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Questa_cartella_di_lavoro"/>
  <bookViews>
    <workbookView xWindow="-120" yWindow="-60" windowWidth="24240" windowHeight="13740" tabRatio="760" activeTab="5"/>
  </bookViews>
  <sheets>
    <sheet name="118_SPA" sheetId="46" r:id="rId1"/>
    <sheet name="118_SPP" sheetId="47" r:id="rId2"/>
    <sheet name="118_CE" sheetId="48" r:id="rId3"/>
    <sheet name="NEW_Mod._SP_Attivo" sheetId="19" r:id="rId4"/>
    <sheet name="NEW_Mode_SP_Passivo" sheetId="20" r:id="rId5"/>
    <sheet name="New Mod. CE2023" sheetId="21" r:id="rId6"/>
    <sheet name="rend originale " sheetId="5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</externalReferences>
  <definedNames>
    <definedName name="_" localSheetId="2" hidden="1">{#N/A,#N/A,FALSE,"B1";#N/A,#N/A,FALSE,"B2";#N/A,#N/A,FALSE,"B3";#N/A,#N/A,FALSE,"A4";#N/A,#N/A,FALSE,"A3";#N/A,#N/A,FALSE,"A2";#N/A,#N/A,FALSE,"A1";#N/A,#N/A,FALSE,"Indice"}</definedName>
    <definedName name="_" localSheetId="0" hidden="1">{#N/A,#N/A,FALSE,"B1";#N/A,#N/A,FALSE,"B2";#N/A,#N/A,FALSE,"B3";#N/A,#N/A,FALSE,"A4";#N/A,#N/A,FALSE,"A3";#N/A,#N/A,FALSE,"A2";#N/A,#N/A,FALSE,"A1";#N/A,#N/A,FALSE,"Indice"}</definedName>
    <definedName name="_" localSheetId="1" hidden="1">{#N/A,#N/A,FALSE,"B1";#N/A,#N/A,FALSE,"B2";#N/A,#N/A,FALSE,"B3";#N/A,#N/A,FALSE,"A4";#N/A,#N/A,FALSE,"A3";#N/A,#N/A,FALSE,"A2";#N/A,#N/A,FALSE,"A1";#N/A,#N/A,FALSE,"Indice"}</definedName>
    <definedName name="_" localSheetId="5" hidden="1">{#N/A,#N/A,FALSE,"B1";#N/A,#N/A,FALSE,"B2";#N/A,#N/A,FALSE,"B3";#N/A,#N/A,FALSE,"A4";#N/A,#N/A,FALSE,"A3";#N/A,#N/A,FALSE,"A2";#N/A,#N/A,FALSE,"A1";#N/A,#N/A,FALSE,"Indice"}</definedName>
    <definedName name="_" localSheetId="6" hidden="1">{#N/A,#N/A,FALSE,"B1";#N/A,#N/A,FALSE,"B2";#N/A,#N/A,FALSE,"B3";#N/A,#N/A,FALSE,"A4";#N/A,#N/A,FALSE,"A3";#N/A,#N/A,FALSE,"A2";#N/A,#N/A,FALSE,"A1";#N/A,#N/A,FALSE,"Indice"}</definedName>
    <definedName name="_" hidden="1">{#N/A,#N/A,FALSE,"B1";#N/A,#N/A,FALSE,"B2";#N/A,#N/A,FALSE,"B3";#N/A,#N/A,FALSE,"A4";#N/A,#N/A,FALSE,"A3";#N/A,#N/A,FALSE,"A2";#N/A,#N/A,FALSE,"A1";#N/A,#N/A,FALSE,"Indice"}</definedName>
    <definedName name="________________Irc05" localSheetId="5">#REF!</definedName>
    <definedName name="________________Irc05" localSheetId="4">#REF!</definedName>
    <definedName name="________________Irc05">#REF!</definedName>
    <definedName name="_______________Irc05" localSheetId="5">#REF!</definedName>
    <definedName name="_______________Irc05" localSheetId="4">#REF!</definedName>
    <definedName name="_______________Irc05">#REF!</definedName>
    <definedName name="______________Irc05" localSheetId="5">#REF!</definedName>
    <definedName name="______________Irc05" localSheetId="4">#REF!</definedName>
    <definedName name="______________Irc05">#REF!</definedName>
    <definedName name="______________xlnm.Print_Area">#N/A</definedName>
    <definedName name="_____________Irc05" localSheetId="5">#REF!</definedName>
    <definedName name="_____________Irc05" localSheetId="4">#REF!</definedName>
    <definedName name="_____________Irc05">#REF!</definedName>
    <definedName name="____________Irc05" localSheetId="5">#REF!</definedName>
    <definedName name="____________Irc05" localSheetId="4">#REF!</definedName>
    <definedName name="____________Irc05">#REF!</definedName>
    <definedName name="____________xlnm.Print_Area">#N/A</definedName>
    <definedName name="___________Irc05" localSheetId="5">#REF!</definedName>
    <definedName name="___________Irc05" localSheetId="4">#REF!</definedName>
    <definedName name="___________Irc05">#REF!</definedName>
    <definedName name="___________xlnm.Print_Area">#N/A</definedName>
    <definedName name="__________Irc05" localSheetId="5">#REF!</definedName>
    <definedName name="__________Irc05" localSheetId="4">#REF!</definedName>
    <definedName name="__________Irc05">#REF!</definedName>
    <definedName name="_________Irc05" localSheetId="5">#REF!</definedName>
    <definedName name="_________Irc05" localSheetId="4">#REF!</definedName>
    <definedName name="_________Irc05">#REF!</definedName>
    <definedName name="_________xlnm.Print_Area" localSheetId="5">#REF!</definedName>
    <definedName name="_________xlnm.Print_Area">#REF!</definedName>
    <definedName name="________Irc05" localSheetId="5">#REF!</definedName>
    <definedName name="________Irc05" localSheetId="4">#REF!</definedName>
    <definedName name="________Irc05">#REF!</definedName>
    <definedName name="________xlnm.Print_Area" localSheetId="5">#REF!</definedName>
    <definedName name="________xlnm.Print_Area">#REF!</definedName>
    <definedName name="_______Irc05" localSheetId="5">#REF!</definedName>
    <definedName name="_______Irc05" localSheetId="4">#REF!</definedName>
    <definedName name="_______Irc05">#REF!</definedName>
    <definedName name="_______xlnm.Print_Area" localSheetId="5">#REF!</definedName>
    <definedName name="_______xlnm.Print_Area">#REF!</definedName>
    <definedName name="______Irc05" localSheetId="5">#REF!</definedName>
    <definedName name="______Irc05" localSheetId="4">#REF!</definedName>
    <definedName name="______Irc05">#REF!</definedName>
    <definedName name="______xlnm._FilterDatabase">#N/A</definedName>
    <definedName name="______xlnm.Print_Area" localSheetId="5">#REF!</definedName>
    <definedName name="______xlnm.Print_Area">#REF!</definedName>
    <definedName name="______xlnm.Print_Area_8" localSheetId="5">#REF!</definedName>
    <definedName name="______xlnm.Print_Area_8" localSheetId="4">#REF!</definedName>
    <definedName name="______xlnm.Print_Area_8">#REF!</definedName>
    <definedName name="_____Irc05" localSheetId="5">#REF!</definedName>
    <definedName name="_____Irc05" localSheetId="4">#REF!</definedName>
    <definedName name="_____Irc05">#REF!</definedName>
    <definedName name="_____xlnm._FilterDatabase">#N/A</definedName>
    <definedName name="_____xlnm.Database">#N/A</definedName>
    <definedName name="_____xlnm.Print_Area" localSheetId="5">#REF!</definedName>
    <definedName name="_____xlnm.Print_Area">#REF!</definedName>
    <definedName name="_____xlnm.Print_Area_8" localSheetId="5">#REF!</definedName>
    <definedName name="_____xlnm.Print_Area_8" localSheetId="4">#REF!</definedName>
    <definedName name="_____xlnm.Print_Area_8">#REF!</definedName>
    <definedName name="____Irc05" localSheetId="5">#REF!</definedName>
    <definedName name="____Irc05" localSheetId="4">#REF!</definedName>
    <definedName name="____Irc05">#REF!</definedName>
    <definedName name="____xlnm._FilterDatabase">#N/A</definedName>
    <definedName name="____xlnm.Database">#N/A</definedName>
    <definedName name="____xlnm.Print_Area" localSheetId="5">#REF!</definedName>
    <definedName name="____xlnm.Print_Area">#REF!</definedName>
    <definedName name="____xlnm.Print_Area_8" localSheetId="5">#REF!</definedName>
    <definedName name="____xlnm.Print_Area_8" localSheetId="4">#REF!</definedName>
    <definedName name="____xlnm.Print_Area_8">#REF!</definedName>
    <definedName name="____xlnm.Print_Area_9" localSheetId="5">#REF!</definedName>
    <definedName name="____xlnm.Print_Area_9" localSheetId="4">#REF!</definedName>
    <definedName name="____xlnm.Print_Area_9">#REF!</definedName>
    <definedName name="___Irc05" localSheetId="5">#REF!</definedName>
    <definedName name="___Irc05" localSheetId="4">#REF!</definedName>
    <definedName name="___Irc05">#REF!</definedName>
    <definedName name="___xlfn_IFERROR">#N/A</definedName>
    <definedName name="___xlnm._FilterDatabase">#N/A</definedName>
    <definedName name="___xlnm._FilterDatabase_8">NA()</definedName>
    <definedName name="___xlnm.Database">#N/A</definedName>
    <definedName name="___xlnm.Print_Area" localSheetId="5">#REF!</definedName>
    <definedName name="___xlnm.Print_Area">#REF!</definedName>
    <definedName name="___xlnm.Print_Area_6" localSheetId="5">#REF!</definedName>
    <definedName name="___xlnm.Print_Area_6" localSheetId="4">#REF!</definedName>
    <definedName name="___xlnm.Print_Area_6">#REF!</definedName>
    <definedName name="___xlnm.Print_Area_8" localSheetId="5">#REF!</definedName>
    <definedName name="___xlnm.Print_Area_8" localSheetId="4">#REF!</definedName>
    <definedName name="___xlnm.Print_Area_8">#REF!</definedName>
    <definedName name="___xlnm.Print_Area_9" localSheetId="5">#REF!</definedName>
    <definedName name="___xlnm.Print_Area_9" localSheetId="4">#REF!</definedName>
    <definedName name="___xlnm.Print_Area_9">#REF!</definedName>
    <definedName name="___xlnm.Print_Titles_6" localSheetId="5">#REF!</definedName>
    <definedName name="___xlnm.Print_Titles_6" localSheetId="4">#REF!</definedName>
    <definedName name="___xlnm.Print_Titles_6">#REF!</definedName>
    <definedName name="__Irc05" localSheetId="5">#REF!</definedName>
    <definedName name="__Irc05" localSheetId="4">#REF!</definedName>
    <definedName name="__Irc05">#REF!</definedName>
    <definedName name="__xlfn_IFERROR" localSheetId="3">NA()</definedName>
    <definedName name="__xlfn_IFERROR" localSheetId="4">NA()</definedName>
    <definedName name="__xlfn_IFERROR">#N/A</definedName>
    <definedName name="__xlnm._FilterDatabase">NA()</definedName>
    <definedName name="__xlnm._FilterDatabase_8">NA()</definedName>
    <definedName name="__xlnm.Database">#N/A</definedName>
    <definedName name="__xlnm.Print_Area">#N/A</definedName>
    <definedName name="__xlnm.Print_Area_6">"$#RIF!.$B$1:$D$404"</definedName>
    <definedName name="__xlnm.Print_Area_7" localSheetId="5">#REF!</definedName>
    <definedName name="__xlnm.Print_Area_7" localSheetId="4">#REF!</definedName>
    <definedName name="__xlnm.Print_Area_7">#REF!</definedName>
    <definedName name="__xlnm.Print_Area_8" localSheetId="5">#REF!</definedName>
    <definedName name="__xlnm.Print_Area_8" localSheetId="4">#REF!</definedName>
    <definedName name="__xlnm.Print_Area_8">#REF!</definedName>
    <definedName name="__xlnm.Print_Area_9" localSheetId="5">#REF!</definedName>
    <definedName name="__xlnm.Print_Area_9" localSheetId="4">#REF!</definedName>
    <definedName name="__xlnm.Print_Area_9">#REF!</definedName>
    <definedName name="__xlnm.Print_Titles">#N/A</definedName>
    <definedName name="__xlnm.Print_Titles_6">"$#RIF!.$A$1:$AMF$3"</definedName>
    <definedName name="__xlnm.Print_Titles_7" localSheetId="5">#REF!</definedName>
    <definedName name="__xlnm.Print_Titles_7" localSheetId="4">#REF!</definedName>
    <definedName name="__xlnm.Print_Titles_7">#REF!</definedName>
    <definedName name="__xlnm.Print_Titles_8" localSheetId="5">#REF!</definedName>
    <definedName name="__xlnm.Print_Titles_8" localSheetId="4">#REF!</definedName>
    <definedName name="__xlnm.Print_Titles_8">#REF!</definedName>
    <definedName name="__xlnm__FilterDatabase">NA()</definedName>
    <definedName name="__xlnm_Print_Area" localSheetId="5">#REF!</definedName>
    <definedName name="__xlnm_Print_Area">#REF!</definedName>
    <definedName name="__xlnm_Print_Area_6">"$#RIF!.$B$1:$D$404"</definedName>
    <definedName name="__xlnm_Print_Titles_6">"$#RIF!.$A$1:$AMF$3"</definedName>
    <definedName name="_07_12_ritenute" localSheetId="5">#REF!</definedName>
    <definedName name="_07_12_ritenute" localSheetId="4">#REF!</definedName>
    <definedName name="_07_12_ritenute">#REF!</definedName>
    <definedName name="_1_Excel_BuiltIn_Print_Area_4_1_1" localSheetId="2">'[1]Confronto con I Trimestre 2007'!#REF!</definedName>
    <definedName name="_1_Excel_BuiltIn_Print_Area_4_1_1" localSheetId="0">'[1]Confronto con I Trimestre 2007'!#REF!</definedName>
    <definedName name="_1_Excel_BuiltIn_Print_Area_4_1_1" localSheetId="1">'[1]Confronto con I Trimestre 2007'!#REF!</definedName>
    <definedName name="_1_Excel_BuiltIn_Print_Area_4_1_1" localSheetId="5">'[1]Confronto con I Trimestre 2007'!#REF!</definedName>
    <definedName name="_1_Excel_BuiltIn_Print_Area_4_1_1" localSheetId="4">'[1]Confronto con I Trimestre 2007'!#REF!</definedName>
    <definedName name="_1_Excel_BuiltIn_Print_Area_4_1_1" localSheetId="6">'[2]Confronto con I Trimestre 2007'!#REF!</definedName>
    <definedName name="_1_Excel_BuiltIn_Print_Area_4_1_1">'[3]Confronto con I Trimestre 2007'!#REF!</definedName>
    <definedName name="_10_Excel_BuiltIn_Print_Area_5_1_1" localSheetId="2">'[4]Confronto con IV Trimestre 2007'!#REF!</definedName>
    <definedName name="_10_Excel_BuiltIn_Print_Area_5_1_1" localSheetId="0">'[4]Confronto con IV Trimestre 2007'!#REF!</definedName>
    <definedName name="_10_Excel_BuiltIn_Print_Area_5_1_1" localSheetId="1">'[4]Confronto con IV Trimestre 2007'!#REF!</definedName>
    <definedName name="_10_Excel_BuiltIn_Print_Area_5_1_1" localSheetId="5">'[4]Confronto con IV Trimestre 2007'!#REF!</definedName>
    <definedName name="_10_Excel_BuiltIn_Print_Area_5_1_1" localSheetId="4">'[4]Confronto con IV Trimestre 2007'!#REF!</definedName>
    <definedName name="_10_Excel_BuiltIn_Print_Area_5_1_1" localSheetId="6">'[5]Confronto con IV Trimestre 2007'!#REF!</definedName>
    <definedName name="_10_Excel_BuiltIn_Print_Area_5_1_1">'[6]Confronto con IV Trimestre 2007'!#REF!</definedName>
    <definedName name="_10FlussoC2003___Totale_quantita_2_1" localSheetId="5">#REF!</definedName>
    <definedName name="_10FlussoC2003___Totale_quantita_2_1">#REF!</definedName>
    <definedName name="_11irappu04_1_1" localSheetId="5">#REF!</definedName>
    <definedName name="_11irappu04_1_1">#REF!</definedName>
    <definedName name="_12irappu04_2_1" localSheetId="5">#REF!</definedName>
    <definedName name="_12irappu04_2_1">#REF!</definedName>
    <definedName name="_13Maggio_2002_1_1" localSheetId="5">#REF!</definedName>
    <definedName name="_13Maggio_2002_1_1">#REF!</definedName>
    <definedName name="_14Maggio_2002_2_1" localSheetId="5">#REF!</definedName>
    <definedName name="_14Maggio_2002_2_1">#REF!</definedName>
    <definedName name="_15Excel_BuiltIn_Print_Area_4_1_1" localSheetId="2">'[4]Confronto con I Trimestre 2007'!#REF!</definedName>
    <definedName name="_15Excel_BuiltIn_Print_Area_4_1_1" localSheetId="0">'[4]Confronto con I Trimestre 2007'!#REF!</definedName>
    <definedName name="_15Excel_BuiltIn_Print_Area_4_1_1" localSheetId="1">'[4]Confronto con I Trimestre 2007'!#REF!</definedName>
    <definedName name="_15Excel_BuiltIn_Print_Area_4_1_1" localSheetId="5">'[4]Confronto con I Trimestre 2007'!#REF!</definedName>
    <definedName name="_15Excel_BuiltIn_Print_Area_4_1_1" localSheetId="4">'[4]Confronto con I Trimestre 2007'!#REF!</definedName>
    <definedName name="_15Excel_BuiltIn_Print_Area_4_1_1" localSheetId="6">'[5]Confronto con I Trimestre 2007'!#REF!</definedName>
    <definedName name="_15Excel_BuiltIn_Print_Area_4_1_1">'[6]Confronto con I Trimestre 2007'!#REF!</definedName>
    <definedName name="_15Marzo_2002_1_1" localSheetId="5">#REF!</definedName>
    <definedName name="_15Marzo_2002_1_1">#REF!</definedName>
    <definedName name="_16Marzo_2002_2_1" localSheetId="5">#REF!</definedName>
    <definedName name="_16Marzo_2002_2_1">#REF!</definedName>
    <definedName name="_17pop_0_1_1" localSheetId="5">#REF!</definedName>
    <definedName name="_17pop_0_1_1">#REF!</definedName>
    <definedName name="_18pop_0_2_1" localSheetId="5">#REF!</definedName>
    <definedName name="_18pop_0_2_1">#REF!</definedName>
    <definedName name="_19pop_1_4_1_1" localSheetId="5">#REF!</definedName>
    <definedName name="_19pop_1_4_1_1">#REF!</definedName>
    <definedName name="_1A_VAL_2_1_1" localSheetId="5">[7]VALORI!#REF!</definedName>
    <definedName name="_1A_VAL_2_1_1" localSheetId="6">[7]VALORI!#REF!</definedName>
    <definedName name="_1A_VAL_2_1_1">[8]VALORI!#REF!</definedName>
    <definedName name="_1Excel_BuiltIn_Print_Area_1_1" localSheetId="5">#REF!</definedName>
    <definedName name="_1Excel_BuiltIn_Print_Area_1_1">#REF!</definedName>
    <definedName name="_2_Excel_BuiltIn_Print_Area_4_1_1" localSheetId="2">'[9]Confronto con I Trimestre 2007'!#REF!</definedName>
    <definedName name="_2_Excel_BuiltIn_Print_Area_4_1_1" localSheetId="0">'[9]Confronto con I Trimestre 2007'!#REF!</definedName>
    <definedName name="_2_Excel_BuiltIn_Print_Area_4_1_1" localSheetId="1">'[9]Confronto con I Trimestre 2007'!#REF!</definedName>
    <definedName name="_2_Excel_BuiltIn_Print_Area_4_1_1" localSheetId="5">'[9]Confronto con I Trimestre 2007'!#REF!</definedName>
    <definedName name="_2_Excel_BuiltIn_Print_Area_4_1_1" localSheetId="4">'[9]Confronto con I Trimestre 2007'!#REF!</definedName>
    <definedName name="_2_Excel_BuiltIn_Print_Area_4_1_1" localSheetId="6">'[10]Confronto con I Trimestre 2007'!#REF!</definedName>
    <definedName name="_2_Excel_BuiltIn_Print_Area_4_1_1">'[11]Confronto con I Trimestre 2007'!#REF!</definedName>
    <definedName name="_2_Excel_BuiltIn_Print_Area_5_1_1" localSheetId="2">'[1]Confronto con IV Trimestre 2007'!#REF!</definedName>
    <definedName name="_2_Excel_BuiltIn_Print_Area_5_1_1" localSheetId="0">'[1]Confronto con IV Trimestre 2007'!#REF!</definedName>
    <definedName name="_2_Excel_BuiltIn_Print_Area_5_1_1" localSheetId="1">'[1]Confronto con IV Trimestre 2007'!#REF!</definedName>
    <definedName name="_2_Excel_BuiltIn_Print_Area_5_1_1" localSheetId="5">'[1]Confronto con IV Trimestre 2007'!#REF!</definedName>
    <definedName name="_2_Excel_BuiltIn_Print_Area_5_1_1" localSheetId="4">'[1]Confronto con IV Trimestre 2007'!#REF!</definedName>
    <definedName name="_2_Excel_BuiltIn_Print_Area_5_1_1" localSheetId="6">'[2]Confronto con IV Trimestre 2007'!#REF!</definedName>
    <definedName name="_2_Excel_BuiltIn_Print_Area_5_1_1">'[3]Confronto con IV Trimestre 2007'!#REF!</definedName>
    <definedName name="_20Excel_BuiltIn_Print_Area_5_1_1" localSheetId="2">'[4]Confronto con IV Trimestre 2007'!#REF!</definedName>
    <definedName name="_20Excel_BuiltIn_Print_Area_5_1_1" localSheetId="0">'[4]Confronto con IV Trimestre 2007'!#REF!</definedName>
    <definedName name="_20Excel_BuiltIn_Print_Area_5_1_1" localSheetId="1">'[4]Confronto con IV Trimestre 2007'!#REF!</definedName>
    <definedName name="_20Excel_BuiltIn_Print_Area_5_1_1" localSheetId="5">'[4]Confronto con IV Trimestre 2007'!#REF!</definedName>
    <definedName name="_20Excel_BuiltIn_Print_Area_5_1_1" localSheetId="4">'[4]Confronto con IV Trimestre 2007'!#REF!</definedName>
    <definedName name="_20Excel_BuiltIn_Print_Area_5_1_1" localSheetId="6">'[5]Confronto con IV Trimestre 2007'!#REF!</definedName>
    <definedName name="_20Excel_BuiltIn_Print_Area_5_1_1">'[6]Confronto con IV Trimestre 2007'!#REF!</definedName>
    <definedName name="_20pop_1_4_2_1" localSheetId="5">#REF!</definedName>
    <definedName name="_20pop_1_4_2_1">#REF!</definedName>
    <definedName name="_21pop_15_24_1_1" localSheetId="5">#REF!</definedName>
    <definedName name="_21pop_15_24_1_1">#REF!</definedName>
    <definedName name="_22pop_15_24_2_1" localSheetId="5">#REF!</definedName>
    <definedName name="_22pop_15_24_2_1">#REF!</definedName>
    <definedName name="_23pop_15_24_F_1_1" localSheetId="5">#REF!</definedName>
    <definedName name="_23pop_15_24_F_1_1">#REF!</definedName>
    <definedName name="_24pop_15_24_F_2_1" localSheetId="5">#REF!</definedName>
    <definedName name="_24pop_15_24_F_2_1">#REF!</definedName>
    <definedName name="_25pop_15_24_M_1_1" localSheetId="5">#REF!</definedName>
    <definedName name="_25pop_15_24_M_1_1">#REF!</definedName>
    <definedName name="_26pop_15_24_M_2_1" localSheetId="5">#REF!</definedName>
    <definedName name="_26pop_15_24_M_2_1">#REF!</definedName>
    <definedName name="_27pop_25_44_1_1" localSheetId="5">#REF!</definedName>
    <definedName name="_27pop_25_44_1_1">#REF!</definedName>
    <definedName name="_28pop_25_44_2_1" localSheetId="5">#REF!</definedName>
    <definedName name="_28pop_25_44_2_1">#REF!</definedName>
    <definedName name="_29pop_25_44_F_1_1" localSheetId="5">#REF!</definedName>
    <definedName name="_29pop_25_44_F_1_1">#REF!</definedName>
    <definedName name="_2Aprile_2002_1_1" localSheetId="5">#REF!</definedName>
    <definedName name="_2Aprile_2002_1_1">#REF!</definedName>
    <definedName name="_3_RICOVERATI" localSheetId="6">[12]RICOVERATI!$A$1:$C$34</definedName>
    <definedName name="_3_RICOVERATI">[13]RICOVERATI!$A$1:$C$34</definedName>
    <definedName name="_30pop_25_44_F_2_1" localSheetId="5">#REF!</definedName>
    <definedName name="_30pop_25_44_F_2_1">#REF!</definedName>
    <definedName name="_31pop_25_44_M_1_1" localSheetId="5">#REF!</definedName>
    <definedName name="_31pop_25_44_M_1_1">#REF!</definedName>
    <definedName name="_32pop_25_44_M_2_1" localSheetId="5">#REF!</definedName>
    <definedName name="_32pop_25_44_M_2_1">#REF!</definedName>
    <definedName name="_33pop_45_64_1_1" localSheetId="5">#REF!</definedName>
    <definedName name="_33pop_45_64_1_1">#REF!</definedName>
    <definedName name="_34pop_45_64_2_1" localSheetId="5">#REF!</definedName>
    <definedName name="_34pop_45_64_2_1">#REF!</definedName>
    <definedName name="_35pop_5_14_1_1" localSheetId="5">#REF!</definedName>
    <definedName name="_35pop_5_14_1_1">#REF!</definedName>
    <definedName name="_36pop_5_14_2_1" localSheetId="5">#REF!</definedName>
    <definedName name="_36pop_5_14_2_1">#REF!</definedName>
    <definedName name="_37pop_65_74_1_1" localSheetId="5">#REF!</definedName>
    <definedName name="_37pop_65_74_1_1">#REF!</definedName>
    <definedName name="_38pop_65_74_2_1" localSheetId="5">#REF!</definedName>
    <definedName name="_38pop_65_74_2_1">#REF!</definedName>
    <definedName name="_39pop_over_75_1_1" localSheetId="5">#REF!</definedName>
    <definedName name="_39pop_over_75_1_1">#REF!</definedName>
    <definedName name="_3Aprile_2002_2_1" localSheetId="5">#REF!</definedName>
    <definedName name="_3Aprile_2002_2_1">#REF!</definedName>
    <definedName name="_3Excel_BuiltIn_Print_Area_4_1_1" localSheetId="2">'[1]Confronto con I Trimestre 2007'!#REF!</definedName>
    <definedName name="_3Excel_BuiltIn_Print_Area_4_1_1" localSheetId="0">'[1]Confronto con I Trimestre 2007'!#REF!</definedName>
    <definedName name="_3Excel_BuiltIn_Print_Area_4_1_1" localSheetId="1">'[1]Confronto con I Trimestre 2007'!#REF!</definedName>
    <definedName name="_3Excel_BuiltIn_Print_Area_4_1_1" localSheetId="5">'[1]Confronto con I Trimestre 2007'!#REF!</definedName>
    <definedName name="_3Excel_BuiltIn_Print_Area_4_1_1" localSheetId="4">'[1]Confronto con I Trimestre 2007'!#REF!</definedName>
    <definedName name="_3Excel_BuiltIn_Print_Area_4_1_1" localSheetId="6">'[2]Confronto con I Trimestre 2007'!#REF!</definedName>
    <definedName name="_3Excel_BuiltIn_Print_Area_4_1_1">'[3]Confronto con I Trimestre 2007'!#REF!</definedName>
    <definedName name="_4_Excel_BuiltIn_Print_Area_5_1_1" localSheetId="2">'[9]Confronto con IV Trimestre 2007'!#REF!</definedName>
    <definedName name="_4_Excel_BuiltIn_Print_Area_5_1_1" localSheetId="0">'[9]Confronto con IV Trimestre 2007'!#REF!</definedName>
    <definedName name="_4_Excel_BuiltIn_Print_Area_5_1_1" localSheetId="1">'[9]Confronto con IV Trimestre 2007'!#REF!</definedName>
    <definedName name="_4_Excel_BuiltIn_Print_Area_5_1_1" localSheetId="5">'[9]Confronto con IV Trimestre 2007'!#REF!</definedName>
    <definedName name="_4_Excel_BuiltIn_Print_Area_5_1_1" localSheetId="4">'[9]Confronto con IV Trimestre 2007'!#REF!</definedName>
    <definedName name="_4_Excel_BuiltIn_Print_Area_5_1_1" localSheetId="6">'[10]Confronto con IV Trimestre 2007'!#REF!</definedName>
    <definedName name="_4_Excel_BuiltIn_Print_Area_5_1_1">'[11]Confronto con IV Trimestre 2007'!#REF!</definedName>
    <definedName name="_40pop_over_75_2_1" localSheetId="5">#REF!</definedName>
    <definedName name="_40pop_over_75_2_1">#REF!</definedName>
    <definedName name="_41Query_1_1" localSheetId="5">#REF!</definedName>
    <definedName name="_41Query_1_1">#REF!</definedName>
    <definedName name="_42Query_2_1" localSheetId="5">#REF!</definedName>
    <definedName name="_42Query_2_1">#REF!</definedName>
    <definedName name="_43Struttura_Lea_1_1" localSheetId="5">#REF!</definedName>
    <definedName name="_43Struttura_Lea_1_1">#REF!</definedName>
    <definedName name="_44Struttura_Lea_2_1" localSheetId="5">#REF!</definedName>
    <definedName name="_44Struttura_Lea_2_1">#REF!</definedName>
    <definedName name="_45Tab_Comuni_1_1" localSheetId="5">#REF!</definedName>
    <definedName name="_45Tab_Comuni_1_1">#REF!</definedName>
    <definedName name="_46Tab_Comuni_2_1" localSheetId="5">#REF!</definedName>
    <definedName name="_46Tab_Comuni_2_1">#REF!</definedName>
    <definedName name="_47terr2005_1_1" localSheetId="5">#REF!</definedName>
    <definedName name="_47terr2005_1_1">#REF!</definedName>
    <definedName name="_48terr2005_2_1" localSheetId="5">#REF!</definedName>
    <definedName name="_48terr2005_2_1">#REF!</definedName>
    <definedName name="_49tipo2_1_1" localSheetId="5">#REF!</definedName>
    <definedName name="_49tipo2_1_1">#REF!</definedName>
    <definedName name="_4B_VAL_2_1_1" localSheetId="5">[7]VALORI!#REF!</definedName>
    <definedName name="_4B_VAL_2_1_1" localSheetId="6">[7]VALORI!#REF!</definedName>
    <definedName name="_4B_VAL_2_1_1">[8]VALORI!#REF!</definedName>
    <definedName name="_4Excel_BuiltIn_Print_Area_5_1_1" localSheetId="2">'[1]Confronto con IV Trimestre 2007'!#REF!</definedName>
    <definedName name="_4Excel_BuiltIn_Print_Area_5_1_1" localSheetId="0">'[1]Confronto con IV Trimestre 2007'!#REF!</definedName>
    <definedName name="_4Excel_BuiltIn_Print_Area_5_1_1" localSheetId="1">'[1]Confronto con IV Trimestre 2007'!#REF!</definedName>
    <definedName name="_4Excel_BuiltIn_Print_Area_5_1_1" localSheetId="5">'[1]Confronto con IV Trimestre 2007'!#REF!</definedName>
    <definedName name="_4Excel_BuiltIn_Print_Area_5_1_1" localSheetId="4">'[1]Confronto con IV Trimestre 2007'!#REF!</definedName>
    <definedName name="_4Excel_BuiltIn_Print_Area_5_1_1" localSheetId="6">'[2]Confronto con IV Trimestre 2007'!#REF!</definedName>
    <definedName name="_4Excel_BuiltIn_Print_Area_5_1_1">'[3]Confronto con IV Trimestre 2007'!#REF!</definedName>
    <definedName name="_5_Excel_BuiltIn_Print_Area_4_1_1" localSheetId="2">'[4]Confronto con I Trimestre 2007'!#REF!</definedName>
    <definedName name="_5_Excel_BuiltIn_Print_Area_4_1_1" localSheetId="0">'[4]Confronto con I Trimestre 2007'!#REF!</definedName>
    <definedName name="_5_Excel_BuiltIn_Print_Area_4_1_1" localSheetId="1">'[4]Confronto con I Trimestre 2007'!#REF!</definedName>
    <definedName name="_5_Excel_BuiltIn_Print_Area_4_1_1" localSheetId="5">'[4]Confronto con I Trimestre 2007'!#REF!</definedName>
    <definedName name="_5_Excel_BuiltIn_Print_Area_4_1_1" localSheetId="4">'[4]Confronto con I Trimestre 2007'!#REF!</definedName>
    <definedName name="_5_Excel_BuiltIn_Print_Area_4_1_1" localSheetId="6">'[5]Confronto con I Trimestre 2007'!#REF!</definedName>
    <definedName name="_5_Excel_BuiltIn_Print_Area_4_1_1">'[6]Confronto con I Trimestre 2007'!#REF!</definedName>
    <definedName name="_50tipo2_2_1" localSheetId="5">#REF!</definedName>
    <definedName name="_50tipo2_2_1">#REF!</definedName>
    <definedName name="_5CE___Riepilogo_in_riga_1_1" localSheetId="5">#REF!</definedName>
    <definedName name="_5CE___Riepilogo_in_riga_1_1">#REF!</definedName>
    <definedName name="_6CE___Riepilogo_in_riga_2_1" localSheetId="5">#REF!</definedName>
    <definedName name="_6CE___Riepilogo_in_riga_2_1">#REF!</definedName>
    <definedName name="_6Excel_BuiltIn_Print_Area_4_1_1" localSheetId="2">'[9]Confronto con I Trimestre 2007'!#REF!</definedName>
    <definedName name="_6Excel_BuiltIn_Print_Area_4_1_1" localSheetId="0">'[9]Confronto con I Trimestre 2007'!#REF!</definedName>
    <definedName name="_6Excel_BuiltIn_Print_Area_4_1_1" localSheetId="1">'[9]Confronto con I Trimestre 2007'!#REF!</definedName>
    <definedName name="_6Excel_BuiltIn_Print_Area_4_1_1" localSheetId="5">'[9]Confronto con I Trimestre 2007'!#REF!</definedName>
    <definedName name="_6Excel_BuiltIn_Print_Area_4_1_1" localSheetId="4">'[9]Confronto con I Trimestre 2007'!#REF!</definedName>
    <definedName name="_6Excel_BuiltIn_Print_Area_4_1_1" localSheetId="6">'[10]Confronto con I Trimestre 2007'!#REF!</definedName>
    <definedName name="_6Excel_BuiltIn_Print_Area_4_1_1">'[11]Confronto con I Trimestre 2007'!#REF!</definedName>
    <definedName name="_7Febbraio_2002_1_1" localSheetId="5">#REF!</definedName>
    <definedName name="_7Febbraio_2002_1_1">#REF!</definedName>
    <definedName name="_8Excel_BuiltIn_Print_Area_5_1_1" localSheetId="2">'[9]Confronto con IV Trimestre 2007'!#REF!</definedName>
    <definedName name="_8Excel_BuiltIn_Print_Area_5_1_1" localSheetId="0">'[9]Confronto con IV Trimestre 2007'!#REF!</definedName>
    <definedName name="_8Excel_BuiltIn_Print_Area_5_1_1" localSheetId="1">'[9]Confronto con IV Trimestre 2007'!#REF!</definedName>
    <definedName name="_8Excel_BuiltIn_Print_Area_5_1_1" localSheetId="5">'[9]Confronto con IV Trimestre 2007'!#REF!</definedName>
    <definedName name="_8Excel_BuiltIn_Print_Area_5_1_1" localSheetId="4">'[9]Confronto con IV Trimestre 2007'!#REF!</definedName>
    <definedName name="_8Excel_BuiltIn_Print_Area_5_1_1" localSheetId="6">'[10]Confronto con IV Trimestre 2007'!#REF!</definedName>
    <definedName name="_8Excel_BuiltIn_Print_Area_5_1_1">'[11]Confronto con IV Trimestre 2007'!#REF!</definedName>
    <definedName name="_8Febbraio_2002_2_1" localSheetId="5">#REF!</definedName>
    <definedName name="_8Febbraio_2002_2_1">#REF!</definedName>
    <definedName name="_9FlussoC2003___Totale_quantita_1_1" localSheetId="5">#REF!</definedName>
    <definedName name="_9FlussoC2003___Totale_quantita_1_1">#REF!</definedName>
    <definedName name="_ant05">#REF!</definedName>
    <definedName name="_D74493" localSheetId="5">#REF!</definedName>
    <definedName name="_D74493" localSheetId="4">#REF!</definedName>
    <definedName name="_D74493">#REF!</definedName>
    <definedName name="_DCF2" localSheetId="5">#REF!</definedName>
    <definedName name="_DCF2" localSheetId="4">#REF!</definedName>
    <definedName name="_DCF2">#REF!</definedName>
    <definedName name="_esx1" localSheetId="2">[14]setup!$B$14</definedName>
    <definedName name="_esx1" localSheetId="0">[14]setup!$B$14</definedName>
    <definedName name="_esx1" localSheetId="1">[14]setup!$B$14</definedName>
    <definedName name="_esx1" localSheetId="6">[15]setup!$B$14</definedName>
    <definedName name="_esx1">[16]setup!$B$14</definedName>
    <definedName name="_esx2" localSheetId="2">[14]setup!$B$13</definedName>
    <definedName name="_esx2" localSheetId="0">[14]setup!$B$13</definedName>
    <definedName name="_esx2" localSheetId="1">[14]setup!$B$13</definedName>
    <definedName name="_esx2" localSheetId="6">[15]setup!$B$13</definedName>
    <definedName name="_esx2">[16]setup!$B$13</definedName>
    <definedName name="_esx3" localSheetId="2">[14]setup!$B$12</definedName>
    <definedName name="_esx3" localSheetId="0">[14]setup!$B$12</definedName>
    <definedName name="_esx3" localSheetId="1">[14]setup!$B$12</definedName>
    <definedName name="_esx3" localSheetId="6">[15]setup!$B$12</definedName>
    <definedName name="_esx3">[16]setup!$B$12</definedName>
    <definedName name="_esx4" localSheetId="2">[14]setup!$B$11</definedName>
    <definedName name="_esx4" localSheetId="0">[14]setup!$B$11</definedName>
    <definedName name="_esx4" localSheetId="1">[14]setup!$B$11</definedName>
    <definedName name="_esx4" localSheetId="6">[15]setup!$B$11</definedName>
    <definedName name="_esx4">[16]setup!$B$11</definedName>
    <definedName name="_ESX5" localSheetId="2">[14]setup!$B$16</definedName>
    <definedName name="_ESX5" localSheetId="0">[14]setup!$B$16</definedName>
    <definedName name="_ESX5" localSheetId="1">[14]setup!$B$16</definedName>
    <definedName name="_ESX5" localSheetId="6">[15]setup!$B$16</definedName>
    <definedName name="_ESX5">[16]setup!$B$16</definedName>
    <definedName name="_filt" localSheetId="6">'[17]Bil. ver.'!#REF!</definedName>
    <definedName name="_filt">'[18]Bil. ver.'!#REF!</definedName>
    <definedName name="_FilterDatabase" localSheetId="2">'[19]Bil. ver.'!#REF!</definedName>
    <definedName name="_FilterDatabase" localSheetId="0">'[19]Bil. ver.'!#REF!</definedName>
    <definedName name="_FilterDatabase" localSheetId="1">'[19]Bil. ver.'!#REF!</definedName>
    <definedName name="_FilterDatabase" localSheetId="5">'[19]Bil. ver.'!#REF!</definedName>
    <definedName name="_FilterDatabase" localSheetId="4">'[17]Bil. ver.'!#REF!</definedName>
    <definedName name="_FilterDatabase" localSheetId="6">'[20]Bil. ver.'!#REF!</definedName>
    <definedName name="_FilterDatabase">'[18]Bil. ver.'!#REF!</definedName>
    <definedName name="_FilterDatabase_1" localSheetId="2">'[21]SP CONSUNTIVO 2013'!#REF!</definedName>
    <definedName name="_FilterDatabase_1" localSheetId="0">'[21]SP CONSUNTIVO 2013'!#REF!</definedName>
    <definedName name="_FilterDatabase_1" localSheetId="1">'[21]SP CONSUNTIVO 2013'!#REF!</definedName>
    <definedName name="_FilterDatabase_1" localSheetId="5">'[21]SP CONSUNTIVO 2013'!#REF!</definedName>
    <definedName name="_FilterDatabase_1" localSheetId="4">'[21]SP CONSUNTIVO 2013'!#REF!</definedName>
    <definedName name="_FilterDatabase_1" localSheetId="6">'[22]SP CONSUNTIVO 2013'!#REF!</definedName>
    <definedName name="_FilterDatabase_1">'[23]SP CONSUNTIVO 2013'!#REF!</definedName>
    <definedName name="_filterdb" localSheetId="5">'[19]Bil. ver.'!#REF!</definedName>
    <definedName name="_filterdb">'[18]Bil. ver.'!#REF!</definedName>
    <definedName name="_xlnm._FilterDatabase" localSheetId="2" hidden="1">'118_CE'!$A$2:$O$120</definedName>
    <definedName name="_xlnm._FilterDatabase" localSheetId="0" hidden="1">'118_SPA'!$A$3:$R$100</definedName>
    <definedName name="_xlnm._FilterDatabase" localSheetId="1" hidden="1">'118_SPP'!$B$4:$R$71</definedName>
    <definedName name="_xlnm._FilterDatabase" localSheetId="5" hidden="1">'New Mod. CE2023'!$A$2:$M$559</definedName>
    <definedName name="_xlnm._FilterDatabase" localSheetId="3" hidden="1">NEW_Mod._SP_Attivo!$A$17:$J$201</definedName>
    <definedName name="_xlnm._FilterDatabase" localSheetId="4" hidden="1">NEW_Mode_SP_Passivo!$A$17:$J$150</definedName>
    <definedName name="_xlnm._FilterDatabase" localSheetId="6" hidden="1">'rend originale '!$A$1:$E$157</definedName>
    <definedName name="_xlnm._FilterDatabase">'[20]Bil. ver.'!#REF!</definedName>
    <definedName name="_Irc05" localSheetId="5">#REF!</definedName>
    <definedName name="_Irc05" localSheetId="4">#REF!</definedName>
    <definedName name="_Irc05">#REF!</definedName>
    <definedName name="_llo" localSheetId="5">#REF!</definedName>
    <definedName name="_llo" localSheetId="4">#REF!</definedName>
    <definedName name="_llo">#REF!</definedName>
    <definedName name="_vf1" localSheetId="2">[14]setup!$B$9</definedName>
    <definedName name="_vf1" localSheetId="0">[14]setup!$B$9</definedName>
    <definedName name="_vf1" localSheetId="1">[14]setup!$B$9</definedName>
    <definedName name="_vf1" localSheetId="6">[15]setup!$B$9</definedName>
    <definedName name="_vf1">[16]setup!$B$9</definedName>
    <definedName name="_vf2" localSheetId="2">[14]setup!$B$8</definedName>
    <definedName name="_vf2" localSheetId="0">[14]setup!$B$8</definedName>
    <definedName name="_vf2" localSheetId="1">[14]setup!$B$8</definedName>
    <definedName name="_vf2" localSheetId="6">[15]setup!$B$8</definedName>
    <definedName name="_vf2">[16]setup!$B$8</definedName>
    <definedName name="_vf3" localSheetId="2">[14]setup!$B$7</definedName>
    <definedName name="_vf3" localSheetId="0">[14]setup!$B$7</definedName>
    <definedName name="_vf3" localSheetId="1">[14]setup!$B$7</definedName>
    <definedName name="_vf3" localSheetId="6">[15]setup!$B$7</definedName>
    <definedName name="_vf3">[16]setup!$B$7</definedName>
    <definedName name="_xlnm_Print_Area" localSheetId="5">#REF!</definedName>
    <definedName name="_xlnm_Print_Area">#REF!</definedName>
    <definedName name="a" localSheetId="2">'[24]TABELLE CALCOLO'!$CW$5:$CW$25</definedName>
    <definedName name="a" localSheetId="0">'[24]TABELLE CALCOLO'!$CW$5:$CW$25</definedName>
    <definedName name="a" localSheetId="1">'[24]TABELLE CALCOLO'!$CW$5:$CW$25</definedName>
    <definedName name="a" localSheetId="5">'[24]TABELLE CALCOLO'!$CW$5:$CW$25</definedName>
    <definedName name="a" localSheetId="6">'[25]TABELLE CALCOLO'!$CW$5:$CW$25</definedName>
    <definedName name="a">'[25]TABELLE CALCOLO'!$CW$5:$CW$25</definedName>
    <definedName name="A___Dati_Anagrafici_Query" localSheetId="5">#REF!</definedName>
    <definedName name="A___Dati_Anagrafici_Query" localSheetId="4">#REF!</definedName>
    <definedName name="A___Dati_Anagrafici_Query">#REF!</definedName>
    <definedName name="a_8" localSheetId="2">'[26]TABELLE CALCOLO'!$CW$5:$CW$25</definedName>
    <definedName name="a_8" localSheetId="0">'[26]TABELLE CALCOLO'!$CW$5:$CW$25</definedName>
    <definedName name="a_8" localSheetId="1">'[26]TABELLE CALCOLO'!$CW$5:$CW$25</definedName>
    <definedName name="a_8" localSheetId="5">'[26]TABELLE CALCOLO'!$CW$5:$CW$25</definedName>
    <definedName name="a_8" localSheetId="6">'[27]TABELLE CALCOLO'!$CW$5:$CW$25</definedName>
    <definedName name="a_8">'[28]TABELLE CALCOLO'!$CW$5:$CW$25</definedName>
    <definedName name="A_FK_31c" localSheetId="6">[29]VALORI!$C$45</definedName>
    <definedName name="A_FK_31c">[30]VALORI!$C$45</definedName>
    <definedName name="A_infantile" localSheetId="2">'[24]TABELLE CALCOLO'!$CW$5:$CW$25</definedName>
    <definedName name="A_infantile" localSheetId="0">'[24]TABELLE CALCOLO'!$CW$5:$CW$25</definedName>
    <definedName name="A_infantile" localSheetId="1">'[24]TABELLE CALCOLO'!$CW$5:$CW$25</definedName>
    <definedName name="A_infantile" localSheetId="5">'[24]TABELLE CALCOLO'!$CW$5:$CW$25</definedName>
    <definedName name="A_infantile" localSheetId="6">'[25]TABELLE CALCOLO'!$CW$5:$CW$25</definedName>
    <definedName name="A_infantile">'[25]TABELLE CALCOLO'!$CW$5:$CW$25</definedName>
    <definedName name="A_infantile_8" localSheetId="2">'[26]TABELLE CALCOLO'!$CW$5:$CW$25</definedName>
    <definedName name="A_infantile_8" localSheetId="0">'[26]TABELLE CALCOLO'!$CW$5:$CW$25</definedName>
    <definedName name="A_infantile_8" localSheetId="1">'[26]TABELLE CALCOLO'!$CW$5:$CW$25</definedName>
    <definedName name="A_infantile_8" localSheetId="5">'[26]TABELLE CALCOLO'!$CW$5:$CW$25</definedName>
    <definedName name="A_infantile_8" localSheetId="6">'[27]TABELLE CALCOLO'!$CW$5:$CW$25</definedName>
    <definedName name="A_infantile_8">'[28]TABELLE CALCOLO'!$CW$5:$CW$25</definedName>
    <definedName name="A_infantile_pesi" localSheetId="2">'[24]TABELLE CALCOLO'!$CU$5:$CU$25</definedName>
    <definedName name="A_infantile_pesi" localSheetId="0">'[24]TABELLE CALCOLO'!$CU$5:$CU$25</definedName>
    <definedName name="A_infantile_pesi" localSheetId="1">'[24]TABELLE CALCOLO'!$CU$5:$CU$25</definedName>
    <definedName name="A_infantile_pesi" localSheetId="5">'[24]TABELLE CALCOLO'!$CU$5:$CU$25</definedName>
    <definedName name="A_infantile_pesi" localSheetId="6">'[25]TABELLE CALCOLO'!$CU$5:$CU$25</definedName>
    <definedName name="A_infantile_pesi">'[25]TABELLE CALCOLO'!$CU$5:$CU$25</definedName>
    <definedName name="A_infantile_pesi_8" localSheetId="2">'[26]TABELLE CALCOLO'!$CU$5:$CU$25</definedName>
    <definedName name="A_infantile_pesi_8" localSheetId="0">'[26]TABELLE CALCOLO'!$CU$5:$CU$25</definedName>
    <definedName name="A_infantile_pesi_8" localSheetId="1">'[26]TABELLE CALCOLO'!$CU$5:$CU$25</definedName>
    <definedName name="A_infantile_pesi_8" localSheetId="5">'[26]TABELLE CALCOLO'!$CU$5:$CU$25</definedName>
    <definedName name="A_infantile_pesi_8" localSheetId="6">'[27]TABELLE CALCOLO'!$CU$5:$CU$25</definedName>
    <definedName name="A_infantile_pesi_8">'[28]TABELLE CALCOLO'!$CU$5:$CU$25</definedName>
    <definedName name="A_KF_1" localSheetId="2">[24]VALORI!$C$13</definedName>
    <definedName name="A_KF_1" localSheetId="0">[24]VALORI!$C$13</definedName>
    <definedName name="A_KF_1" localSheetId="1">[24]VALORI!$C$13</definedName>
    <definedName name="A_KF_1" localSheetId="5">[24]VALORI!$C$13</definedName>
    <definedName name="A_KF_1" localSheetId="6">[25]VALORI!$C$13</definedName>
    <definedName name="A_KF_1">[25]VALORI!$C$13</definedName>
    <definedName name="A_KF_1_8" localSheetId="2">[26]VALORI!$C$13</definedName>
    <definedName name="A_KF_1_8" localSheetId="0">[26]VALORI!$C$13</definedName>
    <definedName name="A_KF_1_8" localSheetId="1">[26]VALORI!$C$13</definedName>
    <definedName name="A_KF_1_8" localSheetId="5">[26]VALORI!$C$13</definedName>
    <definedName name="A_KF_1_8" localSheetId="6">[27]VALORI!$C$13</definedName>
    <definedName name="A_KF_1_8">[28]VALORI!$C$13</definedName>
    <definedName name="A_KF_10" localSheetId="2">[24]VALORI!$C$14</definedName>
    <definedName name="A_KF_10" localSheetId="0">[24]VALORI!$C$14</definedName>
    <definedName name="A_KF_10" localSheetId="1">[24]VALORI!$C$14</definedName>
    <definedName name="A_KF_10" localSheetId="5">[24]VALORI!$C$14</definedName>
    <definedName name="A_KF_10" localSheetId="6">[25]VALORI!$C$14</definedName>
    <definedName name="A_KF_10">[25]VALORI!$C$14</definedName>
    <definedName name="A_KF_10_8" localSheetId="2">[26]VALORI!$C$14</definedName>
    <definedName name="A_KF_10_8" localSheetId="0">[26]VALORI!$C$14</definedName>
    <definedName name="A_KF_10_8" localSheetId="1">[26]VALORI!$C$14</definedName>
    <definedName name="A_KF_10_8" localSheetId="5">[26]VALORI!$C$14</definedName>
    <definedName name="A_KF_10_8" localSheetId="6">[27]VALORI!$C$14</definedName>
    <definedName name="A_KF_10_8">[28]VALORI!$C$14</definedName>
    <definedName name="A_KF_11" localSheetId="2">[24]VALORI!$C$15</definedName>
    <definedName name="A_KF_11" localSheetId="0">[24]VALORI!$C$15</definedName>
    <definedName name="A_KF_11" localSheetId="1">[24]VALORI!$C$15</definedName>
    <definedName name="A_KF_11" localSheetId="5">[24]VALORI!$C$15</definedName>
    <definedName name="A_KF_11" localSheetId="6">[25]VALORI!$C$15</definedName>
    <definedName name="A_KF_11">[25]VALORI!$C$15</definedName>
    <definedName name="A_KF_11_8" localSheetId="2">[26]VALORI!$C$15</definedName>
    <definedName name="A_KF_11_8" localSheetId="0">[26]VALORI!$C$15</definedName>
    <definedName name="A_KF_11_8" localSheetId="1">[26]VALORI!$C$15</definedName>
    <definedName name="A_KF_11_8" localSheetId="5">[26]VALORI!$C$15</definedName>
    <definedName name="A_KF_11_8" localSheetId="6">[27]VALORI!$C$15</definedName>
    <definedName name="A_KF_11_8">[28]VALORI!$C$15</definedName>
    <definedName name="A_KF_12" localSheetId="2">[24]VALORI!$C$16</definedName>
    <definedName name="A_KF_12" localSheetId="0">[24]VALORI!$C$16</definedName>
    <definedName name="A_KF_12" localSheetId="1">[24]VALORI!$C$16</definedName>
    <definedName name="A_KF_12" localSheetId="5">[24]VALORI!$C$16</definedName>
    <definedName name="A_KF_12" localSheetId="6">[25]VALORI!$C$16</definedName>
    <definedName name="A_KF_12">[25]VALORI!$C$16</definedName>
    <definedName name="A_KF_12_8" localSheetId="2">[26]VALORI!$C$16</definedName>
    <definedName name="A_KF_12_8" localSheetId="0">[26]VALORI!$C$16</definedName>
    <definedName name="A_KF_12_8" localSheetId="1">[26]VALORI!$C$16</definedName>
    <definedName name="A_KF_12_8" localSheetId="5">[26]VALORI!$C$16</definedName>
    <definedName name="A_KF_12_8" localSheetId="6">[27]VALORI!$C$16</definedName>
    <definedName name="A_KF_12_8">[28]VALORI!$C$16</definedName>
    <definedName name="A_KF_2" localSheetId="2">[24]VALORI!$C$20</definedName>
    <definedName name="A_KF_2" localSheetId="0">[24]VALORI!$C$20</definedName>
    <definedName name="A_KF_2" localSheetId="1">[24]VALORI!$C$20</definedName>
    <definedName name="A_KF_2" localSheetId="5">[24]VALORI!$C$20</definedName>
    <definedName name="A_KF_2" localSheetId="6">[25]VALORI!$C$20</definedName>
    <definedName name="A_KF_2">[25]VALORI!$C$20</definedName>
    <definedName name="A_KF_2_8" localSheetId="2">[26]VALORI!$C$20</definedName>
    <definedName name="A_KF_2_8" localSheetId="0">[26]VALORI!$C$20</definedName>
    <definedName name="A_KF_2_8" localSheetId="1">[26]VALORI!$C$20</definedName>
    <definedName name="A_KF_2_8" localSheetId="5">[26]VALORI!$C$20</definedName>
    <definedName name="A_KF_2_8" localSheetId="6">[27]VALORI!$C$20</definedName>
    <definedName name="A_KF_2_8">[28]VALORI!$C$20</definedName>
    <definedName name="A_KF_21" localSheetId="2">[24]VALORI!$C$21</definedName>
    <definedName name="A_KF_21" localSheetId="0">[24]VALORI!$C$21</definedName>
    <definedName name="A_KF_21" localSheetId="1">[24]VALORI!$C$21</definedName>
    <definedName name="A_KF_21" localSheetId="5">[24]VALORI!$C$21</definedName>
    <definedName name="A_KF_21" localSheetId="6">[25]VALORI!$C$21</definedName>
    <definedName name="A_KF_21">[25]VALORI!$C$21</definedName>
    <definedName name="A_KF_21_8" localSheetId="2">[26]VALORI!$C$21</definedName>
    <definedName name="A_KF_21_8" localSheetId="0">[26]VALORI!$C$21</definedName>
    <definedName name="A_KF_21_8" localSheetId="1">[26]VALORI!$C$21</definedName>
    <definedName name="A_KF_21_8" localSheetId="5">[26]VALORI!$C$21</definedName>
    <definedName name="A_KF_21_8" localSheetId="6">[27]VALORI!$C$21</definedName>
    <definedName name="A_KF_21_8">[28]VALORI!$C$21</definedName>
    <definedName name="A_KF_22" localSheetId="2">[24]VALORI!$C$25</definedName>
    <definedName name="A_KF_22" localSheetId="0">[24]VALORI!$C$25</definedName>
    <definedName name="A_KF_22" localSheetId="1">[24]VALORI!$C$25</definedName>
    <definedName name="A_KF_22" localSheetId="5">[24]VALORI!$C$25</definedName>
    <definedName name="A_KF_22" localSheetId="6">[25]VALORI!$C$25</definedName>
    <definedName name="A_KF_22">[25]VALORI!$C$25</definedName>
    <definedName name="A_KF_22_8" localSheetId="2">[26]VALORI!$C$25</definedName>
    <definedName name="A_KF_22_8" localSheetId="0">[26]VALORI!$C$25</definedName>
    <definedName name="A_KF_22_8" localSheetId="1">[26]VALORI!$C$25</definedName>
    <definedName name="A_KF_22_8" localSheetId="5">[26]VALORI!$C$25</definedName>
    <definedName name="A_KF_22_8" localSheetId="6">[27]VALORI!$C$25</definedName>
    <definedName name="A_KF_22_8">[28]VALORI!$C$25</definedName>
    <definedName name="A_KF_220" localSheetId="2">[24]VALORI!$C$26</definedName>
    <definedName name="A_KF_220" localSheetId="0">[24]VALORI!$C$26</definedName>
    <definedName name="A_KF_220" localSheetId="1">[24]VALORI!$C$26</definedName>
    <definedName name="A_KF_220" localSheetId="5">[24]VALORI!$C$26</definedName>
    <definedName name="A_KF_220" localSheetId="6">[25]VALORI!$C$26</definedName>
    <definedName name="A_KF_220">[25]VALORI!$C$26</definedName>
    <definedName name="A_KF_220_8" localSheetId="2">[26]VALORI!$C$26</definedName>
    <definedName name="A_KF_220_8" localSheetId="0">[26]VALORI!$C$26</definedName>
    <definedName name="A_KF_220_8" localSheetId="1">[26]VALORI!$C$26</definedName>
    <definedName name="A_KF_220_8" localSheetId="5">[26]VALORI!$C$26</definedName>
    <definedName name="A_KF_220_8" localSheetId="6">[27]VALORI!$C$26</definedName>
    <definedName name="A_KF_220_8">[28]VALORI!$C$26</definedName>
    <definedName name="A_KF_221" localSheetId="2">[24]VALORI!$C$30</definedName>
    <definedName name="A_KF_221" localSheetId="0">[24]VALORI!$C$30</definedName>
    <definedName name="A_KF_221" localSheetId="1">[24]VALORI!$C$30</definedName>
    <definedName name="A_KF_221" localSheetId="5">[24]VALORI!$C$30</definedName>
    <definedName name="A_KF_221" localSheetId="6">[25]VALORI!$C$30</definedName>
    <definedName name="A_KF_221">[25]VALORI!$C$30</definedName>
    <definedName name="A_KF_221_8" localSheetId="2">[26]VALORI!$C$30</definedName>
    <definedName name="A_KF_221_8" localSheetId="0">[26]VALORI!$C$30</definedName>
    <definedName name="A_KF_221_8" localSheetId="1">[26]VALORI!$C$30</definedName>
    <definedName name="A_KF_221_8" localSheetId="5">[26]VALORI!$C$30</definedName>
    <definedName name="A_KF_221_8" localSheetId="6">[27]VALORI!$C$30</definedName>
    <definedName name="A_KF_221_8">[28]VALORI!$C$30</definedName>
    <definedName name="A_KF_2211" localSheetId="2">[24]VALORI!$C$29</definedName>
    <definedName name="A_KF_2211" localSheetId="0">[24]VALORI!$C$29</definedName>
    <definedName name="A_KF_2211" localSheetId="1">[24]VALORI!$C$29</definedName>
    <definedName name="A_KF_2211" localSheetId="5">[24]VALORI!$C$29</definedName>
    <definedName name="A_KF_2211" localSheetId="6">[25]VALORI!$C$29</definedName>
    <definedName name="A_KF_2211">[25]VALORI!$C$29</definedName>
    <definedName name="A_KF_2211_8" localSheetId="2">[26]VALORI!$C$29</definedName>
    <definedName name="A_KF_2211_8" localSheetId="0">[26]VALORI!$C$29</definedName>
    <definedName name="A_KF_2211_8" localSheetId="1">[26]VALORI!$C$29</definedName>
    <definedName name="A_KF_2211_8" localSheetId="5">[26]VALORI!$C$29</definedName>
    <definedName name="A_KF_2211_8" localSheetId="6">[27]VALORI!$C$29</definedName>
    <definedName name="A_KF_2211_8">[28]VALORI!$C$29</definedName>
    <definedName name="A_KF_222" localSheetId="2">[24]VALORI!$C$32</definedName>
    <definedName name="A_KF_222" localSheetId="0">[24]VALORI!$C$32</definedName>
    <definedName name="A_KF_222" localSheetId="1">[24]VALORI!$C$32</definedName>
    <definedName name="A_KF_222" localSheetId="5">[24]VALORI!$C$32</definedName>
    <definedName name="A_KF_222" localSheetId="6">[25]VALORI!$C$32</definedName>
    <definedName name="A_KF_222">[25]VALORI!$C$32</definedName>
    <definedName name="A_KF_222_8" localSheetId="2">[26]VALORI!$C$32</definedName>
    <definedName name="A_KF_222_8" localSheetId="0">[26]VALORI!$C$32</definedName>
    <definedName name="A_KF_222_8" localSheetId="1">[26]VALORI!$C$32</definedName>
    <definedName name="A_KF_222_8" localSheetId="5">[26]VALORI!$C$32</definedName>
    <definedName name="A_KF_222_8" localSheetId="6">[27]VALORI!$C$32</definedName>
    <definedName name="A_KF_222_8">[28]VALORI!$C$32</definedName>
    <definedName name="A_KF_223" localSheetId="2">[24]VALORI!$C$31</definedName>
    <definedName name="A_KF_223" localSheetId="0">[24]VALORI!$C$31</definedName>
    <definedName name="A_KF_223" localSheetId="1">[24]VALORI!$C$31</definedName>
    <definedName name="A_KF_223" localSheetId="5">[24]VALORI!$C$31</definedName>
    <definedName name="A_KF_223" localSheetId="6">[25]VALORI!$C$31</definedName>
    <definedName name="A_KF_223">[25]VALORI!$C$31</definedName>
    <definedName name="A_KF_223_8" localSheetId="2">[26]VALORI!$C$31</definedName>
    <definedName name="A_KF_223_8" localSheetId="0">[26]VALORI!$C$31</definedName>
    <definedName name="A_KF_223_8" localSheetId="1">[26]VALORI!$C$31</definedName>
    <definedName name="A_KF_223_8" localSheetId="5">[26]VALORI!$C$31</definedName>
    <definedName name="A_KF_223_8" localSheetId="6">[27]VALORI!$C$31</definedName>
    <definedName name="A_KF_223_8">[28]VALORI!$C$31</definedName>
    <definedName name="A_KF_224" localSheetId="2">[24]VALORI!$C$33</definedName>
    <definedName name="A_KF_224" localSheetId="0">[24]VALORI!$C$33</definedName>
    <definedName name="A_KF_224" localSheetId="1">[24]VALORI!$C$33</definedName>
    <definedName name="A_KF_224" localSheetId="5">[24]VALORI!$C$33</definedName>
    <definedName name="A_KF_224" localSheetId="6">[25]VALORI!$C$33</definedName>
    <definedName name="A_KF_224">[25]VALORI!$C$33</definedName>
    <definedName name="A_KF_224_8" localSheetId="2">[26]VALORI!$C$33</definedName>
    <definedName name="A_KF_224_8" localSheetId="0">[26]VALORI!$C$33</definedName>
    <definedName name="A_KF_224_8" localSheetId="1">[26]VALORI!$C$33</definedName>
    <definedName name="A_KF_224_8" localSheetId="5">[26]VALORI!$C$33</definedName>
    <definedName name="A_KF_224_8" localSheetId="6">[27]VALORI!$C$33</definedName>
    <definedName name="A_KF_224_8">[28]VALORI!$C$33</definedName>
    <definedName name="A_KF_23" localSheetId="2">[24]VALORI!$C$22</definedName>
    <definedName name="A_KF_23" localSheetId="0">[24]VALORI!$C$22</definedName>
    <definedName name="A_KF_23" localSheetId="1">[24]VALORI!$C$22</definedName>
    <definedName name="A_KF_23" localSheetId="5">[24]VALORI!$C$22</definedName>
    <definedName name="A_KF_23" localSheetId="6">[25]VALORI!$C$22</definedName>
    <definedName name="A_KF_23">[25]VALORI!$C$22</definedName>
    <definedName name="A_KF_23_8" localSheetId="2">[26]VALORI!$C$22</definedName>
    <definedName name="A_KF_23_8" localSheetId="0">[26]VALORI!$C$22</definedName>
    <definedName name="A_KF_23_8" localSheetId="1">[26]VALORI!$C$22</definedName>
    <definedName name="A_KF_23_8" localSheetId="5">[26]VALORI!$C$22</definedName>
    <definedName name="A_KF_23_8" localSheetId="6">[27]VALORI!$C$22</definedName>
    <definedName name="A_KF_23_8">[28]VALORI!$C$22</definedName>
    <definedName name="A_KF_23C" localSheetId="2">[24]VALORI!$C$24</definedName>
    <definedName name="A_KF_23C" localSheetId="0">[24]VALORI!$C$24</definedName>
    <definedName name="A_KF_23C" localSheetId="1">[24]VALORI!$C$24</definedName>
    <definedName name="A_KF_23C" localSheetId="5">[24]VALORI!$C$24</definedName>
    <definedName name="A_KF_23C" localSheetId="6">[25]VALORI!$C$24</definedName>
    <definedName name="A_KF_23C">[25]VALORI!$C$24</definedName>
    <definedName name="A_KF_23C_8" localSheetId="2">[26]VALORI!$C$24</definedName>
    <definedName name="A_KF_23C_8" localSheetId="0">[26]VALORI!$C$24</definedName>
    <definedName name="A_KF_23C_8" localSheetId="1">[26]VALORI!$C$24</definedName>
    <definedName name="A_KF_23C_8" localSheetId="5">[26]VALORI!$C$24</definedName>
    <definedName name="A_KF_23C_8" localSheetId="6">[27]VALORI!$C$24</definedName>
    <definedName name="A_KF_23C_8">[28]VALORI!$C$24</definedName>
    <definedName name="A_KF_24" localSheetId="2">[24]VALORI!$C$35</definedName>
    <definedName name="A_KF_24" localSheetId="0">[24]VALORI!$C$35</definedName>
    <definedName name="A_KF_24" localSheetId="1">[24]VALORI!$C$35</definedName>
    <definedName name="A_KF_24" localSheetId="5">[24]VALORI!$C$35</definedName>
    <definedName name="A_KF_24" localSheetId="6">[25]VALORI!$C$35</definedName>
    <definedName name="A_KF_24">[25]VALORI!$C$35</definedName>
    <definedName name="A_KF_24_8" localSheetId="2">[26]VALORI!$C$35</definedName>
    <definedName name="A_KF_24_8" localSheetId="0">[26]VALORI!$C$35</definedName>
    <definedName name="A_KF_24_8" localSheetId="1">[26]VALORI!$C$35</definedName>
    <definedName name="A_KF_24_8" localSheetId="5">[26]VALORI!$C$35</definedName>
    <definedName name="A_KF_24_8" localSheetId="6">[27]VALORI!$C$35</definedName>
    <definedName name="A_KF_24_8">[28]VALORI!$C$35</definedName>
    <definedName name="A_KF_2411" localSheetId="2">[24]VALORI!$C$34</definedName>
    <definedName name="A_KF_2411" localSheetId="0">[24]VALORI!$C$34</definedName>
    <definedName name="A_KF_2411" localSheetId="1">[24]VALORI!$C$34</definedName>
    <definedName name="A_KF_2411" localSheetId="5">[24]VALORI!$C$34</definedName>
    <definedName name="A_KF_2411" localSheetId="6">[25]VALORI!$C$34</definedName>
    <definedName name="A_KF_2411">[25]VALORI!$C$34</definedName>
    <definedName name="A_KF_2411_8" localSheetId="2">[26]VALORI!$C$34</definedName>
    <definedName name="A_KF_2411_8" localSheetId="0">[26]VALORI!$C$34</definedName>
    <definedName name="A_KF_2411_8" localSheetId="1">[26]VALORI!$C$34</definedName>
    <definedName name="A_KF_2411_8" localSheetId="5">[26]VALORI!$C$34</definedName>
    <definedName name="A_KF_2411_8" localSheetId="6">[27]VALORI!$C$34</definedName>
    <definedName name="A_KF_2411_8">[28]VALORI!$C$34</definedName>
    <definedName name="A_KF_25" localSheetId="2">[24]VALORI!$C$36</definedName>
    <definedName name="A_KF_25" localSheetId="0">[24]VALORI!$C$36</definedName>
    <definedName name="A_KF_25" localSheetId="1">[24]VALORI!$C$36</definedName>
    <definedName name="A_KF_25" localSheetId="5">[24]VALORI!$C$36</definedName>
    <definedName name="A_KF_25" localSheetId="6">[25]VALORI!$C$36</definedName>
    <definedName name="A_KF_25">[25]VALORI!$C$36</definedName>
    <definedName name="A_KF_25_8" localSheetId="2">[26]VALORI!$C$36</definedName>
    <definedName name="A_KF_25_8" localSheetId="0">[26]VALORI!$C$36</definedName>
    <definedName name="A_KF_25_8" localSheetId="1">[26]VALORI!$C$36</definedName>
    <definedName name="A_KF_25_8" localSheetId="5">[26]VALORI!$C$36</definedName>
    <definedName name="A_KF_25_8" localSheetId="6">[27]VALORI!$C$36</definedName>
    <definedName name="A_KF_25_8">[28]VALORI!$C$36</definedName>
    <definedName name="A_KF_26" localSheetId="2">[24]VALORI!$C$37</definedName>
    <definedName name="A_KF_26" localSheetId="0">[24]VALORI!$C$37</definedName>
    <definedName name="A_KF_26" localSheetId="1">[24]VALORI!$C$37</definedName>
    <definedName name="A_KF_26" localSheetId="5">[24]VALORI!$C$37</definedName>
    <definedName name="A_KF_26" localSheetId="6">[25]VALORI!$C$37</definedName>
    <definedName name="A_KF_26">[25]VALORI!$C$37</definedName>
    <definedName name="A_KF_26_8" localSheetId="2">[26]VALORI!$C$37</definedName>
    <definedName name="A_KF_26_8" localSheetId="0">[26]VALORI!$C$37</definedName>
    <definedName name="A_KF_26_8" localSheetId="1">[26]VALORI!$C$37</definedName>
    <definedName name="A_KF_26_8" localSheetId="5">[26]VALORI!$C$37</definedName>
    <definedName name="A_KF_26_8" localSheetId="6">[27]VALORI!$C$37</definedName>
    <definedName name="A_KF_26_8">[28]VALORI!$C$37</definedName>
    <definedName name="A_KF_26C" localSheetId="2">[24]VALORI!$C$39</definedName>
    <definedName name="A_KF_26C" localSheetId="0">[24]VALORI!$C$39</definedName>
    <definedName name="A_KF_26C" localSheetId="1">[24]VALORI!$C$39</definedName>
    <definedName name="A_KF_26C" localSheetId="5">[24]VALORI!$C$39</definedName>
    <definedName name="A_KF_26C" localSheetId="6">[25]VALORI!$C$39</definedName>
    <definedName name="A_KF_26C">[25]VALORI!$C$39</definedName>
    <definedName name="A_KF_26C_8" localSheetId="2">[26]VALORI!$C$39</definedName>
    <definedName name="A_KF_26C_8" localSheetId="0">[26]VALORI!$C$39</definedName>
    <definedName name="A_KF_26C_8" localSheetId="1">[26]VALORI!$C$39</definedName>
    <definedName name="A_KF_26C_8" localSheetId="5">[26]VALORI!$C$39</definedName>
    <definedName name="A_KF_26C_8" localSheetId="6">[27]VALORI!$C$39</definedName>
    <definedName name="A_KF_26C_8">[28]VALORI!$C$39</definedName>
    <definedName name="A_KF_31" localSheetId="2">[24]VALORI!$C$43</definedName>
    <definedName name="A_KF_31" localSheetId="0">[24]VALORI!$C$43</definedName>
    <definedName name="A_KF_31" localSheetId="1">[24]VALORI!$C$43</definedName>
    <definedName name="A_KF_31" localSheetId="5">[24]VALORI!$C$43</definedName>
    <definedName name="A_KF_31" localSheetId="6">[25]VALORI!$C$43</definedName>
    <definedName name="A_KF_31">[25]VALORI!$C$43</definedName>
    <definedName name="A_KF_31_8" localSheetId="2">[26]VALORI!$C$43</definedName>
    <definedName name="A_KF_31_8" localSheetId="0">[26]VALORI!$C$43</definedName>
    <definedName name="A_KF_31_8" localSheetId="1">[26]VALORI!$C$43</definedName>
    <definedName name="A_KF_31_8" localSheetId="5">[26]VALORI!$C$43</definedName>
    <definedName name="A_KF_31_8" localSheetId="6">[27]VALORI!$C$43</definedName>
    <definedName name="A_KF_31_8">[28]VALORI!$C$43</definedName>
    <definedName name="A_KF_31C" localSheetId="2">[24]VALORI!$C$45</definedName>
    <definedName name="A_KF_31C" localSheetId="0">[24]VALORI!$C$45</definedName>
    <definedName name="A_KF_31C" localSheetId="1">[24]VALORI!$C$45</definedName>
    <definedName name="A_KF_31C" localSheetId="5">[24]VALORI!$C$45</definedName>
    <definedName name="A_KF_31C" localSheetId="6">[25]VALORI!$C$45</definedName>
    <definedName name="A_KF_31C">[25]VALORI!$C$45</definedName>
    <definedName name="A_KF_31C_8" localSheetId="2">[26]VALORI!$C$45</definedName>
    <definedName name="A_KF_31C_8" localSheetId="0">[26]VALORI!$C$45</definedName>
    <definedName name="A_KF_31C_8" localSheetId="1">[26]VALORI!$C$45</definedName>
    <definedName name="A_KF_31C_8" localSheetId="5">[26]VALORI!$C$45</definedName>
    <definedName name="A_KF_31C_8" localSheetId="6">[27]VALORI!$C$45</definedName>
    <definedName name="A_KF_31C_8">[28]VALORI!$C$45</definedName>
    <definedName name="A_KF_32" localSheetId="2">[24]VALORI!$C$47</definedName>
    <definedName name="A_KF_32" localSheetId="0">[24]VALORI!$C$47</definedName>
    <definedName name="A_KF_32" localSheetId="1">[24]VALORI!$C$47</definedName>
    <definedName name="A_KF_32" localSheetId="5">[24]VALORI!$C$47</definedName>
    <definedName name="A_KF_32" localSheetId="6">[25]VALORI!$C$47</definedName>
    <definedName name="A_KF_32">[25]VALORI!$C$47</definedName>
    <definedName name="A_KF_32_8" localSheetId="2">[26]VALORI!$C$47</definedName>
    <definedName name="A_KF_32_8" localSheetId="0">[26]VALORI!$C$47</definedName>
    <definedName name="A_KF_32_8" localSheetId="1">[26]VALORI!$C$47</definedName>
    <definedName name="A_KF_32_8" localSheetId="5">[26]VALORI!$C$47</definedName>
    <definedName name="A_KF_32_8" localSheetId="6">[27]VALORI!$C$47</definedName>
    <definedName name="A_KF_32_8">[28]VALORI!$C$47</definedName>
    <definedName name="A_KF_320" localSheetId="2">[24]VALORI!$C$48</definedName>
    <definedName name="A_KF_320" localSheetId="0">[24]VALORI!$C$48</definedName>
    <definedName name="A_KF_320" localSheetId="1">[24]VALORI!$C$48</definedName>
    <definedName name="A_KF_320" localSheetId="5">[24]VALORI!$C$48</definedName>
    <definedName name="A_KF_320" localSheetId="6">[25]VALORI!$C$48</definedName>
    <definedName name="A_KF_320">[25]VALORI!$C$48</definedName>
    <definedName name="A_KF_320_8" localSheetId="2">[26]VALORI!$C$48</definedName>
    <definedName name="A_KF_320_8" localSheetId="0">[26]VALORI!$C$48</definedName>
    <definedName name="A_KF_320_8" localSheetId="1">[26]VALORI!$C$48</definedName>
    <definedName name="A_KF_320_8" localSheetId="5">[26]VALORI!$C$48</definedName>
    <definedName name="A_KF_320_8" localSheetId="6">[27]VALORI!$C$48</definedName>
    <definedName name="A_KF_320_8">[28]VALORI!$C$48</definedName>
    <definedName name="A_KF_321" localSheetId="2">[24]VALORI!$C$49</definedName>
    <definedName name="A_KF_321" localSheetId="0">[24]VALORI!$C$49</definedName>
    <definedName name="A_KF_321" localSheetId="1">[24]VALORI!$C$49</definedName>
    <definedName name="A_KF_321" localSheetId="5">[24]VALORI!$C$49</definedName>
    <definedName name="A_KF_321" localSheetId="6">[25]VALORI!$C$49</definedName>
    <definedName name="A_KF_321">[25]VALORI!$C$49</definedName>
    <definedName name="A_KF_321_8" localSheetId="2">[26]VALORI!$C$49</definedName>
    <definedName name="A_KF_321_8" localSheetId="0">[26]VALORI!$C$49</definedName>
    <definedName name="A_KF_321_8" localSheetId="1">[26]VALORI!$C$49</definedName>
    <definedName name="A_KF_321_8" localSheetId="5">[26]VALORI!$C$49</definedName>
    <definedName name="A_KF_321_8" localSheetId="6">[27]VALORI!$C$49</definedName>
    <definedName name="A_KF_321_8">[28]VALORI!$C$49</definedName>
    <definedName name="A_KF_3211" localSheetId="2">[24]VALORI!$C$52</definedName>
    <definedName name="A_KF_3211" localSheetId="0">[24]VALORI!$C$52</definedName>
    <definedName name="A_KF_3211" localSheetId="1">[24]VALORI!$C$52</definedName>
    <definedName name="A_KF_3211" localSheetId="5">[24]VALORI!$C$52</definedName>
    <definedName name="A_KF_3211" localSheetId="6">[25]VALORI!$C$52</definedName>
    <definedName name="A_KF_3211">[25]VALORI!$C$52</definedName>
    <definedName name="A_KF_3211_8" localSheetId="2">[26]VALORI!$C$52</definedName>
    <definedName name="A_KF_3211_8" localSheetId="0">[26]VALORI!$C$52</definedName>
    <definedName name="A_KF_3211_8" localSheetId="1">[26]VALORI!$C$52</definedName>
    <definedName name="A_KF_3211_8" localSheetId="5">[26]VALORI!$C$52</definedName>
    <definedName name="A_KF_3211_8" localSheetId="6">[27]VALORI!$C$52</definedName>
    <definedName name="A_KF_3211_8">[28]VALORI!$C$52</definedName>
    <definedName name="A_KF_3212" localSheetId="2">[24]VALORI!$C$55</definedName>
    <definedName name="A_KF_3212" localSheetId="0">[24]VALORI!$C$55</definedName>
    <definedName name="A_KF_3212" localSheetId="1">[24]VALORI!$C$55</definedName>
    <definedName name="A_KF_3212" localSheetId="5">[24]VALORI!$C$55</definedName>
    <definedName name="A_KF_3212" localSheetId="6">[25]VALORI!$C$55</definedName>
    <definedName name="A_KF_3212">[25]VALORI!$C$55</definedName>
    <definedName name="A_KF_3212_8" localSheetId="2">[26]VALORI!$C$55</definedName>
    <definedName name="A_KF_3212_8" localSheetId="0">[26]VALORI!$C$55</definedName>
    <definedName name="A_KF_3212_8" localSheetId="1">[26]VALORI!$C$55</definedName>
    <definedName name="A_KF_3212_8" localSheetId="5">[26]VALORI!$C$55</definedName>
    <definedName name="A_KF_3212_8" localSheetId="6">[27]VALORI!$C$55</definedName>
    <definedName name="A_KF_3212_8">[28]VALORI!$C$55</definedName>
    <definedName name="A_KF_3213" localSheetId="2">[24]VALORI!$C$58</definedName>
    <definedName name="A_KF_3213" localSheetId="0">[24]VALORI!$C$58</definedName>
    <definedName name="A_KF_3213" localSheetId="1">[24]VALORI!$C$58</definedName>
    <definedName name="A_KF_3213" localSheetId="5">[24]VALORI!$C$58</definedName>
    <definedName name="A_KF_3213" localSheetId="6">[25]VALORI!$C$58</definedName>
    <definedName name="A_KF_3213">[25]VALORI!$C$58</definedName>
    <definedName name="A_KF_3213_8" localSheetId="2">[26]VALORI!$C$58</definedName>
    <definedName name="A_KF_3213_8" localSheetId="0">[26]VALORI!$C$58</definedName>
    <definedName name="A_KF_3213_8" localSheetId="1">[26]VALORI!$C$58</definedName>
    <definedName name="A_KF_3213_8" localSheetId="5">[26]VALORI!$C$58</definedName>
    <definedName name="A_KF_3213_8" localSheetId="6">[27]VALORI!$C$58</definedName>
    <definedName name="A_KF_3213_8">[28]VALORI!$C$58</definedName>
    <definedName name="A_KF_32C1" localSheetId="2">[24]VALORI!$C$51</definedName>
    <definedName name="A_KF_32C1" localSheetId="0">[24]VALORI!$C$51</definedName>
    <definedName name="A_KF_32C1" localSheetId="1">[24]VALORI!$C$51</definedName>
    <definedName name="A_KF_32C1" localSheetId="5">[24]VALORI!$C$51</definedName>
    <definedName name="A_KF_32C1" localSheetId="6">[25]VALORI!$C$51</definedName>
    <definedName name="A_KF_32C1">[25]VALORI!$C$51</definedName>
    <definedName name="A_KF_32C1_8" localSheetId="2">[26]VALORI!$C$51</definedName>
    <definedName name="A_KF_32C1_8" localSheetId="0">[26]VALORI!$C$51</definedName>
    <definedName name="A_KF_32C1_8" localSheetId="1">[26]VALORI!$C$51</definedName>
    <definedName name="A_KF_32C1_8" localSheetId="5">[26]VALORI!$C$51</definedName>
    <definedName name="A_KF_32C1_8" localSheetId="6">[27]VALORI!$C$51</definedName>
    <definedName name="A_KF_32C1_8">[28]VALORI!$C$51</definedName>
    <definedName name="A_KF_32C2" localSheetId="2">[24]VALORI!$C$54</definedName>
    <definedName name="A_KF_32C2" localSheetId="0">[24]VALORI!$C$54</definedName>
    <definedName name="A_KF_32C2" localSheetId="1">[24]VALORI!$C$54</definedName>
    <definedName name="A_KF_32C2" localSheetId="5">[24]VALORI!$C$54</definedName>
    <definedName name="A_KF_32C2" localSheetId="6">[25]VALORI!$C$54</definedName>
    <definedName name="A_KF_32C2">[25]VALORI!$C$54</definedName>
    <definedName name="A_KF_32C2_8" localSheetId="2">[26]VALORI!$C$54</definedName>
    <definedName name="A_KF_32C2_8" localSheetId="0">[26]VALORI!$C$54</definedName>
    <definedName name="A_KF_32C2_8" localSheetId="1">[26]VALORI!$C$54</definedName>
    <definedName name="A_KF_32C2_8" localSheetId="5">[26]VALORI!$C$54</definedName>
    <definedName name="A_KF_32C2_8" localSheetId="6">[27]VALORI!$C$54</definedName>
    <definedName name="A_KF_32C2_8">[28]VALORI!$C$54</definedName>
    <definedName name="A_KF_32C3" localSheetId="2">[24]VALORI!$C$57</definedName>
    <definedName name="A_KF_32C3" localSheetId="0">[24]VALORI!$C$57</definedName>
    <definedName name="A_KF_32C3" localSheetId="1">[24]VALORI!$C$57</definedName>
    <definedName name="A_KF_32C3" localSheetId="5">[24]VALORI!$C$57</definedName>
    <definedName name="A_KF_32C3" localSheetId="6">[25]VALORI!$C$57</definedName>
    <definedName name="A_KF_32C3">[25]VALORI!$C$57</definedName>
    <definedName name="A_KF_32C3_8" localSheetId="2">[26]VALORI!$C$57</definedName>
    <definedName name="A_KF_32C3_8" localSheetId="0">[26]VALORI!$C$57</definedName>
    <definedName name="A_KF_32C3_8" localSheetId="1">[26]VALORI!$C$57</definedName>
    <definedName name="A_KF_32C3_8" localSheetId="5">[26]VALORI!$C$57</definedName>
    <definedName name="A_KF_32C3_8" localSheetId="6">[27]VALORI!$C$57</definedName>
    <definedName name="A_KF_32C3_8">[28]VALORI!$C$57</definedName>
    <definedName name="A_KF_F_pop_25_44_F" localSheetId="2">[24]VALORI!$C$81</definedName>
    <definedName name="A_KF_F_pop_25_44_F" localSheetId="0">[24]VALORI!$C$81</definedName>
    <definedName name="A_KF_F_pop_25_44_F" localSheetId="1">[24]VALORI!$C$81</definedName>
    <definedName name="A_KF_F_pop_25_44_F" localSheetId="5">[24]VALORI!$C$81</definedName>
    <definedName name="A_KF_F_pop_25_44_F" localSheetId="6">[25]VALORI!$C$81</definedName>
    <definedName name="A_KF_F_pop_25_44_F">[25]VALORI!$C$81</definedName>
    <definedName name="A_KF_F_pop_25_44_F_8" localSheetId="2">[26]VALORI!$C$81</definedName>
    <definedName name="A_KF_F_pop_25_44_F_8" localSheetId="0">[26]VALORI!$C$81</definedName>
    <definedName name="A_KF_F_pop_25_44_F_8" localSheetId="1">[26]VALORI!$C$81</definedName>
    <definedName name="A_KF_F_pop_25_44_F_8" localSheetId="5">[26]VALORI!$C$81</definedName>
    <definedName name="A_KF_F_pop_25_44_F_8" localSheetId="6">[27]VALORI!$C$81</definedName>
    <definedName name="A_KF_F_pop_25_44_F_8">[28]VALORI!$C$81</definedName>
    <definedName name="a_ks_224" localSheetId="6">[29]VALORI!$C$33</definedName>
    <definedName name="a_ks_224">[30]VALORI!$C$33</definedName>
    <definedName name="A_Perc_farma" localSheetId="2">'[24]TABELLE CALCOLO'!$FA$5:$FA$25</definedName>
    <definedName name="A_Perc_farma" localSheetId="0">'[24]TABELLE CALCOLO'!$FA$5:$FA$25</definedName>
    <definedName name="A_Perc_farma" localSheetId="1">'[24]TABELLE CALCOLO'!$FA$5:$FA$25</definedName>
    <definedName name="A_Perc_farma" localSheetId="5">'[24]TABELLE CALCOLO'!$FA$5:$FA$25</definedName>
    <definedName name="A_Perc_farma" localSheetId="6">'[25]TABELLE CALCOLO'!$FA$5:$FA$25</definedName>
    <definedName name="A_Perc_farma">'[25]TABELLE CALCOLO'!$FA$5:$FA$25</definedName>
    <definedName name="A_Perc_farma_8" localSheetId="2">'[26]TABELLE CALCOLO'!$FA$5:$FA$25</definedName>
    <definedName name="A_Perc_farma_8" localSheetId="0">'[26]TABELLE CALCOLO'!$FA$5:$FA$25</definedName>
    <definedName name="A_Perc_farma_8" localSheetId="1">'[26]TABELLE CALCOLO'!$FA$5:$FA$25</definedName>
    <definedName name="A_Perc_farma_8" localSheetId="5">'[26]TABELLE CALCOLO'!$FA$5:$FA$25</definedName>
    <definedName name="A_Perc_farma_8" localSheetId="6">'[27]TABELLE CALCOLO'!$FA$5:$FA$25</definedName>
    <definedName name="A_Perc_farma_8">'[28]TABELLE CALCOLO'!$FA$5:$FA$25</definedName>
    <definedName name="A_perinatale" localSheetId="2">'[24]TABELLE CALCOLO'!$CV$5:$CV$25</definedName>
    <definedName name="A_perinatale" localSheetId="0">'[24]TABELLE CALCOLO'!$CV$5:$CV$25</definedName>
    <definedName name="A_perinatale" localSheetId="1">'[24]TABELLE CALCOLO'!$CV$5:$CV$25</definedName>
    <definedName name="A_perinatale" localSheetId="5">'[24]TABELLE CALCOLO'!$CV$5:$CV$25</definedName>
    <definedName name="A_perinatale" localSheetId="6">'[25]TABELLE CALCOLO'!$CV$5:$CV$25</definedName>
    <definedName name="A_perinatale">'[25]TABELLE CALCOLO'!$CV$5:$CV$25</definedName>
    <definedName name="A_perinatale_8" localSheetId="2">'[26]TABELLE CALCOLO'!$CV$5:$CV$25</definedName>
    <definedName name="A_perinatale_8" localSheetId="0">'[26]TABELLE CALCOLO'!$CV$5:$CV$25</definedName>
    <definedName name="A_perinatale_8" localSheetId="1">'[26]TABELLE CALCOLO'!$CV$5:$CV$25</definedName>
    <definedName name="A_perinatale_8" localSheetId="5">'[26]TABELLE CALCOLO'!$CV$5:$CV$25</definedName>
    <definedName name="A_perinatale_8" localSheetId="6">'[27]TABELLE CALCOLO'!$CV$5:$CV$25</definedName>
    <definedName name="A_perinatale_8">'[28]TABELLE CALCOLO'!$CV$5:$CV$25</definedName>
    <definedName name="A_perinatale_pesi" localSheetId="2">'[24]TABELLE CALCOLO'!$CT$5:$CT$25</definedName>
    <definedName name="A_perinatale_pesi" localSheetId="0">'[24]TABELLE CALCOLO'!$CT$5:$CT$25</definedName>
    <definedName name="A_perinatale_pesi" localSheetId="1">'[24]TABELLE CALCOLO'!$CT$5:$CT$25</definedName>
    <definedName name="A_perinatale_pesi" localSheetId="5">'[24]TABELLE CALCOLO'!$CT$5:$CT$25</definedName>
    <definedName name="A_perinatale_pesi" localSheetId="6">'[25]TABELLE CALCOLO'!$CT$5:$CT$25</definedName>
    <definedName name="A_perinatale_pesi">'[25]TABELLE CALCOLO'!$CT$5:$CT$25</definedName>
    <definedName name="A_perinatale_pesi_8" localSheetId="2">'[26]TABELLE CALCOLO'!$CT$5:$CT$25</definedName>
    <definedName name="A_perinatale_pesi_8" localSheetId="0">'[26]TABELLE CALCOLO'!$CT$5:$CT$25</definedName>
    <definedName name="A_perinatale_pesi_8" localSheetId="1">'[26]TABELLE CALCOLO'!$CT$5:$CT$25</definedName>
    <definedName name="A_perinatale_pesi_8" localSheetId="5">'[26]TABELLE CALCOLO'!$CT$5:$CT$25</definedName>
    <definedName name="A_perinatale_pesi_8" localSheetId="6">'[27]TABELLE CALCOLO'!$CT$5:$CT$25</definedName>
    <definedName name="A_perinatale_pesi_8">'[28]TABELLE CALCOLO'!$CT$5:$CT$25</definedName>
    <definedName name="A_pop_0_14" localSheetId="2">'[24]TABELLE CALCOLO'!$F$5:$F$25</definedName>
    <definedName name="A_pop_0_14" localSheetId="0">'[24]TABELLE CALCOLO'!$F$5:$F$25</definedName>
    <definedName name="A_pop_0_14" localSheetId="1">'[24]TABELLE CALCOLO'!$F$5:$F$25</definedName>
    <definedName name="A_pop_0_14" localSheetId="5">'[24]TABELLE CALCOLO'!$F$5:$F$25</definedName>
    <definedName name="A_pop_0_14" localSheetId="6">'[25]TABELLE CALCOLO'!$F$5:$F$25</definedName>
    <definedName name="A_pop_0_14">'[25]TABELLE CALCOLO'!$F$5:$F$25</definedName>
    <definedName name="A_pop_0_14_8" localSheetId="2">'[26]TABELLE CALCOLO'!$F$5:$F$25</definedName>
    <definedName name="A_pop_0_14_8" localSheetId="0">'[26]TABELLE CALCOLO'!$F$5:$F$25</definedName>
    <definedName name="A_pop_0_14_8" localSheetId="1">'[26]TABELLE CALCOLO'!$F$5:$F$25</definedName>
    <definedName name="A_pop_0_14_8" localSheetId="5">'[26]TABELLE CALCOLO'!$F$5:$F$25</definedName>
    <definedName name="A_pop_0_14_8" localSheetId="6">'[27]TABELLE CALCOLO'!$F$5:$F$25</definedName>
    <definedName name="A_pop_0_14_8">'[28]TABELLE CALCOLO'!$F$5:$F$25</definedName>
    <definedName name="A_pop_superf" localSheetId="2">'[24]TABELLE CALCOLO'!$Q$5:$Q$25</definedName>
    <definedName name="A_pop_superf" localSheetId="0">'[24]TABELLE CALCOLO'!$Q$5:$Q$25</definedName>
    <definedName name="A_pop_superf" localSheetId="1">'[24]TABELLE CALCOLO'!$Q$5:$Q$25</definedName>
    <definedName name="A_pop_superf" localSheetId="5">'[24]TABELLE CALCOLO'!$Q$5:$Q$25</definedName>
    <definedName name="A_pop_superf" localSheetId="6">'[25]TABELLE CALCOLO'!$Q$5:$Q$25</definedName>
    <definedName name="A_pop_superf">'[25]TABELLE CALCOLO'!$Q$5:$Q$25</definedName>
    <definedName name="A_pop_superf_8" localSheetId="2">'[26]TABELLE CALCOLO'!$Q$5:$Q$25</definedName>
    <definedName name="A_pop_superf_8" localSheetId="0">'[26]TABELLE CALCOLO'!$Q$5:$Q$25</definedName>
    <definedName name="A_pop_superf_8" localSheetId="1">'[26]TABELLE CALCOLO'!$Q$5:$Q$25</definedName>
    <definedName name="A_pop_superf_8" localSheetId="5">'[26]TABELLE CALCOLO'!$Q$5:$Q$25</definedName>
    <definedName name="A_pop_superf_8" localSheetId="6">'[27]TABELLE CALCOLO'!$Q$5:$Q$25</definedName>
    <definedName name="A_pop_superf_8">'[28]TABELLE CALCOLO'!$Q$5:$Q$25</definedName>
    <definedName name="A_pop_TOT" localSheetId="2">'[24]TABELLE CALCOLO'!$K$5:$K$25</definedName>
    <definedName name="A_pop_TOT" localSheetId="0">'[24]TABELLE CALCOLO'!$K$5:$K$25</definedName>
    <definedName name="A_pop_TOT" localSheetId="1">'[24]TABELLE CALCOLO'!$K$5:$K$25</definedName>
    <definedName name="A_pop_TOT" localSheetId="5">'[24]TABELLE CALCOLO'!$K$5:$K$25</definedName>
    <definedName name="A_pop_TOT" localSheetId="6">'[25]TABELLE CALCOLO'!$K$5:$K$25</definedName>
    <definedName name="A_pop_TOT">'[25]TABELLE CALCOLO'!$K$5:$K$25</definedName>
    <definedName name="A_pop_TOT_8" localSheetId="2">'[26]TABELLE CALCOLO'!$K$5:$K$25</definedName>
    <definedName name="A_pop_TOT_8" localSheetId="0">'[26]TABELLE CALCOLO'!$K$5:$K$25</definedName>
    <definedName name="A_pop_TOT_8" localSheetId="1">'[26]TABELLE CALCOLO'!$K$5:$K$25</definedName>
    <definedName name="A_pop_TOT_8" localSheetId="5">'[26]TABELLE CALCOLO'!$K$5:$K$25</definedName>
    <definedName name="A_pop_TOT_8" localSheetId="6">'[27]TABELLE CALCOLO'!$K$5:$K$25</definedName>
    <definedName name="A_pop_TOT_8">'[28]TABELLE CALCOLO'!$K$5:$K$25</definedName>
    <definedName name="A_popDip" localSheetId="2">'[24]TABELLE CALCOLO'!$CF$5:$CF$25</definedName>
    <definedName name="A_popDip" localSheetId="0">'[24]TABELLE CALCOLO'!$CF$5:$CF$25</definedName>
    <definedName name="A_popDip" localSheetId="1">'[24]TABELLE CALCOLO'!$CF$5:$CF$25</definedName>
    <definedName name="A_popDip" localSheetId="5">'[24]TABELLE CALCOLO'!$CF$5:$CF$25</definedName>
    <definedName name="A_popDip" localSheetId="6">'[25]TABELLE CALCOLO'!$CF$5:$CF$25</definedName>
    <definedName name="A_popDip">'[25]TABELLE CALCOLO'!$CF$5:$CF$25</definedName>
    <definedName name="A_popDip_8" localSheetId="2">'[26]TABELLE CALCOLO'!$CF$5:$CF$25</definedName>
    <definedName name="A_popDip_8" localSheetId="0">'[26]TABELLE CALCOLO'!$CF$5:$CF$25</definedName>
    <definedName name="A_popDip_8" localSheetId="1">'[26]TABELLE CALCOLO'!$CF$5:$CF$25</definedName>
    <definedName name="A_popDip_8" localSheetId="5">'[26]TABELLE CALCOLO'!$CF$5:$CF$25</definedName>
    <definedName name="A_popDip_8" localSheetId="6">'[27]TABELLE CALCOLO'!$CF$5:$CF$25</definedName>
    <definedName name="A_popDip_8">'[28]TABELLE CALCOLO'!$CF$5:$CF$25</definedName>
    <definedName name="A_popDist" localSheetId="2">'[24]TABELLE CALCOLO'!$BB$5:$BB$25</definedName>
    <definedName name="A_popDist" localSheetId="0">'[24]TABELLE CALCOLO'!$BB$5:$BB$25</definedName>
    <definedName name="A_popDist" localSheetId="1">'[24]TABELLE CALCOLO'!$BB$5:$BB$25</definedName>
    <definedName name="A_popDist" localSheetId="5">'[24]TABELLE CALCOLO'!$BB$5:$BB$25</definedName>
    <definedName name="A_popDist" localSheetId="6">'[25]TABELLE CALCOLO'!$BB$5:$BB$25</definedName>
    <definedName name="A_popDist">'[25]TABELLE CALCOLO'!$BB$5:$BB$25</definedName>
    <definedName name="A_popDist_8" localSheetId="2">'[26]TABELLE CALCOLO'!$BB$5:$BB$25</definedName>
    <definedName name="A_popDist_8" localSheetId="0">'[26]TABELLE CALCOLO'!$BB$5:$BB$25</definedName>
    <definedName name="A_popDist_8" localSheetId="1">'[26]TABELLE CALCOLO'!$BB$5:$BB$25</definedName>
    <definedName name="A_popDist_8" localSheetId="5">'[26]TABELLE CALCOLO'!$BB$5:$BB$25</definedName>
    <definedName name="A_popDist_8" localSheetId="6">'[27]TABELLE CALCOLO'!$BB$5:$BB$25</definedName>
    <definedName name="A_popDist_8">'[28]TABELLE CALCOLO'!$BB$5:$BB$25</definedName>
    <definedName name="A_popfarma" localSheetId="2">'[24]TABELLE CALCOLO'!$M$5:$M$25</definedName>
    <definedName name="A_popfarma" localSheetId="0">'[24]TABELLE CALCOLO'!$M$5:$M$25</definedName>
    <definedName name="A_popfarma" localSheetId="1">'[24]TABELLE CALCOLO'!$M$5:$M$25</definedName>
    <definedName name="A_popfarma" localSheetId="5">'[24]TABELLE CALCOLO'!$M$5:$M$25</definedName>
    <definedName name="A_popfarma" localSheetId="6">'[25]TABELLE CALCOLO'!$M$5:$M$25</definedName>
    <definedName name="A_popfarma">'[25]TABELLE CALCOLO'!$M$5:$M$25</definedName>
    <definedName name="A_popfarma_8" localSheetId="2">'[26]TABELLE CALCOLO'!$M$5:$M$25</definedName>
    <definedName name="A_popfarma_8" localSheetId="0">'[26]TABELLE CALCOLO'!$M$5:$M$25</definedName>
    <definedName name="A_popfarma_8" localSheetId="1">'[26]TABELLE CALCOLO'!$M$5:$M$25</definedName>
    <definedName name="A_popfarma_8" localSheetId="5">'[26]TABELLE CALCOLO'!$M$5:$M$25</definedName>
    <definedName name="A_popfarma_8" localSheetId="6">'[27]TABELLE CALCOLO'!$M$5:$M$25</definedName>
    <definedName name="A_popfarma_8">'[28]TABELLE CALCOLO'!$M$5:$M$25</definedName>
    <definedName name="A_poposped" localSheetId="2">'[24]TABELLE CALCOLO'!$B$5:$B$25</definedName>
    <definedName name="A_poposped" localSheetId="0">'[24]TABELLE CALCOLO'!$B$5:$B$25</definedName>
    <definedName name="A_poposped" localSheetId="1">'[24]TABELLE CALCOLO'!$B$5:$B$25</definedName>
    <definedName name="A_poposped" localSheetId="5">'[24]TABELLE CALCOLO'!$B$5:$B$25</definedName>
    <definedName name="A_poposped" localSheetId="6">'[25]TABELLE CALCOLO'!$B$5:$B$25</definedName>
    <definedName name="A_poposped">'[25]TABELLE CALCOLO'!$B$5:$B$25</definedName>
    <definedName name="A_poposped_8" localSheetId="2">'[26]TABELLE CALCOLO'!$B$5:$B$25</definedName>
    <definedName name="A_poposped_8" localSheetId="0">'[26]TABELLE CALCOLO'!$B$5:$B$25</definedName>
    <definedName name="A_poposped_8" localSheetId="1">'[26]TABELLE CALCOLO'!$B$5:$B$25</definedName>
    <definedName name="A_poposped_8" localSheetId="5">'[26]TABELLE CALCOLO'!$B$5:$B$25</definedName>
    <definedName name="A_poposped_8" localSheetId="6">'[27]TABELLE CALCOLO'!$B$5:$B$25</definedName>
    <definedName name="A_poposped_8">'[28]TABELLE CALCOLO'!$B$5:$B$25</definedName>
    <definedName name="A_poposped_abb" localSheetId="2">'[24]TABELLE CALCOLO'!$D$5:$D$25</definedName>
    <definedName name="A_poposped_abb" localSheetId="0">'[24]TABELLE CALCOLO'!$D$5:$D$25</definedName>
    <definedName name="A_poposped_abb" localSheetId="1">'[24]TABELLE CALCOLO'!$D$5:$D$25</definedName>
    <definedName name="A_poposped_abb" localSheetId="5">'[24]TABELLE CALCOLO'!$D$5:$D$25</definedName>
    <definedName name="A_poposped_abb" localSheetId="6">'[25]TABELLE CALCOLO'!$D$5:$D$25</definedName>
    <definedName name="A_poposped_abb">'[25]TABELLE CALCOLO'!$D$5:$D$25</definedName>
    <definedName name="A_poposped_abb_8" localSheetId="2">'[26]TABELLE CALCOLO'!$D$5:$D$25</definedName>
    <definedName name="A_poposped_abb_8" localSheetId="0">'[26]TABELLE CALCOLO'!$D$5:$D$25</definedName>
    <definedName name="A_poposped_abb_8" localSheetId="1">'[26]TABELLE CALCOLO'!$D$5:$D$25</definedName>
    <definedName name="A_poposped_abb_8" localSheetId="5">'[26]TABELLE CALCOLO'!$D$5:$D$25</definedName>
    <definedName name="A_poposped_abb_8" localSheetId="6">'[27]TABELLE CALCOLO'!$D$5:$D$25</definedName>
    <definedName name="A_poposped_abb_8">'[28]TABELLE CALCOLO'!$D$5:$D$25</definedName>
    <definedName name="A_poposped_over65" localSheetId="2">'[24]TABELLE CALCOLO'!$C$5:$C$25</definedName>
    <definedName name="A_poposped_over65" localSheetId="0">'[24]TABELLE CALCOLO'!$C$5:$C$25</definedName>
    <definedName name="A_poposped_over65" localSheetId="1">'[24]TABELLE CALCOLO'!$C$5:$C$25</definedName>
    <definedName name="A_poposped_over65" localSheetId="5">'[24]TABELLE CALCOLO'!$C$5:$C$25</definedName>
    <definedName name="A_poposped_over65" localSheetId="6">'[25]TABELLE CALCOLO'!$C$5:$C$25</definedName>
    <definedName name="A_poposped_over65">'[25]TABELLE CALCOLO'!$C$5:$C$25</definedName>
    <definedName name="A_poposped_over65_8" localSheetId="2">'[26]TABELLE CALCOLO'!$C$5:$C$25</definedName>
    <definedName name="A_poposped_over65_8" localSheetId="0">'[26]TABELLE CALCOLO'!$C$5:$C$25</definedName>
    <definedName name="A_poposped_over65_8" localSheetId="1">'[26]TABELLE CALCOLO'!$C$5:$C$25</definedName>
    <definedName name="A_poposped_over65_8" localSheetId="5">'[26]TABELLE CALCOLO'!$C$5:$C$25</definedName>
    <definedName name="A_poposped_over65_8" localSheetId="6">'[27]TABELLE CALCOLO'!$C$5:$C$25</definedName>
    <definedName name="A_poposped_over65_8">'[28]TABELLE CALCOLO'!$C$5:$C$25</definedName>
    <definedName name="A_popriab" localSheetId="2">'[24]TABELLE CALCOLO'!$BV$5:$BV$25</definedName>
    <definedName name="A_popriab" localSheetId="0">'[24]TABELLE CALCOLO'!$BV$5:$BV$25</definedName>
    <definedName name="A_popriab" localSheetId="1">'[24]TABELLE CALCOLO'!$BV$5:$BV$25</definedName>
    <definedName name="A_popriab" localSheetId="5">'[24]TABELLE CALCOLO'!$BV$5:$BV$25</definedName>
    <definedName name="A_popriab" localSheetId="6">'[25]TABELLE CALCOLO'!$BV$5:$BV$25</definedName>
    <definedName name="A_popriab">'[25]TABELLE CALCOLO'!$BV$5:$BV$25</definedName>
    <definedName name="A_popriab_8" localSheetId="2">'[26]TABELLE CALCOLO'!$BV$5:$BV$25</definedName>
    <definedName name="A_popriab_8" localSheetId="0">'[26]TABELLE CALCOLO'!$BV$5:$BV$25</definedName>
    <definedName name="A_popriab_8" localSheetId="1">'[26]TABELLE CALCOLO'!$BV$5:$BV$25</definedName>
    <definedName name="A_popriab_8" localSheetId="5">'[26]TABELLE CALCOLO'!$BV$5:$BV$25</definedName>
    <definedName name="A_popriab_8" localSheetId="6">'[27]TABELLE CALCOLO'!$BV$5:$BV$25</definedName>
    <definedName name="A_popriab_8">'[28]TABELLE CALCOLO'!$BV$5:$BV$25</definedName>
    <definedName name="A_popSalM" localSheetId="2">'[24]TABELLE CALCOLO'!$BL$5:$BL$25</definedName>
    <definedName name="A_popSalM" localSheetId="0">'[24]TABELLE CALCOLO'!$BL$5:$BL$25</definedName>
    <definedName name="A_popSalM" localSheetId="1">'[24]TABELLE CALCOLO'!$BL$5:$BL$25</definedName>
    <definedName name="A_popSalM" localSheetId="5">'[24]TABELLE CALCOLO'!$BL$5:$BL$25</definedName>
    <definedName name="A_popSalM" localSheetId="6">'[25]TABELLE CALCOLO'!$BL$5:$BL$25</definedName>
    <definedName name="A_popSalM">'[25]TABELLE CALCOLO'!$BL$5:$BL$25</definedName>
    <definedName name="A_popSalM_8" localSheetId="2">'[26]TABELLE CALCOLO'!$BL$5:$BL$25</definedName>
    <definedName name="A_popSalM_8" localSheetId="0">'[26]TABELLE CALCOLO'!$BL$5:$BL$25</definedName>
    <definedName name="A_popSalM_8" localSheetId="1">'[26]TABELLE CALCOLO'!$BL$5:$BL$25</definedName>
    <definedName name="A_popSalM_8" localSheetId="5">'[26]TABELLE CALCOLO'!$BL$5:$BL$25</definedName>
    <definedName name="A_popSalM_8" localSheetId="6">'[27]TABELLE CALCOLO'!$BL$5:$BL$25</definedName>
    <definedName name="A_popSalM_8">'[28]TABELLE CALCOLO'!$BL$5:$BL$25</definedName>
    <definedName name="A_popspec" localSheetId="2">'[24]TABELLE CALCOLO'!$O$5:$O$25</definedName>
    <definedName name="A_popspec" localSheetId="0">'[24]TABELLE CALCOLO'!$O$5:$O$25</definedName>
    <definedName name="A_popspec" localSheetId="1">'[24]TABELLE CALCOLO'!$O$5:$O$25</definedName>
    <definedName name="A_popspec" localSheetId="5">'[24]TABELLE CALCOLO'!$O$5:$O$25</definedName>
    <definedName name="A_popspec" localSheetId="6">'[25]TABELLE CALCOLO'!$O$5:$O$25</definedName>
    <definedName name="A_popspec">'[25]TABELLE CALCOLO'!$O$5:$O$25</definedName>
    <definedName name="A_popspec_8" localSheetId="2">'[26]TABELLE CALCOLO'!$O$5:$O$25</definedName>
    <definedName name="A_popspec_8" localSheetId="0">'[26]TABELLE CALCOLO'!$O$5:$O$25</definedName>
    <definedName name="A_popspec_8" localSheetId="1">'[26]TABELLE CALCOLO'!$O$5:$O$25</definedName>
    <definedName name="A_popspec_8" localSheetId="5">'[26]TABELLE CALCOLO'!$O$5:$O$25</definedName>
    <definedName name="A_popspec_8" localSheetId="6">'[27]TABELLE CALCOLO'!$O$5:$O$25</definedName>
    <definedName name="A_popspec_8">'[28]TABELLE CALCOLO'!$O$5:$O$25</definedName>
    <definedName name="A_VAL_1" localSheetId="2">[31]VALORI!#REF!</definedName>
    <definedName name="A_VAL_1" localSheetId="0">[31]VALORI!#REF!</definedName>
    <definedName name="A_VAL_1" localSheetId="1">[31]VALORI!#REF!</definedName>
    <definedName name="A_VAL_1" localSheetId="5">[31]VALORI!#REF!</definedName>
    <definedName name="A_VAL_1" localSheetId="4">[31]VALORI!#REF!</definedName>
    <definedName name="A_VAL_1" localSheetId="6">[32]VALORI!#REF!</definedName>
    <definedName name="A_VAL_1">[33]VALORI!#REF!</definedName>
    <definedName name="A_VAL_2" localSheetId="2">[34]VALORI!#REF!</definedName>
    <definedName name="A_VAL_2" localSheetId="0">[34]VALORI!#REF!</definedName>
    <definedName name="A_VAL_2" localSheetId="1">[34]VALORI!#REF!</definedName>
    <definedName name="A_VAL_2" localSheetId="5">[34]VALORI!#REF!</definedName>
    <definedName name="A_VAL_2" localSheetId="4">[34]VALORI!#REF!</definedName>
    <definedName name="A_VAL_2" localSheetId="6">[35]VALORI!#REF!</definedName>
    <definedName name="A_VAL_2">[35]VALORI!#REF!</definedName>
    <definedName name="A_VAL_2_1" localSheetId="2">[34]VALORI!#REF!</definedName>
    <definedName name="A_VAL_2_1" localSheetId="0">[34]VALORI!#REF!</definedName>
    <definedName name="A_VAL_2_1" localSheetId="1">[34]VALORI!#REF!</definedName>
    <definedName name="A_VAL_2_1" localSheetId="5">[34]VALORI!#REF!</definedName>
    <definedName name="A_VAL_2_1" localSheetId="4">[34]VALORI!#REF!</definedName>
    <definedName name="A_VAL_2_1" localSheetId="6">[36]VALORI!#REF!</definedName>
    <definedName name="A_VAL_2_1">[35]VALORI!#REF!</definedName>
    <definedName name="A_VAL_2_1_1">NA()</definedName>
    <definedName name="A_VAL_2_1_2">NA()</definedName>
    <definedName name="A_VAL_2_1_3">#N/A</definedName>
    <definedName name="A_VAL_2_1_4" localSheetId="2">[34]VALORI!#REF!</definedName>
    <definedName name="A_VAL_2_1_4" localSheetId="0">[34]VALORI!#REF!</definedName>
    <definedName name="A_VAL_2_1_4" localSheetId="1">[34]VALORI!#REF!</definedName>
    <definedName name="A_VAL_2_1_4" localSheetId="5">[34]VALORI!#REF!</definedName>
    <definedName name="A_VAL_2_1_4" localSheetId="4">[34]VALORI!#REF!</definedName>
    <definedName name="A_VAL_2_1_4" localSheetId="6">[36]VALORI!#REF!</definedName>
    <definedName name="A_VAL_2_1_4">[35]VALORI!#REF!</definedName>
    <definedName name="A_VAL_2_2" localSheetId="2">[34]VALORI!#REF!</definedName>
    <definedName name="A_VAL_2_2" localSheetId="0">[34]VALORI!#REF!</definedName>
    <definedName name="A_VAL_2_2" localSheetId="1">[34]VALORI!#REF!</definedName>
    <definedName name="A_VAL_2_2" localSheetId="5">[34]VALORI!#REF!</definedName>
    <definedName name="A_VAL_2_2" localSheetId="4">[34]VALORI!#REF!</definedName>
    <definedName name="A_VAL_2_2" localSheetId="6">[36]VALORI!#REF!</definedName>
    <definedName name="A_VAL_2_2">[35]VALORI!#REF!</definedName>
    <definedName name="A_VAL_2_2_1">NA()</definedName>
    <definedName name="A_VAL_2_2_2">NA()</definedName>
    <definedName name="A_VAL_2_2_3">#N/A</definedName>
    <definedName name="A_VAL_2_2_4" localSheetId="2">[34]VALORI!#REF!</definedName>
    <definedName name="A_VAL_2_2_4" localSheetId="0">[34]VALORI!#REF!</definedName>
    <definedName name="A_VAL_2_2_4" localSheetId="1">[34]VALORI!#REF!</definedName>
    <definedName name="A_VAL_2_2_4" localSheetId="5">[34]VALORI!#REF!</definedName>
    <definedName name="A_VAL_2_2_4" localSheetId="4">[34]VALORI!#REF!</definedName>
    <definedName name="A_VAL_2_2_4" localSheetId="6">[36]VALORI!#REF!</definedName>
    <definedName name="A_VAL_2_2_4">[35]VALORI!#REF!</definedName>
    <definedName name="A_VAL_2_3">NA()</definedName>
    <definedName name="A_VAL_2_4">NA()</definedName>
    <definedName name="A_VAL_2_5">NA()</definedName>
    <definedName name="A_VAL_2_6" localSheetId="2">[34]VALORI!#REF!</definedName>
    <definedName name="A_VAL_2_6" localSheetId="0">[34]VALORI!#REF!</definedName>
    <definedName name="A_VAL_2_6" localSheetId="1">[34]VALORI!#REF!</definedName>
    <definedName name="A_VAL_2_6" localSheetId="5">[34]VALORI!#REF!</definedName>
    <definedName name="A_VAL_2_6" localSheetId="4">[34]VALORI!#REF!</definedName>
    <definedName name="A_VAL_2_6" localSheetId="6">[36]VALORI!#REF!</definedName>
    <definedName name="A_VAL_2_6">[35]VALORI!#REF!</definedName>
    <definedName name="A_VAL_2_8" localSheetId="2">[37]VALORI!#REF!</definedName>
    <definedName name="A_VAL_2_8" localSheetId="0">[37]VALORI!#REF!</definedName>
    <definedName name="A_VAL_2_8" localSheetId="1">[37]VALORI!#REF!</definedName>
    <definedName name="A_VAL_2_8" localSheetId="5">[37]VALORI!#REF!</definedName>
    <definedName name="A_VAL_2_8" localSheetId="4">[37]VALORI!#REF!</definedName>
    <definedName name="A_VAL_2_8" localSheetId="6">[38]VALORI!#REF!</definedName>
    <definedName name="A_VAL_2_8">[39]VALORI!#REF!</definedName>
    <definedName name="A_VAL_3" localSheetId="2">[24]VALORI!$C$8</definedName>
    <definedName name="A_VAL_3" localSheetId="0">[24]VALORI!$C$8</definedName>
    <definedName name="A_VAL_3" localSheetId="1">[24]VALORI!$C$8</definedName>
    <definedName name="A_VAL_3" localSheetId="5">[24]VALORI!$C$8</definedName>
    <definedName name="A_VAL_3" localSheetId="6">[25]VALORI!$C$8</definedName>
    <definedName name="A_VAL_3">[25]VALORI!$C$8</definedName>
    <definedName name="A_VAL_3_8" localSheetId="2">[26]VALORI!$C$8</definedName>
    <definedName name="A_VAL_3_8" localSheetId="0">[26]VALORI!$C$8</definedName>
    <definedName name="A_VAL_3_8" localSheetId="1">[26]VALORI!$C$8</definedName>
    <definedName name="A_VAL_3_8" localSheetId="5">[26]VALORI!$C$8</definedName>
    <definedName name="A_VAL_3_8" localSheetId="6">[27]VALORI!$C$8</definedName>
    <definedName name="A_VAL_3_8">[28]VALORI!$C$8</definedName>
    <definedName name="A_VAL_31" localSheetId="2">[40]VALORI!#REF!</definedName>
    <definedName name="A_VAL_31" localSheetId="0">[40]VALORI!#REF!</definedName>
    <definedName name="A_VAL_31" localSheetId="1">[40]VALORI!#REF!</definedName>
    <definedName name="A_VAL_31" localSheetId="5">[40]VALORI!#REF!</definedName>
    <definedName name="A_VAL_31" localSheetId="4">[40]VALORI!#REF!</definedName>
    <definedName name="A_VAL_31" localSheetId="6">[41]VALORI!#REF!</definedName>
    <definedName name="A_VAL_31">[42]VALORI!#REF!</definedName>
    <definedName name="A_VAL_4" localSheetId="2">[24]VALORI!$C$9</definedName>
    <definedName name="A_VAL_4" localSheetId="0">[24]VALORI!$C$9</definedName>
    <definedName name="A_VAL_4" localSheetId="1">[24]VALORI!$C$9</definedName>
    <definedName name="A_VAL_4" localSheetId="5">[24]VALORI!$C$9</definedName>
    <definedName name="A_VAL_4" localSheetId="6">[25]VALORI!$C$9</definedName>
    <definedName name="A_VAL_4">[25]VALORI!$C$9</definedName>
    <definedName name="A_VAL_4_8" localSheetId="2">[26]VALORI!$C$9</definedName>
    <definedName name="A_VAL_4_8" localSheetId="0">[26]VALORI!$C$9</definedName>
    <definedName name="A_VAL_4_8" localSheetId="1">[26]VALORI!$C$9</definedName>
    <definedName name="A_VAL_4_8" localSheetId="5">[26]VALORI!$C$9</definedName>
    <definedName name="A_VAL_4_8" localSheetId="6">[27]VALORI!$C$9</definedName>
    <definedName name="A_VAL_4_8">[28]VALORI!$C$9</definedName>
    <definedName name="A_VAL_5" localSheetId="2">[24]VALORI!$C$10</definedName>
    <definedName name="A_VAL_5" localSheetId="0">[24]VALORI!$C$10</definedName>
    <definedName name="A_VAL_5" localSheetId="1">[24]VALORI!$C$10</definedName>
    <definedName name="A_VAL_5" localSheetId="5">[24]VALORI!$C$10</definedName>
    <definedName name="A_VAL_5" localSheetId="6">[25]VALORI!$C$10</definedName>
    <definedName name="A_VAL_5">[25]VALORI!$C$10</definedName>
    <definedName name="A_VAL_5_8" localSheetId="2">[26]VALORI!$C$10</definedName>
    <definedName name="A_VAL_5_8" localSheetId="0">[26]VALORI!$C$10</definedName>
    <definedName name="A_VAL_5_8" localSheetId="1">[26]VALORI!$C$10</definedName>
    <definedName name="A_VAL_5_8" localSheetId="5">[26]VALORI!$C$10</definedName>
    <definedName name="A_VAL_5_8" localSheetId="6">[27]VALORI!$C$10</definedName>
    <definedName name="A_VAL_5_8">[28]VALORI!$C$10</definedName>
    <definedName name="a3req">[25]VALORI!$C$29</definedName>
    <definedName name="aa" localSheetId="2" hidden="1">{#N/A,#N/A,FALSE,"B1";#N/A,#N/A,FALSE,"B2";#N/A,#N/A,FALSE,"B3";#N/A,#N/A,FALSE,"A4";#N/A,#N/A,FALSE,"A3";#N/A,#N/A,FALSE,"A2";#N/A,#N/A,FALSE,"A1";#N/A,#N/A,FALSE,"Indice"}</definedName>
    <definedName name="aa" localSheetId="0" hidden="1">{#N/A,#N/A,FALSE,"B1";#N/A,#N/A,FALSE,"B2";#N/A,#N/A,FALSE,"B3";#N/A,#N/A,FALSE,"A4";#N/A,#N/A,FALSE,"A3";#N/A,#N/A,FALSE,"A2";#N/A,#N/A,FALSE,"A1";#N/A,#N/A,FALSE,"Indice"}</definedName>
    <definedName name="aa" localSheetId="1" hidden="1">{#N/A,#N/A,FALSE,"B1";#N/A,#N/A,FALSE,"B2";#N/A,#N/A,FALSE,"B3";#N/A,#N/A,FALSE,"A4";#N/A,#N/A,FALSE,"A3";#N/A,#N/A,FALSE,"A2";#N/A,#N/A,FALSE,"A1";#N/A,#N/A,FALSE,"Indice"}</definedName>
    <definedName name="aa" localSheetId="5" hidden="1">{#N/A,#N/A,FALSE,"B1";#N/A,#N/A,FALSE,"B2";#N/A,#N/A,FALSE,"B3";#N/A,#N/A,FALSE,"A4";#N/A,#N/A,FALSE,"A3";#N/A,#N/A,FALSE,"A2";#N/A,#N/A,FALSE,"A1";#N/A,#N/A,FALSE,"Indice"}</definedName>
    <definedName name="aa" localSheetId="6" hidden="1">{#N/A,#N/A,FALSE,"B1";#N/A,#N/A,FALSE,"B2";#N/A,#N/A,FALSE,"B3";#N/A,#N/A,FALSE,"A4";#N/A,#N/A,FALSE,"A3";#N/A,#N/A,FALSE,"A2";#N/A,#N/A,FALSE,"A1";#N/A,#N/A,FALSE,"Indice"}</definedName>
    <definedName name="aa" hidden="1">{#N/A,#N/A,FALSE,"B1";#N/A,#N/A,FALSE,"B2";#N/A,#N/A,FALSE,"B3";#N/A,#N/A,FALSE,"A4";#N/A,#N/A,FALSE,"A3";#N/A,#N/A,FALSE,"A2";#N/A,#N/A,FALSE,"A1";#N/A,#N/A,FALSE,"Indice"}</definedName>
    <definedName name="aaa" localSheetId="2" hidden="1">{#N/A,#N/A,FALSE,"B3";#N/A,#N/A,FALSE,"B2";#N/A,#N/A,FALSE,"B1"}</definedName>
    <definedName name="aaa" localSheetId="0" hidden="1">{#N/A,#N/A,FALSE,"B3";#N/A,#N/A,FALSE,"B2";#N/A,#N/A,FALSE,"B1"}</definedName>
    <definedName name="aaa" localSheetId="1" hidden="1">{#N/A,#N/A,FALSE,"B3";#N/A,#N/A,FALSE,"B2";#N/A,#N/A,FALSE,"B1"}</definedName>
    <definedName name="aaa" localSheetId="5" hidden="1">{#N/A,#N/A,FALSE,"B3";#N/A,#N/A,FALSE,"B2";#N/A,#N/A,FALSE,"B1"}</definedName>
    <definedName name="aaa" localSheetId="6" hidden="1">{#N/A,#N/A,FALSE,"B3";#N/A,#N/A,FALSE,"B2";#N/A,#N/A,FALSE,"B1"}</definedName>
    <definedName name="aaa" hidden="1">{#N/A,#N/A,FALSE,"B3";#N/A,#N/A,FALSE,"B2";#N/A,#N/A,FALSE,"B1"}</definedName>
    <definedName name="aaaa" localSheetId="2">'[4]Confronto con I Trimestre 2007'!#REF!</definedName>
    <definedName name="aaaa" localSheetId="0">'[4]Confronto con I Trimestre 2007'!#REF!</definedName>
    <definedName name="aaaa" localSheetId="1">'[4]Confronto con I Trimestre 2007'!#REF!</definedName>
    <definedName name="aaaa" localSheetId="5">'[4]Confronto con I Trimestre 2007'!#REF!</definedName>
    <definedName name="aaaa" localSheetId="4">'[4]Confronto con I Trimestre 2007'!#REF!</definedName>
    <definedName name="aaaa" localSheetId="6">'[5]Confronto con I Trimestre 2007'!#REF!</definedName>
    <definedName name="aaaa">'[6]Confronto con I Trimestre 2007'!#REF!</definedName>
    <definedName name="aaaaa" localSheetId="6">[43]VALORI!#REF!</definedName>
    <definedName name="aaaaa">[44]VALORI!#REF!</definedName>
    <definedName name="aaaaaa" localSheetId="5" hidden="1">[45]Bloomberg!#REF!</definedName>
    <definedName name="aaaaaa" localSheetId="4" hidden="1">[45]Bloomberg!#REF!</definedName>
    <definedName name="aaaaaa" hidden="1">[46]Bloomberg!#REF!</definedName>
    <definedName name="aaaaaaaa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a" localSheetId="4">'[47]Confronto con I Trimestre 2007'!#REF!</definedName>
    <definedName name="aaaaaaaaa" localSheetId="6">'[47]Confronto con I Trimestre 2007'!#REF!</definedName>
    <definedName name="aaaaaaaaa">'[48]Confronto con I Trimestre 2007'!#REF!</definedName>
    <definedName name="aaaaaaaaaaa" localSheetId="5">#REF!</definedName>
    <definedName name="aaaaaaaaaaa" localSheetId="4">#REF!</definedName>
    <definedName name="aaaaaaaaaaa">#REF!</definedName>
    <definedName name="aaaaaaaaaaaaaa" localSheetId="2">[49]!aaaaaaaaaaaaaa</definedName>
    <definedName name="aaaaaaaaaaaaaa" localSheetId="0">[49]!aaaaaaaaaaaaaa</definedName>
    <definedName name="aaaaaaaaaaaaaa" localSheetId="1">[49]!aaaaaaaaaaaaaa</definedName>
    <definedName name="aaaaaaaaaaaaaa" localSheetId="5">[49]!aaaaaaaaaaaaaa</definedName>
    <definedName name="aaaaaaaaaaaaaa" localSheetId="6">[50]!aaaaaaaaaaaaaa</definedName>
    <definedName name="aaaaaaaaaaaaaa">[51]!aaaaaaaaaaaaaa</definedName>
    <definedName name="aaaaaaaaaaaaaaa" localSheetId="5">[52]VALORI!#REF!</definedName>
    <definedName name="aaaaaaaaaaaaaaa" localSheetId="4">[52]VALORI!#REF!</definedName>
    <definedName name="aaaaaaaaaaaaaaa">[52]VALORI!#REF!</definedName>
    <definedName name="Aalsl" localSheetId="5">#REF!</definedName>
    <definedName name="Aalsl" localSheetId="4">#REF!</definedName>
    <definedName name="Aalsl">#REF!</definedName>
    <definedName name="Aalslslsas" localSheetId="5">#REF!</definedName>
    <definedName name="Aalslslsas" localSheetId="4">#REF!</definedName>
    <definedName name="Aalslslsas">#REF!</definedName>
    <definedName name="Accessi_per_SINGOLO_MESE" localSheetId="2">[53]Accessi_per_SINGOLO_MESE!$A$1:$D$40</definedName>
    <definedName name="Accessi_per_SINGOLO_MESE" localSheetId="0">[53]Accessi_per_SINGOLO_MESE!$A$1:$D$40</definedName>
    <definedName name="Accessi_per_SINGOLO_MESE" localSheetId="1">[53]Accessi_per_SINGOLO_MESE!$A$1:$D$40</definedName>
    <definedName name="Accessi_per_SINGOLO_MESE" localSheetId="5">[53]Accessi_per_SINGOLO_MESE!$A$1:$D$40</definedName>
    <definedName name="Accessi_per_SINGOLO_MESE" localSheetId="6">[54]Accessi_per_SINGOLO_MESE!$A$1:$D$40</definedName>
    <definedName name="Accessi_per_SINGOLO_MESE">[55]Accessi_per_SINGOLO_MESE!$A$1:$D$40</definedName>
    <definedName name="Acqmagg" localSheetId="5">#REF!</definedName>
    <definedName name="Acqmagg" localSheetId="4">#REF!</definedName>
    <definedName name="Acqmagg">#REF!</definedName>
    <definedName name="Acqmin" localSheetId="5">#REF!</definedName>
    <definedName name="Acqmin" localSheetId="4">#REF!</definedName>
    <definedName name="Acqmin">#REF!</definedName>
    <definedName name="AdIrcss00" localSheetId="2">'[56]Quadro tendenziale 28-6-2005'!#REF!</definedName>
    <definedName name="AdIrcss00" localSheetId="0">'[56]Quadro tendenziale 28-6-2005'!#REF!</definedName>
    <definedName name="AdIrcss00" localSheetId="1">'[56]Quadro tendenziale 28-6-2005'!#REF!</definedName>
    <definedName name="AdIrcss00" localSheetId="5">'[56]Quadro tendenziale 28-6-2005'!#REF!</definedName>
    <definedName name="AdIrcss00" localSheetId="4">'[56]Quadro tendenziale 28-6-2005'!#REF!</definedName>
    <definedName name="AdIrcss00" localSheetId="6">'[57]Quadro tendenziale 28-6-2005'!#REF!</definedName>
    <definedName name="AdIrcss00">'[58]Quadro tendenziale 28-6-2005'!#REF!</definedName>
    <definedName name="AdIrcss01" localSheetId="2">'[56]Quadro tendenziale 28-6-2005'!#REF!</definedName>
    <definedName name="AdIrcss01" localSheetId="0">'[56]Quadro tendenziale 28-6-2005'!#REF!</definedName>
    <definedName name="AdIrcss01" localSheetId="1">'[56]Quadro tendenziale 28-6-2005'!#REF!</definedName>
    <definedName name="AdIrcss01" localSheetId="5">'[56]Quadro tendenziale 28-6-2005'!#REF!</definedName>
    <definedName name="AdIrcss01" localSheetId="4">'[56]Quadro tendenziale 28-6-2005'!#REF!</definedName>
    <definedName name="AdIrcss01" localSheetId="6">'[57]Quadro tendenziale 28-6-2005'!#REF!</definedName>
    <definedName name="AdIrcss01">'[58]Quadro tendenziale 28-6-2005'!#REF!</definedName>
    <definedName name="AdIrcss02" localSheetId="2">'[56]Quadro tendenziale 28-6-2005'!#REF!</definedName>
    <definedName name="AdIrcss02" localSheetId="0">'[56]Quadro tendenziale 28-6-2005'!#REF!</definedName>
    <definedName name="AdIrcss02" localSheetId="1">'[56]Quadro tendenziale 28-6-2005'!#REF!</definedName>
    <definedName name="AdIrcss02" localSheetId="5">'[56]Quadro tendenziale 28-6-2005'!#REF!</definedName>
    <definedName name="AdIrcss02" localSheetId="4">'[56]Quadro tendenziale 28-6-2005'!#REF!</definedName>
    <definedName name="AdIrcss02" localSheetId="6">'[57]Quadro tendenziale 28-6-2005'!#REF!</definedName>
    <definedName name="AdIrcss02">'[58]Quadro tendenziale 28-6-2005'!#REF!</definedName>
    <definedName name="AdIrcss03" localSheetId="2">'[56]Quadro tendenziale 28-6-2005'!#REF!</definedName>
    <definedName name="AdIrcss03" localSheetId="0">'[56]Quadro tendenziale 28-6-2005'!#REF!</definedName>
    <definedName name="AdIrcss03" localSheetId="1">'[56]Quadro tendenziale 28-6-2005'!#REF!</definedName>
    <definedName name="AdIrcss03" localSheetId="5">'[56]Quadro tendenziale 28-6-2005'!#REF!</definedName>
    <definedName name="AdIrcss03" localSheetId="4">'[56]Quadro tendenziale 28-6-2005'!#REF!</definedName>
    <definedName name="AdIrcss03" localSheetId="6">'[57]Quadro tendenziale 28-6-2005'!#REF!</definedName>
    <definedName name="AdIrcss03">'[58]Quadro tendenziale 28-6-2005'!#REF!</definedName>
    <definedName name="AdIrcss04" localSheetId="2">'[56]Quadro tendenziale 28-6-2005'!#REF!</definedName>
    <definedName name="AdIrcss04" localSheetId="0">'[56]Quadro tendenziale 28-6-2005'!#REF!</definedName>
    <definedName name="AdIrcss04" localSheetId="1">'[56]Quadro tendenziale 28-6-2005'!#REF!</definedName>
    <definedName name="AdIrcss04" localSheetId="5">'[56]Quadro tendenziale 28-6-2005'!#REF!</definedName>
    <definedName name="AdIrcss04" localSheetId="4">'[56]Quadro tendenziale 28-6-2005'!#REF!</definedName>
    <definedName name="AdIrcss04" localSheetId="6">'[57]Quadro tendenziale 28-6-2005'!#REF!</definedName>
    <definedName name="AdIrcss04">'[58]Quadro tendenziale 28-6-2005'!#REF!</definedName>
    <definedName name="AdIrcss05" localSheetId="2">'[56]Quadro tendenziale 28-6-2005'!#REF!</definedName>
    <definedName name="AdIrcss05" localSheetId="0">'[56]Quadro tendenziale 28-6-2005'!#REF!</definedName>
    <definedName name="AdIrcss05" localSheetId="1">'[56]Quadro tendenziale 28-6-2005'!#REF!</definedName>
    <definedName name="AdIrcss05" localSheetId="5">'[56]Quadro tendenziale 28-6-2005'!#REF!</definedName>
    <definedName name="AdIrcss05" localSheetId="4">'[56]Quadro tendenziale 28-6-2005'!#REF!</definedName>
    <definedName name="AdIrcss05" localSheetId="6">'[57]Quadro tendenziale 28-6-2005'!#REF!</definedName>
    <definedName name="AdIrcss05">'[58]Quadro tendenziale 28-6-2005'!#REF!</definedName>
    <definedName name="AdIrcss06" localSheetId="2">'[56]Quadro tendenziale 28-6-2005'!#REF!</definedName>
    <definedName name="AdIrcss06" localSheetId="0">'[56]Quadro tendenziale 28-6-2005'!#REF!</definedName>
    <definedName name="AdIrcss06" localSheetId="1">'[56]Quadro tendenziale 28-6-2005'!#REF!</definedName>
    <definedName name="AdIrcss06" localSheetId="5">'[56]Quadro tendenziale 28-6-2005'!#REF!</definedName>
    <definedName name="AdIrcss06" localSheetId="4">'[56]Quadro tendenziale 28-6-2005'!#REF!</definedName>
    <definedName name="AdIrcss06" localSheetId="6">'[57]Quadro tendenziale 28-6-2005'!#REF!</definedName>
    <definedName name="AdIrcss06">'[58]Quadro tendenziale 28-6-2005'!#REF!</definedName>
    <definedName name="AdIrcss07" localSheetId="2">'[56]Quadro tendenziale 28-6-2005'!#REF!</definedName>
    <definedName name="AdIrcss07" localSheetId="0">'[56]Quadro tendenziale 28-6-2005'!#REF!</definedName>
    <definedName name="AdIrcss07" localSheetId="1">'[56]Quadro tendenziale 28-6-2005'!#REF!</definedName>
    <definedName name="AdIrcss07" localSheetId="5">'[56]Quadro tendenziale 28-6-2005'!#REF!</definedName>
    <definedName name="AdIrcss07" localSheetId="4">'[56]Quadro tendenziale 28-6-2005'!#REF!</definedName>
    <definedName name="AdIrcss07" localSheetId="6">'[57]Quadro tendenziale 28-6-2005'!#REF!</definedName>
    <definedName name="AdIrcss07">'[58]Quadro tendenziale 28-6-2005'!#REF!</definedName>
    <definedName name="AF" localSheetId="5">#REF!</definedName>
    <definedName name="AF" localSheetId="4">#REF!</definedName>
    <definedName name="AF">#REF!</definedName>
    <definedName name="AGGREGATI" localSheetId="2">[59]appoggio!$H$3:$H$84</definedName>
    <definedName name="AGGREGATI" localSheetId="0">[59]appoggio!$H$3:$H$84</definedName>
    <definedName name="AGGREGATI" localSheetId="1">[59]appoggio!$H$3:$H$84</definedName>
    <definedName name="AGGREGATI" localSheetId="5">[59]appoggio!$H$3:$H$84</definedName>
    <definedName name="AGGREGATI" localSheetId="6">[60]appoggio!$H$3:$H$84</definedName>
    <definedName name="AGGREGATI">[61]appoggio!$H$3:$H$84</definedName>
    <definedName name="Aggregato_new" localSheetId="2">[59]appoggio!$B$3:$B$66</definedName>
    <definedName name="Aggregato_new" localSheetId="0">[59]appoggio!$B$3:$B$66</definedName>
    <definedName name="Aggregato_new" localSheetId="1">[59]appoggio!$B$3:$B$66</definedName>
    <definedName name="Aggregato_new" localSheetId="5">[59]appoggio!$B$3:$B$66</definedName>
    <definedName name="Aggregato_new" localSheetId="6">[60]appoggio!$B$3:$B$66</definedName>
    <definedName name="Aggregato_new">[61]appoggio!$B$3:$B$66</definedName>
    <definedName name="AggregatoCE" localSheetId="2">[59]appoggio!$A$2:$A$61</definedName>
    <definedName name="AggregatoCE" localSheetId="0">[59]appoggio!$A$2:$A$61</definedName>
    <definedName name="AggregatoCE" localSheetId="1">[59]appoggio!$A$2:$A$61</definedName>
    <definedName name="AggregatoCE" localSheetId="5">[59]appoggio!$A$2:$A$61</definedName>
    <definedName name="AggregatoCE" localSheetId="6">[60]appoggio!$A$2:$A$61</definedName>
    <definedName name="AggregatoCE">[61]appoggio!$A$2:$A$61</definedName>
    <definedName name="AGOSTO_2011_AGG" localSheetId="5">#REF!</definedName>
    <definedName name="AGOSTO_2011_AGG" localSheetId="4">#REF!</definedName>
    <definedName name="AGOSTO_2011_AGG">#REF!</definedName>
    <definedName name="ahfhfdshjfhjsj" localSheetId="5">#REF!</definedName>
    <definedName name="ahfhfdshjfhjsj">#REF!</definedName>
    <definedName name="All" localSheetId="5">#REF!</definedName>
    <definedName name="All" localSheetId="4">#REF!</definedName>
    <definedName name="All">#REF!</definedName>
    <definedName name="Allegato" localSheetId="5">[62]Foglio1!#REF!</definedName>
    <definedName name="Allegato" localSheetId="4">[62]Foglio1!#REF!</definedName>
    <definedName name="Allegato">[62]Foglio1!#REF!</definedName>
    <definedName name="ALLEGATO_DESCR" localSheetId="5">#REF!</definedName>
    <definedName name="ALLEGATO_DESCR" localSheetId="4">#REF!</definedName>
    <definedName name="ALLEGATO_DESCR">#REF!</definedName>
    <definedName name="ALLEGATO_NUM" localSheetId="5">#REF!</definedName>
    <definedName name="ALLEGATO_NUM" localSheetId="4">#REF!</definedName>
    <definedName name="ALLEGATO_NUM">#REF!</definedName>
    <definedName name="allegato_nume" localSheetId="5">#REF!</definedName>
    <definedName name="allegato_nume" localSheetId="4">#REF!</definedName>
    <definedName name="allegato_nume">#REF!</definedName>
    <definedName name="Allegato_tipo" localSheetId="5">#REF!</definedName>
    <definedName name="Allegato_tipo" localSheetId="4">#REF!</definedName>
    <definedName name="Allegato_tipo">#REF!</definedName>
    <definedName name="Altre_Informaz" localSheetId="5">#REF!</definedName>
    <definedName name="Altre_Informaz" localSheetId="4">#REF!</definedName>
    <definedName name="Altre_Informaz">#REF!</definedName>
    <definedName name="Altri_fondi" localSheetId="5">#REF!</definedName>
    <definedName name="Altri_fondi" localSheetId="4">#REF!</definedName>
    <definedName name="Altri_fondi">#REF!</definedName>
    <definedName name="amama" localSheetId="2" hidden="1">{#N/A,#N/A,FALSE,"B3";#N/A,#N/A,FALSE,"B2";#N/A,#N/A,FALSE,"B1"}</definedName>
    <definedName name="amama" localSheetId="0" hidden="1">{#N/A,#N/A,FALSE,"B3";#N/A,#N/A,FALSE,"B2";#N/A,#N/A,FALSE,"B1"}</definedName>
    <definedName name="amama" localSheetId="1" hidden="1">{#N/A,#N/A,FALSE,"B3";#N/A,#N/A,FALSE,"B2";#N/A,#N/A,FALSE,"B1"}</definedName>
    <definedName name="amama" localSheetId="5" hidden="1">{#N/A,#N/A,FALSE,"B3";#N/A,#N/A,FALSE,"B2";#N/A,#N/A,FALSE,"B1"}</definedName>
    <definedName name="amama" localSheetId="6" hidden="1">{#N/A,#N/A,FALSE,"B3";#N/A,#N/A,FALSE,"B2";#N/A,#N/A,FALSE,"B1"}</definedName>
    <definedName name="amama" hidden="1">{#N/A,#N/A,FALSE,"B3";#N/A,#N/A,FALSE,"B2";#N/A,#N/A,FALSE,"B1"}</definedName>
    <definedName name="Amort" localSheetId="6">[63]FixAss!$C$25:$AR$25</definedName>
    <definedName name="Amort">[64]FixAss!$C$25:$AR$25</definedName>
    <definedName name="ana_drg" localSheetId="5">#REF!</definedName>
    <definedName name="ana_drg" localSheetId="4">#REF!</definedName>
    <definedName name="ana_drg">#REF!</definedName>
    <definedName name="ANAL_ECON" localSheetId="2">[65]AN_ECON!$F$3:$N$38</definedName>
    <definedName name="ANAL_ECON" localSheetId="0">[65]AN_ECON!$F$3:$N$38</definedName>
    <definedName name="ANAL_ECON" localSheetId="1">[65]AN_ECON!$F$3:$N$38</definedName>
    <definedName name="ANAL_ECON" localSheetId="5">[65]AN_ECON!$F$3:$N$38</definedName>
    <definedName name="ANAL_ECON" localSheetId="6">[66]AN_ECON!$F$3:$N$38</definedName>
    <definedName name="ANAL_ECON">[67]AN_ECON!$F$3:$N$38</definedName>
    <definedName name="ANAL_PATR" localSheetId="2">[65]AN_PATR!$A$3:$N$59</definedName>
    <definedName name="ANAL_PATR" localSheetId="0">[65]AN_PATR!$A$3:$N$59</definedName>
    <definedName name="ANAL_PATR" localSheetId="1">[65]AN_PATR!$A$3:$N$59</definedName>
    <definedName name="ANAL_PATR" localSheetId="5">[65]AN_PATR!$A$3:$N$59</definedName>
    <definedName name="ANAL_PATR" localSheetId="6">[66]AN_PATR!$A$3:$N$59</definedName>
    <definedName name="ANAL_PATR">[67]AN_PATR!$A$3:$N$59</definedName>
    <definedName name="Analisi_DSAO_2011" localSheetId="5">#REF!</definedName>
    <definedName name="Analisi_DSAO_2011" localSheetId="4">#REF!</definedName>
    <definedName name="Analisi_DSAO_2011">#REF!</definedName>
    <definedName name="Analisi_Racc." localSheetId="5">#REF!</definedName>
    <definedName name="Analisi_Racc." localSheetId="4">#REF!</definedName>
    <definedName name="Analisi_Racc.">#REF!</definedName>
    <definedName name="Analisi_Racc_" localSheetId="5">#REF!</definedName>
    <definedName name="Analisi_Racc_" localSheetId="4">#REF!</definedName>
    <definedName name="Analisi_Racc_">#REF!</definedName>
    <definedName name="Anca_Ginocchio" localSheetId="6">'[68]Anagrafica Protesi 09'!$A$37:$A$97</definedName>
    <definedName name="Anca_Ginocchio">'[69]Anagrafica Protesi 09'!$A$37:$A$97</definedName>
    <definedName name="Andamenti" localSheetId="5">#REF!</definedName>
    <definedName name="Andamenti" localSheetId="4">#REF!</definedName>
    <definedName name="Andamenti">#REF!</definedName>
    <definedName name="anno_c" localSheetId="2">[14]setup!$B$1</definedName>
    <definedName name="anno_c" localSheetId="0">[14]setup!$B$1</definedName>
    <definedName name="anno_c" localSheetId="1">[14]setup!$B$1</definedName>
    <definedName name="anno_c" localSheetId="6">[15]setup!$B$1</definedName>
    <definedName name="anno_c">[16]setup!$B$1</definedName>
    <definedName name="AnnoX" localSheetId="2">[14]setup!$B$6</definedName>
    <definedName name="AnnoX" localSheetId="0">[14]setup!$B$6</definedName>
    <definedName name="AnnoX" localSheetId="1">[14]setup!$B$6</definedName>
    <definedName name="AnnoX" localSheetId="6">[15]setup!$B$6</definedName>
    <definedName name="AnnoX">[16]setup!$B$6</definedName>
    <definedName name="AnnoX1" localSheetId="2">[14]setup!$B$5</definedName>
    <definedName name="AnnoX1" localSheetId="0">[14]setup!$B$5</definedName>
    <definedName name="AnnoX1" localSheetId="1">[14]setup!$B$5</definedName>
    <definedName name="AnnoX1" localSheetId="6">[15]setup!$B$5</definedName>
    <definedName name="AnnoX1">[16]setup!$B$5</definedName>
    <definedName name="AnnoX2" localSheetId="2">[14]setup!$B$4</definedName>
    <definedName name="AnnoX2" localSheetId="0">[14]setup!$B$4</definedName>
    <definedName name="AnnoX2" localSheetId="1">[14]setup!$B$4</definedName>
    <definedName name="AnnoX2" localSheetId="6">[15]setup!$B$4</definedName>
    <definedName name="AnnoX2">[16]setup!$B$4</definedName>
    <definedName name="Annox3" localSheetId="2">[14]setup!$B$3</definedName>
    <definedName name="Annox3" localSheetId="0">[14]setup!$B$3</definedName>
    <definedName name="Annox3" localSheetId="1">[14]setup!$B$3</definedName>
    <definedName name="Annox3" localSheetId="6">[15]setup!$B$3</definedName>
    <definedName name="Annox3">[16]setup!$B$3</definedName>
    <definedName name="AnnoX4" localSheetId="2">[14]setup!$B$2</definedName>
    <definedName name="AnnoX4" localSheetId="0">[14]setup!$B$2</definedName>
    <definedName name="AnnoX4" localSheetId="1">[14]setup!$B$2</definedName>
    <definedName name="AnnoX4" localSheetId="6">[15]setup!$B$2</definedName>
    <definedName name="AnnoX4">[16]setup!$B$2</definedName>
    <definedName name="appog" localSheetId="2">'[70]pvt_CE_2013-2015'!$O$4:$O$10</definedName>
    <definedName name="appog" localSheetId="0">'[70]pvt_CE_2013-2015'!$O$4:$O$10</definedName>
    <definedName name="appog" localSheetId="1">'[70]pvt_CE_2013-2015'!$O$4:$O$10</definedName>
    <definedName name="appog" localSheetId="6">'[71]pvt_CE_2013-2015'!$O$4:$O$10</definedName>
    <definedName name="appog">'[72]pvt_CE_2013-2015'!$O$4:$O$10</definedName>
    <definedName name="Aprile_2002" localSheetId="5">#REF!</definedName>
    <definedName name="Aprile_2002" localSheetId="4">#REF!</definedName>
    <definedName name="Aprile_2002">#REF!</definedName>
    <definedName name="Aprile_2002_1" localSheetId="5">#REF!</definedName>
    <definedName name="Aprile_2002_1" localSheetId="4">#REF!</definedName>
    <definedName name="Aprile_2002_1">#REF!</definedName>
    <definedName name="Aprile_2002_1_1">"#REF!"</definedName>
    <definedName name="Aprile_2002_1_11">"#REF!"</definedName>
    <definedName name="Aprile_2002_1_2">"#REF!"</definedName>
    <definedName name="Aprile_2002_1_3">#N/A</definedName>
    <definedName name="Aprile_2002_1_4" localSheetId="5">#REF!</definedName>
    <definedName name="Aprile_2002_1_4" localSheetId="4">#REF!</definedName>
    <definedName name="Aprile_2002_1_4">#REF!</definedName>
    <definedName name="Aprile_2002_1_5" localSheetId="5">#REF!</definedName>
    <definedName name="Aprile_2002_1_5" localSheetId="4">#REF!</definedName>
    <definedName name="Aprile_2002_1_5">#REF!</definedName>
    <definedName name="Aprile_2002_1_8">"#REF!"</definedName>
    <definedName name="Aprile_2002_11">"#REF!"</definedName>
    <definedName name="Aprile_2002_2" localSheetId="5">#REF!</definedName>
    <definedName name="Aprile_2002_2" localSheetId="4">#REF!</definedName>
    <definedName name="Aprile_2002_2">#REF!</definedName>
    <definedName name="Aprile_2002_2_1">"#REF!"</definedName>
    <definedName name="Aprile_2002_2_11">"#REF!"</definedName>
    <definedName name="Aprile_2002_2_2">"#REF!"</definedName>
    <definedName name="Aprile_2002_2_3">#N/A</definedName>
    <definedName name="Aprile_2002_2_4" localSheetId="5">#REF!</definedName>
    <definedName name="Aprile_2002_2_4" localSheetId="4">#REF!</definedName>
    <definedName name="Aprile_2002_2_4">#REF!</definedName>
    <definedName name="Aprile_2002_2_5" localSheetId="5">#REF!</definedName>
    <definedName name="Aprile_2002_2_5" localSheetId="4">#REF!</definedName>
    <definedName name="Aprile_2002_2_5">#REF!</definedName>
    <definedName name="Aprile_2002_2_8">"#REF!"</definedName>
    <definedName name="Aprile_2002_3" localSheetId="5">#REF!</definedName>
    <definedName name="Aprile_2002_3" localSheetId="4">#REF!</definedName>
    <definedName name="Aprile_2002_3">#REF!</definedName>
    <definedName name="Aprile_2002_4">"#REF!"</definedName>
    <definedName name="Aprile_2002_5">"#REF!"</definedName>
    <definedName name="Aprile_2002_6" localSheetId="5">#REF!</definedName>
    <definedName name="Aprile_2002_6" localSheetId="4">#REF!</definedName>
    <definedName name="Aprile_2002_6">#REF!</definedName>
    <definedName name="Aprile_2002_8" localSheetId="5">#REF!</definedName>
    <definedName name="Aprile_2002_8" localSheetId="4">#REF!</definedName>
    <definedName name="Aprile_2002_8">#REF!</definedName>
    <definedName name="ARAER">[25]VALORI!$C$26</definedName>
    <definedName name="Area_DB" localSheetId="5">#REF!</definedName>
    <definedName name="Area_DB" localSheetId="4">#REF!</definedName>
    <definedName name="Area_DB">#REF!</definedName>
    <definedName name="_xlnm.Print_Area" localSheetId="2">'118_CE'!$D$1:$N$132</definedName>
    <definedName name="_xlnm.Print_Area" localSheetId="0">'118_SPA'!$D$1:$Q$113</definedName>
    <definedName name="_xlnm.Print_Area" localSheetId="1">'118_SPP'!$D$1:$Q$85</definedName>
    <definedName name="_xlnm.Print_Area" localSheetId="5">'New Mod. CE2023'!$A$1:$L$570</definedName>
    <definedName name="_xlnm.Print_Area" localSheetId="3">NEW_Mod._SP_Attivo!$B$1:$I$213</definedName>
    <definedName name="_xlnm.Print_Area" localSheetId="4">NEW_Mode_SP_Passivo!$A$1:$I$161</definedName>
    <definedName name="_xlnm.Print_Area" localSheetId="6">'rend originale '!$A$1:$E$137</definedName>
    <definedName name="_xlnm.Print_Area">#REF!</definedName>
    <definedName name="Area2" localSheetId="5">#REF!</definedName>
    <definedName name="Area2">#REF!</definedName>
    <definedName name="areastampa" localSheetId="5">#REF!</definedName>
    <definedName name="areastampa" localSheetId="4">#REF!</definedName>
    <definedName name="areastampa">#REF!</definedName>
    <definedName name="asasasas" localSheetId="2">[34]VALORI!#REF!</definedName>
    <definedName name="asasasas" localSheetId="0">[34]VALORI!#REF!</definedName>
    <definedName name="asasasas" localSheetId="1">[34]VALORI!#REF!</definedName>
    <definedName name="asasasas" localSheetId="5">[34]VALORI!#REF!</definedName>
    <definedName name="asasasas" localSheetId="4">[34]VALORI!#REF!</definedName>
    <definedName name="asasasas">[35]VALORI!#REF!</definedName>
    <definedName name="ASDA" localSheetId="5">#REF!</definedName>
    <definedName name="ASDA" localSheetId="4">#REF!</definedName>
    <definedName name="ASDA">#REF!</definedName>
    <definedName name="ase" localSheetId="5">#REF!</definedName>
    <definedName name="ase" localSheetId="4">#REF!</definedName>
    <definedName name="ase">#REF!</definedName>
    <definedName name="ASS" localSheetId="5">#REF!</definedName>
    <definedName name="ASS" localSheetId="4">#REF!</definedName>
    <definedName name="ASS">#REF!</definedName>
    <definedName name="asspa">#REF!</definedName>
    <definedName name="ASSPAc">#REF!</definedName>
    <definedName name="asstot">#REF!</definedName>
    <definedName name="ASSUNZIONI_CE" localSheetId="5">#REF!</definedName>
    <definedName name="ASSUNZIONI_CE" localSheetId="4">#REF!</definedName>
    <definedName name="ASSUNZIONI_CE">#REF!</definedName>
    <definedName name="ASSUNZIONISP" localSheetId="5">#REF!</definedName>
    <definedName name="ASSUNZIONISP" localSheetId="4">#REF!</definedName>
    <definedName name="ASSUNZIONISP">#REF!</definedName>
    <definedName name="attività" localSheetId="2">[73]Conv.!$A$1:$A$4</definedName>
    <definedName name="attività" localSheetId="0">[73]Conv.!$A$1:$A$4</definedName>
    <definedName name="attività" localSheetId="1">[73]Conv.!$A$1:$A$4</definedName>
    <definedName name="attività" localSheetId="6">[74]Conv.!$A$1:$A$4</definedName>
    <definedName name="attività">[75]Conv.!$A$1:$A$4</definedName>
    <definedName name="ATTIVO" localSheetId="5">#REF!</definedName>
    <definedName name="ATTIVO" localSheetId="4">#REF!</definedName>
    <definedName name="ATTIVO">#REF!</definedName>
    <definedName name="ATTIVO_CIRCOLANTE" localSheetId="5">#REF!</definedName>
    <definedName name="ATTIVO_CIRCOLANTE" localSheetId="4">#REF!</definedName>
    <definedName name="ATTIVO_CIRCOLANTE">#REF!</definedName>
    <definedName name="Attualizz" localSheetId="5">#REF!</definedName>
    <definedName name="Attualizz" localSheetId="4">#REF!</definedName>
    <definedName name="Attualizz">#REF!</definedName>
    <definedName name="azienda" localSheetId="2">[59]aziende!$A$1:$A$20</definedName>
    <definedName name="azienda" localSheetId="0">[59]aziende!$A$1:$A$20</definedName>
    <definedName name="azienda" localSheetId="1">[59]aziende!$A$1:$A$20</definedName>
    <definedName name="azienda" localSheetId="5">[59]aziende!$A$1:$A$20</definedName>
    <definedName name="azienda" localSheetId="6">[60]aziende!$A$1:$A$20</definedName>
    <definedName name="azienda">[61]aziende!$A$1:$A$20</definedName>
    <definedName name="Azienda_Sanitaria" localSheetId="5">#REF!</definedName>
    <definedName name="Azienda_Sanitaria" localSheetId="4">#REF!</definedName>
    <definedName name="Azienda_Sanitaria">#REF!</definedName>
    <definedName name="Azienda3" localSheetId="5">#REF!</definedName>
    <definedName name="Azienda3" localSheetId="4">#REF!</definedName>
    <definedName name="Azienda3">#REF!</definedName>
    <definedName name="Aziende" localSheetId="5">#REF!</definedName>
    <definedName name="Aziende" localSheetId="4">#REF!</definedName>
    <definedName name="Aziende">#REF!</definedName>
    <definedName name="azzx" localSheetId="5">#REF!</definedName>
    <definedName name="azzx" localSheetId="4">#REF!</definedName>
    <definedName name="azzx">#REF!</definedName>
    <definedName name="b" localSheetId="2" hidden="1">{#N/A,#N/A,FALSE,"B3";#N/A,#N/A,FALSE,"B2";#N/A,#N/A,FALSE,"B1"}</definedName>
    <definedName name="b" localSheetId="0" hidden="1">{#N/A,#N/A,FALSE,"B3";#N/A,#N/A,FALSE,"B2";#N/A,#N/A,FALSE,"B1"}</definedName>
    <definedName name="b" localSheetId="1" hidden="1">{#N/A,#N/A,FALSE,"B3";#N/A,#N/A,FALSE,"B2";#N/A,#N/A,FALSE,"B1"}</definedName>
    <definedName name="b" localSheetId="5" hidden="1">{#N/A,#N/A,FALSE,"B3";#N/A,#N/A,FALSE,"B2";#N/A,#N/A,FALSE,"B1"}</definedName>
    <definedName name="b" localSheetId="6" hidden="1">{#N/A,#N/A,FALSE,"B3";#N/A,#N/A,FALSE,"B2";#N/A,#N/A,FALSE,"B1"}</definedName>
    <definedName name="b" hidden="1">{#N/A,#N/A,FALSE,"B3";#N/A,#N/A,FALSE,"B2";#N/A,#N/A,FALSE,"B1"}</definedName>
    <definedName name="B_VAL_2" localSheetId="2">[34]VALORI!#REF!</definedName>
    <definedName name="B_VAL_2" localSheetId="0">[34]VALORI!#REF!</definedName>
    <definedName name="B_VAL_2" localSheetId="1">[34]VALORI!#REF!</definedName>
    <definedName name="B_VAL_2" localSheetId="5">[34]VALORI!#REF!</definedName>
    <definedName name="B_VAL_2" localSheetId="4">[34]VALORI!#REF!</definedName>
    <definedName name="B_VAL_2" localSheetId="6">[35]VALORI!#REF!</definedName>
    <definedName name="B_VAL_2">[35]VALORI!#REF!</definedName>
    <definedName name="B_VAL_2_1" localSheetId="2">[34]VALORI!#REF!</definedName>
    <definedName name="B_VAL_2_1" localSheetId="0">[34]VALORI!#REF!</definedName>
    <definedName name="B_VAL_2_1" localSheetId="1">[34]VALORI!#REF!</definedName>
    <definedName name="B_VAL_2_1" localSheetId="5">[34]VALORI!#REF!</definedName>
    <definedName name="B_VAL_2_1" localSheetId="4">[34]VALORI!#REF!</definedName>
    <definedName name="B_VAL_2_1" localSheetId="6">[36]VALORI!#REF!</definedName>
    <definedName name="B_VAL_2_1">[35]VALORI!#REF!</definedName>
    <definedName name="B_VAL_2_1_1">NA()</definedName>
    <definedName name="B_VAL_2_1_2">NA()</definedName>
    <definedName name="B_VAL_2_1_3">#N/A</definedName>
    <definedName name="B_VAL_2_1_4" localSheetId="2">[34]VALORI!#REF!</definedName>
    <definedName name="B_VAL_2_1_4" localSheetId="0">[34]VALORI!#REF!</definedName>
    <definedName name="B_VAL_2_1_4" localSheetId="1">[34]VALORI!#REF!</definedName>
    <definedName name="B_VAL_2_1_4" localSheetId="5">[34]VALORI!#REF!</definedName>
    <definedName name="B_VAL_2_1_4" localSheetId="4">[34]VALORI!#REF!</definedName>
    <definedName name="B_VAL_2_1_4" localSheetId="6">[36]VALORI!#REF!</definedName>
    <definedName name="B_VAL_2_1_4">[35]VALORI!#REF!</definedName>
    <definedName name="B_VAL_2_11">NA()</definedName>
    <definedName name="B_VAL_2_2" localSheetId="2">[34]VALORI!#REF!</definedName>
    <definedName name="B_VAL_2_2" localSheetId="0">[34]VALORI!#REF!</definedName>
    <definedName name="B_VAL_2_2" localSheetId="1">[34]VALORI!#REF!</definedName>
    <definedName name="B_VAL_2_2" localSheetId="5">[34]VALORI!#REF!</definedName>
    <definedName name="B_VAL_2_2" localSheetId="4">[34]VALORI!#REF!</definedName>
    <definedName name="B_VAL_2_2" localSheetId="6">[36]VALORI!#REF!</definedName>
    <definedName name="B_VAL_2_2">[35]VALORI!#REF!</definedName>
    <definedName name="B_VAL_2_2_1">NA()</definedName>
    <definedName name="B_VAL_2_2_2">NA()</definedName>
    <definedName name="B_VAL_2_2_3">#N/A</definedName>
    <definedName name="B_VAL_2_2_4" localSheetId="2">[34]VALORI!#REF!</definedName>
    <definedName name="B_VAL_2_2_4" localSheetId="0">[34]VALORI!#REF!</definedName>
    <definedName name="B_VAL_2_2_4" localSheetId="1">[34]VALORI!#REF!</definedName>
    <definedName name="B_VAL_2_2_4" localSheetId="5">[34]VALORI!#REF!</definedName>
    <definedName name="B_VAL_2_2_4" localSheetId="4">[34]VALORI!#REF!</definedName>
    <definedName name="B_VAL_2_2_4" localSheetId="6">[36]VALORI!#REF!</definedName>
    <definedName name="B_VAL_2_2_4">[35]VALORI!#REF!</definedName>
    <definedName name="B_VAL_2_3">NA()</definedName>
    <definedName name="B_VAL_2_4">NA()</definedName>
    <definedName name="B_VAL_2_5">NA()</definedName>
    <definedName name="B_VAL_2_6" localSheetId="2">[34]VALORI!#REF!</definedName>
    <definedName name="B_VAL_2_6" localSheetId="0">[34]VALORI!#REF!</definedName>
    <definedName name="B_VAL_2_6" localSheetId="1">[34]VALORI!#REF!</definedName>
    <definedName name="B_VAL_2_6" localSheetId="5">[34]VALORI!#REF!</definedName>
    <definedName name="B_VAL_2_6" localSheetId="4">[34]VALORI!#REF!</definedName>
    <definedName name="B_VAL_2_6" localSheetId="6">[36]VALORI!#REF!</definedName>
    <definedName name="B_VAL_2_6">[35]VALORI!#REF!</definedName>
    <definedName name="B_VAL_2_8" localSheetId="2">[37]VALORI!#REF!</definedName>
    <definedName name="B_VAL_2_8" localSheetId="0">[37]VALORI!#REF!</definedName>
    <definedName name="B_VAL_2_8" localSheetId="1">[37]VALORI!#REF!</definedName>
    <definedName name="B_VAL_2_8" localSheetId="5">[37]VALORI!#REF!</definedName>
    <definedName name="B_VAL_2_8" localSheetId="4">[37]VALORI!#REF!</definedName>
    <definedName name="B_VAL_2_8" localSheetId="6">[38]VALORI!#REF!</definedName>
    <definedName name="B_VAL_2_8">[39]VALORI!#REF!</definedName>
    <definedName name="Base_PPT" localSheetId="5" hidden="1">[45]Bloomberg!#REF!</definedName>
    <definedName name="Base_PPT" localSheetId="4" hidden="1">[45]Bloomberg!#REF!</definedName>
    <definedName name="Base_PPT" hidden="1">[46]Bloomberg!#REF!</definedName>
    <definedName name="BaseDati" localSheetId="4">[52]Input!#REF!</definedName>
    <definedName name="BaseDati">[52]Input!#REF!</definedName>
    <definedName name="bb" localSheetId="2" hidden="1">{#N/A,#N/A,FALSE,"Indice"}</definedName>
    <definedName name="bb" localSheetId="0" hidden="1">{#N/A,#N/A,FALSE,"Indice"}</definedName>
    <definedName name="bb" localSheetId="1" hidden="1">{#N/A,#N/A,FALSE,"Indice"}</definedName>
    <definedName name="bb" localSheetId="5" hidden="1">{#N/A,#N/A,FALSE,"Indice"}</definedName>
    <definedName name="bb" localSheetId="6" hidden="1">{#N/A,#N/A,FALSE,"Indice"}</definedName>
    <definedName name="bb" hidden="1">{#N/A,#N/A,FALSE,"Indice"}</definedName>
    <definedName name="bbb" localSheetId="5">#REF!</definedName>
    <definedName name="bbb" localSheetId="4">#REF!</definedName>
    <definedName name="bbb">#REF!</definedName>
    <definedName name="bbbbb" localSheetId="5">#REF!</definedName>
    <definedName name="bbbbb" localSheetId="4">#REF!</definedName>
    <definedName name="bbbbb">#REF!</definedName>
    <definedName name="BBBBBBBBB">Analisi [76]CE!$A$3:$IV$5</definedName>
    <definedName name="bg" localSheetId="2" hidden="1">{#N/A,#N/A,FALSE,"A4";#N/A,#N/A,FALSE,"A3";#N/A,#N/A,FALSE,"A2";#N/A,#N/A,FALSE,"A1"}</definedName>
    <definedName name="bg" localSheetId="0" hidden="1">{#N/A,#N/A,FALSE,"A4";#N/A,#N/A,FALSE,"A3";#N/A,#N/A,FALSE,"A2";#N/A,#N/A,FALSE,"A1"}</definedName>
    <definedName name="bg" localSheetId="1" hidden="1">{#N/A,#N/A,FALSE,"A4";#N/A,#N/A,FALSE,"A3";#N/A,#N/A,FALSE,"A2";#N/A,#N/A,FALSE,"A1"}</definedName>
    <definedName name="bg" localSheetId="5" hidden="1">{#N/A,#N/A,FALSE,"A4";#N/A,#N/A,FALSE,"A3";#N/A,#N/A,FALSE,"A2";#N/A,#N/A,FALSE,"A1"}</definedName>
    <definedName name="bg" localSheetId="6" hidden="1">{#N/A,#N/A,FALSE,"A4";#N/A,#N/A,FALSE,"A3";#N/A,#N/A,FALSE,"A2";#N/A,#N/A,FALSE,"A1"}</definedName>
    <definedName name="bg" hidden="1">{#N/A,#N/A,FALSE,"A4";#N/A,#N/A,FALSE,"A3";#N/A,#N/A,FALSE,"A2";#N/A,#N/A,FALSE,"A1"}</definedName>
    <definedName name="BLPB1" localSheetId="2" hidden="1">[77]Bloomberg!#REF!</definedName>
    <definedName name="BLPB1" localSheetId="0" hidden="1">[77]Bloomberg!#REF!</definedName>
    <definedName name="BLPB1" localSheetId="1" hidden="1">[77]Bloomberg!#REF!</definedName>
    <definedName name="BLPB1" localSheetId="4" hidden="1">[77]Bloomberg!#REF!</definedName>
    <definedName name="BLPB1" localSheetId="6" hidden="1">[78]Bloomberg!#REF!</definedName>
    <definedName name="BLPB1" hidden="1">[79]Bloomberg!#REF!</definedName>
    <definedName name="bnmbm" localSheetId="2" hidden="1">{#N/A,#N/A,TRUE,"Main Issues";#N/A,#N/A,TRUE,"Income statement ($)"}</definedName>
    <definedName name="bnmbm" localSheetId="0" hidden="1">{#N/A,#N/A,TRUE,"Main Issues";#N/A,#N/A,TRUE,"Income statement ($)"}</definedName>
    <definedName name="bnmbm" localSheetId="1" hidden="1">{#N/A,#N/A,TRUE,"Main Issues";#N/A,#N/A,TRUE,"Income statement ($)"}</definedName>
    <definedName name="bnmbm" localSheetId="5" hidden="1">{#N/A,#N/A,TRUE,"Main Issues";#N/A,#N/A,TRUE,"Income statement ($)"}</definedName>
    <definedName name="bnmbm" localSheetId="6" hidden="1">{#N/A,#N/A,TRUE,"Main Issues";#N/A,#N/A,TRUE,"Income statement ($)"}</definedName>
    <definedName name="bnmbm" hidden="1">{#N/A,#N/A,TRUE,"Main Issues";#N/A,#N/A,TRUE,"Income statement ($)"}</definedName>
    <definedName name="BO" localSheetId="5">#REF!</definedName>
    <definedName name="BO" localSheetId="4">#REF!</definedName>
    <definedName name="BO">#REF!</definedName>
    <definedName name="BVCSA" localSheetId="5">#REF!</definedName>
    <definedName name="BVCSA">#REF!</definedName>
    <definedName name="C_2010_Uguale_99" localSheetId="5">#REF!</definedName>
    <definedName name="C_2010_Uguale_99" localSheetId="4">#REF!</definedName>
    <definedName name="C_2010_Uguale_99">#REF!</definedName>
    <definedName name="C9125518" localSheetId="5">#REF!</definedName>
    <definedName name="C9125518" localSheetId="4">#REF!</definedName>
    <definedName name="C9125518">#REF!</definedName>
    <definedName name="CAMPI" localSheetId="2">[80]appoggio!$B$1:$AD$1</definedName>
    <definedName name="CAMPI" localSheetId="0">[80]appoggio!$B$1:$AD$1</definedName>
    <definedName name="CAMPI" localSheetId="1">[80]appoggio!$B$1:$AD$1</definedName>
    <definedName name="CAMPI" localSheetId="6">[81]appoggio!$B$1:$AD$1</definedName>
    <definedName name="CAMPI">[82]appoggio!$B$1:$AD$1</definedName>
    <definedName name="Cap_Soc." localSheetId="5">#REF!</definedName>
    <definedName name="Cap_Soc." localSheetId="4">#REF!</definedName>
    <definedName name="Cap_Soc.">#REF!</definedName>
    <definedName name="Cap_Soc_" localSheetId="5">#REF!</definedName>
    <definedName name="Cap_Soc_" localSheetId="4">#REF!</definedName>
    <definedName name="Cap_Soc_">#REF!</definedName>
    <definedName name="CapexInt" localSheetId="6">[63]FixAss!$C$22:$AR$22</definedName>
    <definedName name="CapexInt">[64]FixAss!$C$22:$AR$22</definedName>
    <definedName name="CapexSh" localSheetId="6">[63]FixAss!$C$38:$AR$38</definedName>
    <definedName name="CapexSh">[64]FixAss!$C$38:$AR$38</definedName>
    <definedName name="CapexT" localSheetId="6">[63]FixAss!$C$6:$AR$6</definedName>
    <definedName name="CapexT">[64]FixAss!$C$6:$AR$6</definedName>
    <definedName name="Capitale_circolante" localSheetId="5">#REF!</definedName>
    <definedName name="Capitale_circolante" localSheetId="4">#REF!</definedName>
    <definedName name="Capitale_circolante">#REF!</definedName>
    <definedName name="capitoli" localSheetId="5">#REF!</definedName>
    <definedName name="capitoli" localSheetId="4">#REF!</definedName>
    <definedName name="capitoli">#REF!</definedName>
    <definedName name="Carico" localSheetId="5">#REF!</definedName>
    <definedName name="Carico" localSheetId="4">#REF!</definedName>
    <definedName name="Carico">#REF!</definedName>
    <definedName name="causa">NA()</definedName>
    <definedName name="cc" localSheetId="2" hidden="1">{#N/A,#N/A,FALSE,"Indice"}</definedName>
    <definedName name="cc" localSheetId="0" hidden="1">{#N/A,#N/A,FALSE,"Indice"}</definedName>
    <definedName name="cc" localSheetId="1" hidden="1">{#N/A,#N/A,FALSE,"Indice"}</definedName>
    <definedName name="cc" localSheetId="5" hidden="1">{#N/A,#N/A,FALSE,"Indice"}</definedName>
    <definedName name="cc" localSheetId="6" hidden="1">{#N/A,#N/A,FALSE,"Indice"}</definedName>
    <definedName name="cc" hidden="1">{#N/A,#N/A,FALSE,"Indice"}</definedName>
    <definedName name="cd" localSheetId="2" hidden="1">{#N/A,#N/A,FALSE,"Indice"}</definedName>
    <definedName name="cd" localSheetId="0" hidden="1">{#N/A,#N/A,FALSE,"Indice"}</definedName>
    <definedName name="cd" localSheetId="1" hidden="1">{#N/A,#N/A,FALSE,"Indice"}</definedName>
    <definedName name="cd" localSheetId="5" hidden="1">{#N/A,#N/A,FALSE,"Indice"}</definedName>
    <definedName name="cd" localSheetId="6" hidden="1">{#N/A,#N/A,FALSE,"Indice"}</definedName>
    <definedName name="cd" hidden="1">{#N/A,#N/A,FALSE,"Indice"}</definedName>
    <definedName name="ce" localSheetId="5">#REF!</definedName>
    <definedName name="ce" localSheetId="4">#REF!</definedName>
    <definedName name="ce">#REF!</definedName>
    <definedName name="CE___Riepilogo_in_riga" localSheetId="5">#REF!</definedName>
    <definedName name="CE___Riepilogo_in_riga" localSheetId="4">#REF!</definedName>
    <definedName name="CE___Riepilogo_in_riga">#REF!</definedName>
    <definedName name="CE___Riepilogo_in_riga_1" localSheetId="5">#REF!</definedName>
    <definedName name="CE___Riepilogo_in_riga_1" localSheetId="4">#REF!</definedName>
    <definedName name="CE___Riepilogo_in_riga_1">#REF!</definedName>
    <definedName name="CE___Riepilogo_in_riga_1_1">"#REF!"</definedName>
    <definedName name="CE___Riepilogo_in_riga_1_11">"#REF!"</definedName>
    <definedName name="CE___Riepilogo_in_riga_1_2">"#REF!"</definedName>
    <definedName name="CE___Riepilogo_in_riga_1_3">#N/A</definedName>
    <definedName name="CE___Riepilogo_in_riga_1_4" localSheetId="5">#REF!</definedName>
    <definedName name="CE___Riepilogo_in_riga_1_4" localSheetId="4">#REF!</definedName>
    <definedName name="CE___Riepilogo_in_riga_1_4">#REF!</definedName>
    <definedName name="CE___Riepilogo_in_riga_1_5" localSheetId="5">#REF!</definedName>
    <definedName name="CE___Riepilogo_in_riga_1_5" localSheetId="4">#REF!</definedName>
    <definedName name="CE___Riepilogo_in_riga_1_5">#REF!</definedName>
    <definedName name="CE___Riepilogo_in_riga_1_8">"#REF!"</definedName>
    <definedName name="CE___Riepilogo_in_riga_11">"#REF!"</definedName>
    <definedName name="CE___Riepilogo_in_riga_2" localSheetId="5">#REF!</definedName>
    <definedName name="CE___Riepilogo_in_riga_2" localSheetId="4">#REF!</definedName>
    <definedName name="CE___Riepilogo_in_riga_2">#REF!</definedName>
    <definedName name="CE___Riepilogo_in_riga_2_1">"#REF!"</definedName>
    <definedName name="CE___Riepilogo_in_riga_2_11">"#REF!"</definedName>
    <definedName name="CE___Riepilogo_in_riga_2_2">"#REF!"</definedName>
    <definedName name="CE___Riepilogo_in_riga_2_3">#N/A</definedName>
    <definedName name="CE___Riepilogo_in_riga_2_4" localSheetId="5">#REF!</definedName>
    <definedName name="CE___Riepilogo_in_riga_2_4" localSheetId="4">#REF!</definedName>
    <definedName name="CE___Riepilogo_in_riga_2_4">#REF!</definedName>
    <definedName name="CE___Riepilogo_in_riga_2_5" localSheetId="5">#REF!</definedName>
    <definedName name="CE___Riepilogo_in_riga_2_5" localSheetId="4">#REF!</definedName>
    <definedName name="CE___Riepilogo_in_riga_2_5">#REF!</definedName>
    <definedName name="CE___Riepilogo_in_riga_2_8">"#REF!"</definedName>
    <definedName name="CE___Riepilogo_in_riga_3" localSheetId="5">#REF!</definedName>
    <definedName name="CE___Riepilogo_in_riga_3" localSheetId="4">#REF!</definedName>
    <definedName name="CE___Riepilogo_in_riga_3">#REF!</definedName>
    <definedName name="CE___Riepilogo_in_riga_4">"#REF!"</definedName>
    <definedName name="CE___Riepilogo_in_riga_5">"#REF!"</definedName>
    <definedName name="CE___Riepilogo_in_riga_6" localSheetId="5">#REF!</definedName>
    <definedName name="CE___Riepilogo_in_riga_6" localSheetId="4">#REF!</definedName>
    <definedName name="CE___Riepilogo_in_riga_6">#REF!</definedName>
    <definedName name="CE___Riepilogo_in_riga_8" localSheetId="5">#REF!</definedName>
    <definedName name="CE___Riepilogo_in_riga_8" localSheetId="4">#REF!</definedName>
    <definedName name="CE___Riepilogo_in_riga_8">#REF!</definedName>
    <definedName name="CE___Riepilogo_in_riga_con_periodo" localSheetId="5">#REF!</definedName>
    <definedName name="CE___Riepilogo_in_riga_con_periodo" localSheetId="4">#REF!</definedName>
    <definedName name="CE___Riepilogo_in_riga_con_periodo">#REF!</definedName>
    <definedName name="CE_CEE" localSheetId="5">#REF!</definedName>
    <definedName name="CE_CEE" localSheetId="4">#REF!</definedName>
    <definedName name="CE_CEE">#REF!</definedName>
    <definedName name="CE_Ricl" localSheetId="2">[65]CE_RICL!$C$4:$L$53</definedName>
    <definedName name="CE_Ricl" localSheetId="0">[65]CE_RICL!$C$4:$L$53</definedName>
    <definedName name="CE_Ricl" localSheetId="1">[65]CE_RICL!$C$4:$L$53</definedName>
    <definedName name="CE_Ricl" localSheetId="5">[65]CE_RICL!$C$4:$L$53</definedName>
    <definedName name="CE_Ricl" localSheetId="6">[66]CE_RICL!$C$4:$L$53</definedName>
    <definedName name="CE_Ricl">[67]CE_RICL!$C$4:$L$53</definedName>
    <definedName name="CE1trimrelazione" localSheetId="5">#REF!</definedName>
    <definedName name="CE1trimrelazione">#REF!</definedName>
    <definedName name="cer" localSheetId="2" hidden="1">{#N/A,#N/A,FALSE,"B1";#N/A,#N/A,FALSE,"B2";#N/A,#N/A,FALSE,"B3";#N/A,#N/A,FALSE,"A4";#N/A,#N/A,FALSE,"A3";#N/A,#N/A,FALSE,"A2";#N/A,#N/A,FALSE,"A1";#N/A,#N/A,FALSE,"Indice"}</definedName>
    <definedName name="cer" localSheetId="0" hidden="1">{#N/A,#N/A,FALSE,"B1";#N/A,#N/A,FALSE,"B2";#N/A,#N/A,FALSE,"B3";#N/A,#N/A,FALSE,"A4";#N/A,#N/A,FALSE,"A3";#N/A,#N/A,FALSE,"A2";#N/A,#N/A,FALSE,"A1";#N/A,#N/A,FALSE,"Indice"}</definedName>
    <definedName name="cer" localSheetId="1" hidden="1">{#N/A,#N/A,FALSE,"B1";#N/A,#N/A,FALSE,"B2";#N/A,#N/A,FALSE,"B3";#N/A,#N/A,FALSE,"A4";#N/A,#N/A,FALSE,"A3";#N/A,#N/A,FALSE,"A2";#N/A,#N/A,FALSE,"A1";#N/A,#N/A,FALSE,"Indice"}</definedName>
    <definedName name="cer" localSheetId="5" hidden="1">{#N/A,#N/A,FALSE,"B1";#N/A,#N/A,FALSE,"B2";#N/A,#N/A,FALSE,"B3";#N/A,#N/A,FALSE,"A4";#N/A,#N/A,FALSE,"A3";#N/A,#N/A,FALSE,"A2";#N/A,#N/A,FALSE,"A1";#N/A,#N/A,FALSE,"Indice"}</definedName>
    <definedName name="cer" localSheetId="6" hidden="1">{#N/A,#N/A,FALSE,"B1";#N/A,#N/A,FALSE,"B2";#N/A,#N/A,FALSE,"B3";#N/A,#N/A,FALSE,"A4";#N/A,#N/A,FALSE,"A3";#N/A,#N/A,FALSE,"A2";#N/A,#N/A,FALSE,"A1";#N/A,#N/A,FALSE,"Indice"}</definedName>
    <definedName name="cer" hidden="1">{#N/A,#N/A,FALSE,"B1";#N/A,#N/A,FALSE,"B2";#N/A,#N/A,FALSE,"B3";#N/A,#N/A,FALSE,"A4";#N/A,#N/A,FALSE,"A3";#N/A,#N/A,FALSE,"A2";#N/A,#N/A,FALSE,"A1";#N/A,#N/A,FALSE,"Indice"}</definedName>
    <definedName name="cerd" localSheetId="2" hidden="1">{#N/A,#N/A,FALSE,"B3";#N/A,#N/A,FALSE,"B2";#N/A,#N/A,FALSE,"B1"}</definedName>
    <definedName name="cerd" localSheetId="0" hidden="1">{#N/A,#N/A,FALSE,"B3";#N/A,#N/A,FALSE,"B2";#N/A,#N/A,FALSE,"B1"}</definedName>
    <definedName name="cerd" localSheetId="1" hidden="1">{#N/A,#N/A,FALSE,"B3";#N/A,#N/A,FALSE,"B2";#N/A,#N/A,FALSE,"B1"}</definedName>
    <definedName name="cerd" localSheetId="5" hidden="1">{#N/A,#N/A,FALSE,"B3";#N/A,#N/A,FALSE,"B2";#N/A,#N/A,FALSE,"B1"}</definedName>
    <definedName name="cerd" localSheetId="6" hidden="1">{#N/A,#N/A,FALSE,"B3";#N/A,#N/A,FALSE,"B2";#N/A,#N/A,FALSE,"B1"}</definedName>
    <definedName name="cerd" hidden="1">{#N/A,#N/A,FALSE,"B3";#N/A,#N/A,FALSE,"B2";#N/A,#N/A,FALSE,"B1"}</definedName>
    <definedName name="cerdo" localSheetId="2" hidden="1">{#N/A,#N/A,FALSE,"B3";#N/A,#N/A,FALSE,"B2";#N/A,#N/A,FALSE,"B1"}</definedName>
    <definedName name="cerdo" localSheetId="0" hidden="1">{#N/A,#N/A,FALSE,"B3";#N/A,#N/A,FALSE,"B2";#N/A,#N/A,FALSE,"B1"}</definedName>
    <definedName name="cerdo" localSheetId="1" hidden="1">{#N/A,#N/A,FALSE,"B3";#N/A,#N/A,FALSE,"B2";#N/A,#N/A,FALSE,"B1"}</definedName>
    <definedName name="cerdo" localSheetId="5" hidden="1">{#N/A,#N/A,FALSE,"B3";#N/A,#N/A,FALSE,"B2";#N/A,#N/A,FALSE,"B1"}</definedName>
    <definedName name="cerdo" localSheetId="6" hidden="1">{#N/A,#N/A,FALSE,"B3";#N/A,#N/A,FALSE,"B2";#N/A,#N/A,FALSE,"B1"}</definedName>
    <definedName name="cerdo" hidden="1">{#N/A,#N/A,FALSE,"B3";#N/A,#N/A,FALSE,"B2";#N/A,#N/A,FALSE,"B1"}</definedName>
    <definedName name="cersa" localSheetId="2" hidden="1">{#N/A,#N/A,FALSE,"B1";#N/A,#N/A,FALSE,"B2";#N/A,#N/A,FALSE,"B3";#N/A,#N/A,FALSE,"A4";#N/A,#N/A,FALSE,"A3";#N/A,#N/A,FALSE,"A2";#N/A,#N/A,FALSE,"A1";#N/A,#N/A,FALSE,"Indice"}</definedName>
    <definedName name="cersa" localSheetId="0" hidden="1">{#N/A,#N/A,FALSE,"B1";#N/A,#N/A,FALSE,"B2";#N/A,#N/A,FALSE,"B3";#N/A,#N/A,FALSE,"A4";#N/A,#N/A,FALSE,"A3";#N/A,#N/A,FALSE,"A2";#N/A,#N/A,FALSE,"A1";#N/A,#N/A,FALSE,"Indice"}</definedName>
    <definedName name="cersa" localSheetId="1" hidden="1">{#N/A,#N/A,FALSE,"B1";#N/A,#N/A,FALSE,"B2";#N/A,#N/A,FALSE,"B3";#N/A,#N/A,FALSE,"A4";#N/A,#N/A,FALSE,"A3";#N/A,#N/A,FALSE,"A2";#N/A,#N/A,FALSE,"A1";#N/A,#N/A,FALSE,"Indice"}</definedName>
    <definedName name="cersa" localSheetId="5" hidden="1">{#N/A,#N/A,FALSE,"B1";#N/A,#N/A,FALSE,"B2";#N/A,#N/A,FALSE,"B3";#N/A,#N/A,FALSE,"A4";#N/A,#N/A,FALSE,"A3";#N/A,#N/A,FALSE,"A2";#N/A,#N/A,FALSE,"A1";#N/A,#N/A,FALSE,"Indice"}</definedName>
    <definedName name="cersa" localSheetId="6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s_res" localSheetId="2">[83]Convalida!$A$1:$A$2</definedName>
    <definedName name="ces_res" localSheetId="0">[83]Convalida!$A$1:$A$2</definedName>
    <definedName name="ces_res" localSheetId="1">[83]Convalida!$A$1:$A$2</definedName>
    <definedName name="ces_res" localSheetId="5">[83]Convalida!$A$1:$A$2</definedName>
    <definedName name="ces_res" localSheetId="6">[84]Convalida!$A$1:$A$2</definedName>
    <definedName name="ces_res">[85]Convalida!$A$1:$A$2</definedName>
    <definedName name="cesa" localSheetId="2" hidden="1">{#N/A,#N/A,FALSE,"B1";#N/A,#N/A,FALSE,"B2";#N/A,#N/A,FALSE,"B3";#N/A,#N/A,FALSE,"A4";#N/A,#N/A,FALSE,"A3";#N/A,#N/A,FALSE,"A2";#N/A,#N/A,FALSE,"A1";#N/A,#N/A,FALSE,"Indice"}</definedName>
    <definedName name="cesa" localSheetId="0" hidden="1">{#N/A,#N/A,FALSE,"B1";#N/A,#N/A,FALSE,"B2";#N/A,#N/A,FALSE,"B3";#N/A,#N/A,FALSE,"A4";#N/A,#N/A,FALSE,"A3";#N/A,#N/A,FALSE,"A2";#N/A,#N/A,FALSE,"A1";#N/A,#N/A,FALSE,"Indice"}</definedName>
    <definedName name="cesa" localSheetId="1" hidden="1">{#N/A,#N/A,FALSE,"B1";#N/A,#N/A,FALSE,"B2";#N/A,#N/A,FALSE,"B3";#N/A,#N/A,FALSE,"A4";#N/A,#N/A,FALSE,"A3";#N/A,#N/A,FALSE,"A2";#N/A,#N/A,FALSE,"A1";#N/A,#N/A,FALSE,"Indice"}</definedName>
    <definedName name="cesa" localSheetId="5" hidden="1">{#N/A,#N/A,FALSE,"B1";#N/A,#N/A,FALSE,"B2";#N/A,#N/A,FALSE,"B3";#N/A,#N/A,FALSE,"A4";#N/A,#N/A,FALSE,"A3";#N/A,#N/A,FALSE,"A2";#N/A,#N/A,FALSE,"A1";#N/A,#N/A,FALSE,"Indice"}</definedName>
    <definedName name="cesa" localSheetId="6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espiti" localSheetId="6">'[19]Bil. ver.'!#REF!</definedName>
    <definedName name="Cespiti">'[20]Bil. ver.'!#REF!</definedName>
    <definedName name="chk_2_TabA_duplicati___matricole_e_date" localSheetId="5">#REF!</definedName>
    <definedName name="chk_2_TabA_duplicati___matricole_e_date" localSheetId="4">#REF!</definedName>
    <definedName name="chk_2_TabA_duplicati___matricole_e_date">#REF!</definedName>
    <definedName name="chk_2_TabB_duplicati___matricole_e_date" localSheetId="5">#REF!</definedName>
    <definedName name="chk_2_TabB_duplicati___matricole_e_date" localSheetId="4">#REF!</definedName>
    <definedName name="chk_2_TabB_duplicati___matricole_e_date">#REF!</definedName>
    <definedName name="chk_3a_TabA_duplicati___matricole" localSheetId="5">#REF!</definedName>
    <definedName name="chk_3a_TabA_duplicati___matricole" localSheetId="4">#REF!</definedName>
    <definedName name="chk_3a_TabA_duplicati___matricole">#REF!</definedName>
    <definedName name="chk_3a_TabB_duplicati___matricole" localSheetId="5">#REF!</definedName>
    <definedName name="chk_3a_TabB_duplicati___matricole" localSheetId="4">#REF!</definedName>
    <definedName name="chk_3a_TabB_duplicati___matricole">#REF!</definedName>
    <definedName name="chk_3b_TabA_duplicati___matricole___coerenza_date" localSheetId="5">#REF!</definedName>
    <definedName name="chk_3b_TabA_duplicati___matricole___coerenza_date" localSheetId="4">#REF!</definedName>
    <definedName name="chk_3b_TabA_duplicati___matricole___coerenza_date">#REF!</definedName>
    <definedName name="chk_3b_TabB_duplicati___matricole___coerenza_periodi" localSheetId="5">#REF!</definedName>
    <definedName name="chk_3b_TabB_duplicati___matricole___coerenza_periodi" localSheetId="4">#REF!</definedName>
    <definedName name="chk_3b_TabB_duplicati___matricole___coerenza_periodi">#REF!</definedName>
    <definedName name="chk_3c_TabA_duplicati___matricole___coerenza_periodi" localSheetId="5">#REF!</definedName>
    <definedName name="chk_3c_TabA_duplicati___matricole___coerenza_periodi" localSheetId="4">#REF!</definedName>
    <definedName name="chk_3c_TabA_duplicati___matricole___coerenza_periodi">#REF!</definedName>
    <definedName name="chk_5_TabC_coerenza_periodi_step_3" localSheetId="5">#REF!</definedName>
    <definedName name="chk_5_TabC_coerenza_periodi_step_3" localSheetId="4">#REF!</definedName>
    <definedName name="chk_5_TabC_coerenza_periodi_step_3">#REF!</definedName>
    <definedName name="chk_6_TabE_in_competenza_non_in_TabB" localSheetId="5">#REF!</definedName>
    <definedName name="chk_6_TabE_in_competenza_non_in_TabB" localSheetId="4">#REF!</definedName>
    <definedName name="chk_6_TabE_in_competenza_non_in_TabB">#REF!</definedName>
    <definedName name="chk_7a_ANOMALIE_TabA_vs_TabB" localSheetId="5">#REF!</definedName>
    <definedName name="chk_7a_ANOMALIE_TabA_vs_TabB" localSheetId="4">#REF!</definedName>
    <definedName name="chk_7a_ANOMALIE_TabA_vs_TabB">#REF!</definedName>
    <definedName name="chk_7b_ANOMALIE_TabA_vs_TabC" localSheetId="5">#REF!</definedName>
    <definedName name="chk_7b_ANOMALIE_TabA_vs_TabC" localSheetId="4">#REF!</definedName>
    <definedName name="chk_7b_ANOMALIE_TabA_vs_TabC">#REF!</definedName>
    <definedName name="chk_8a_Matricole_TabA_vs_TabB" localSheetId="5">#REF!</definedName>
    <definedName name="chk_8a_Matricole_TabA_vs_TabB" localSheetId="4">#REF!</definedName>
    <definedName name="chk_8a_Matricole_TabA_vs_TabB">#REF!</definedName>
    <definedName name="chk_8a_Matricole_TabA_vs_TabC" localSheetId="5">#REF!</definedName>
    <definedName name="chk_8a_Matricole_TabA_vs_TabC" localSheetId="4">#REF!</definedName>
    <definedName name="chk_8a_Matricole_TabA_vs_TabC">#REF!</definedName>
    <definedName name="chk_8a_Matricole_TabA_vs_TabE" localSheetId="5">#REF!</definedName>
    <definedName name="chk_8a_Matricole_TabA_vs_TabE" localSheetId="4">#REF!</definedName>
    <definedName name="chk_8a_Matricole_TabA_vs_TabE">#REF!</definedName>
    <definedName name="chk_8a_Matricole_TabB_vs_TabA" localSheetId="5">#REF!</definedName>
    <definedName name="chk_8a_Matricole_TabB_vs_TabA" localSheetId="4">#REF!</definedName>
    <definedName name="chk_8a_Matricole_TabB_vs_TabA">#REF!</definedName>
    <definedName name="chk_8a_Matricole_TabB_vs_TabC" localSheetId="5">#REF!</definedName>
    <definedName name="chk_8a_Matricole_TabB_vs_TabC" localSheetId="4">#REF!</definedName>
    <definedName name="chk_8a_Matricole_TabB_vs_TabC">#REF!</definedName>
    <definedName name="chk_8a_Matricole_TabC_vs_TabA" localSheetId="5">#REF!</definedName>
    <definedName name="chk_8a_Matricole_TabC_vs_TabA" localSheetId="4">#REF!</definedName>
    <definedName name="chk_8a_Matricole_TabC_vs_TabA">#REF!</definedName>
    <definedName name="chk_8a_Matricole_TabC_vs_TabB" localSheetId="5">#REF!</definedName>
    <definedName name="chk_8a_Matricole_TabC_vs_TabB" localSheetId="4">#REF!</definedName>
    <definedName name="chk_8a_Matricole_TabC_vs_TabB">#REF!</definedName>
    <definedName name="chk_8a_Matricole_TabE_vs_TabA" localSheetId="5">#REF!</definedName>
    <definedName name="chk_8a_Matricole_TabE_vs_TabA" localSheetId="4">#REF!</definedName>
    <definedName name="chk_8a_Matricole_TabE_vs_TabA">#REF!</definedName>
    <definedName name="chk_8b_Matricole_TabA_vs_TabB_con_date" localSheetId="5">#REF!</definedName>
    <definedName name="chk_8b_Matricole_TabA_vs_TabB_con_date" localSheetId="4">#REF!</definedName>
    <definedName name="chk_8b_Matricole_TabA_vs_TabB_con_date">#REF!</definedName>
    <definedName name="chk_8b_Matricole_TabB_vs_TabA_con_date" localSheetId="5">#REF!</definedName>
    <definedName name="chk_8b_Matricole_TabB_vs_TabA_con_date" localSheetId="4">#REF!</definedName>
    <definedName name="chk_8b_Matricole_TabB_vs_TabA_con_date">#REF!</definedName>
    <definedName name="ciao" localSheetId="5">'[19]Bil. ver.'!#REF!</definedName>
    <definedName name="ciao">'[20]Bil. ver.'!#REF!</definedName>
    <definedName name="ciaosuper" localSheetId="5">'[19]Bil. ver.'!#REF!</definedName>
    <definedName name="ciaosuper">'[20]Bil. ver.'!#REF!</definedName>
    <definedName name="cinque">NA()</definedName>
    <definedName name="cod">NA()</definedName>
    <definedName name="cod_aziende" localSheetId="2">[86]ap.Aziende!$D$2:$D$21</definedName>
    <definedName name="cod_aziende" localSheetId="0">[86]ap.Aziende!$D$2:$D$21</definedName>
    <definedName name="cod_aziende" localSheetId="1">[86]ap.Aziende!$D$2:$D$21</definedName>
    <definedName name="cod_aziende" localSheetId="5">[86]ap.Aziende!$D$2:$D$21</definedName>
    <definedName name="cod_aziende" localSheetId="6">[87]ap.Aziende!$D$2:$D$21</definedName>
    <definedName name="cod_aziende">[88]ap.Aziende!$D$2:$D$21</definedName>
    <definedName name="CodCE" localSheetId="5">#REF!</definedName>
    <definedName name="CodCE" localSheetId="4">#REF!</definedName>
    <definedName name="CodCE">#REF!</definedName>
    <definedName name="CodCEbis" localSheetId="2">[89]Dati!$B$50:$B$451</definedName>
    <definedName name="CodCEbis" localSheetId="0">[89]Dati!$B$50:$B$451</definedName>
    <definedName name="CodCEbis" localSheetId="1">[89]Dati!$B$50:$B$451</definedName>
    <definedName name="CodCEbis" localSheetId="5">[89]Dati!$B$50:$B$451</definedName>
    <definedName name="CodCEbis" localSheetId="6">[90]Dati!$B$50:$B$451</definedName>
    <definedName name="CodCEbis">[91]Dati!$B$50:$B$451</definedName>
    <definedName name="Codice_Azienda" localSheetId="5">#REF!</definedName>
    <definedName name="Codice_Azienda" localSheetId="4">#REF!</definedName>
    <definedName name="Codice_Azienda">#REF!</definedName>
    <definedName name="CodiceAz" localSheetId="5">#REF!</definedName>
    <definedName name="CodiceAz" localSheetId="4">#REF!</definedName>
    <definedName name="CodiceAz">#REF!</definedName>
    <definedName name="Codici" localSheetId="5">[52]TB!#REF!</definedName>
    <definedName name="Codici" localSheetId="4">[52]TB!#REF!</definedName>
    <definedName name="Codici">[52]TB!#REF!</definedName>
    <definedName name="CODICI_MDC" localSheetId="2">[92]Tabelle!$H$91:$H$116</definedName>
    <definedName name="CODICI_MDC" localSheetId="0">[92]Tabelle!$H$91:$H$116</definedName>
    <definedName name="CODICI_MDC" localSheetId="1">[92]Tabelle!$H$91:$H$116</definedName>
    <definedName name="CODICI_MDC" localSheetId="5">[92]Tabelle!$H$91:$H$116</definedName>
    <definedName name="CODICI_MDC" localSheetId="6">[93]Tabelle!$H$91:$H$116</definedName>
    <definedName name="CODICI_MDC">[93]Tabelle!$H$91:$H$116</definedName>
    <definedName name="CODICI_MDC_8" localSheetId="5">#REF!</definedName>
    <definedName name="CODICI_MDC_8" localSheetId="4">#REF!</definedName>
    <definedName name="CODICI_MDC_8">#REF!</definedName>
    <definedName name="CodiciCE" localSheetId="5">#REF!</definedName>
    <definedName name="CodiciCE" localSheetId="4">#REF!</definedName>
    <definedName name="CodiciCE">#REF!</definedName>
    <definedName name="CodT" localSheetId="5">#REF!</definedName>
    <definedName name="CodT" localSheetId="4">#REF!</definedName>
    <definedName name="CodT">#REF!</definedName>
    <definedName name="coeff" localSheetId="5">[52]ABC!#REF!</definedName>
    <definedName name="coeff" localSheetId="4">[52]ABC!#REF!</definedName>
    <definedName name="coeff">[52]ABC!#REF!</definedName>
    <definedName name="coeffpa" localSheetId="5">#REF!</definedName>
    <definedName name="coeffpa" localSheetId="4">#REF!</definedName>
    <definedName name="coeffpa">#REF!</definedName>
    <definedName name="ConfrontoFusione" localSheetId="5">#REF!</definedName>
    <definedName name="ConfrontoFusione" localSheetId="4">#REF!</definedName>
    <definedName name="ConfrontoFusione">#REF!</definedName>
    <definedName name="Consuntivo2007" localSheetId="5">#REF!</definedName>
    <definedName name="Consuntivo2007" localSheetId="4">#REF!</definedName>
    <definedName name="Consuntivo2007">#REF!</definedName>
    <definedName name="Conti" localSheetId="5">[52]Input!#REF!</definedName>
    <definedName name="Conti" localSheetId="4">[52]Input!#REF!</definedName>
    <definedName name="Conti">[52]Input!#REF!</definedName>
    <definedName name="Conto_Econ.In_dollari" localSheetId="2">'[94]Income statement'!#REF!</definedName>
    <definedName name="Conto_Econ.In_dollari" localSheetId="0">'[94]Income statement'!#REF!</definedName>
    <definedName name="Conto_Econ.In_dollari" localSheetId="1">'[94]Income statement'!#REF!</definedName>
    <definedName name="Conto_Econ.In_dollari" localSheetId="5">'[94]Income statement'!#REF!</definedName>
    <definedName name="Conto_Econ.In_dollari" localSheetId="4">'[94]Income statement'!#REF!</definedName>
    <definedName name="Conto_Econ.In_dollari" localSheetId="6">'[95]Income statement'!#REF!</definedName>
    <definedName name="Conto_Econ.In_dollari">'[96]Income statement'!#REF!</definedName>
    <definedName name="Conto_Econ_In_dollari" localSheetId="2">'[94]Income statement'!#REF!</definedName>
    <definedName name="Conto_Econ_In_dollari" localSheetId="0">'[94]Income statement'!#REF!</definedName>
    <definedName name="Conto_Econ_In_dollari" localSheetId="1">'[94]Income statement'!#REF!</definedName>
    <definedName name="Conto_Econ_In_dollari" localSheetId="5">'[94]Income statement'!#REF!</definedName>
    <definedName name="Conto_Econ_In_dollari" localSheetId="4">'[94]Income statement'!#REF!</definedName>
    <definedName name="Conto_Econ_In_dollari" localSheetId="6">'[95]Income statement'!#REF!</definedName>
    <definedName name="Conto_Econ_In_dollari">'[96]Income statement'!#REF!</definedName>
    <definedName name="controllo" localSheetId="5">#REF!</definedName>
    <definedName name="controllo" localSheetId="4">#REF!</definedName>
    <definedName name="controllo">#REF!</definedName>
    <definedName name="conv" localSheetId="5">#REF!</definedName>
    <definedName name="conv" localSheetId="4">#REF!</definedName>
    <definedName name="conv">#REF!</definedName>
    <definedName name="COP" localSheetId="5">#REF!</definedName>
    <definedName name="COP" localSheetId="4">#REF!</definedName>
    <definedName name="COP">#REF!</definedName>
    <definedName name="COPERTINA" localSheetId="5">#REF!</definedName>
    <definedName name="COPERTINA" localSheetId="4">#REF!</definedName>
    <definedName name="COPERTINA">#REF!</definedName>
    <definedName name="Costidiretti" localSheetId="5">#REF!</definedName>
    <definedName name="Costidiretti" localSheetId="4">#REF!</definedName>
    <definedName name="Costidiretti">#REF!</definedName>
    <definedName name="costola" localSheetId="2" hidden="1">{#N/A,#N/A,FALSE,"Indice"}</definedName>
    <definedName name="costola" localSheetId="0" hidden="1">{#N/A,#N/A,FALSE,"Indice"}</definedName>
    <definedName name="costola" localSheetId="1" hidden="1">{#N/A,#N/A,FALSE,"Indice"}</definedName>
    <definedName name="costola" localSheetId="5" hidden="1">{#N/A,#N/A,FALSE,"Indice"}</definedName>
    <definedName name="costola" localSheetId="6" hidden="1">{#N/A,#N/A,FALSE,"Indice"}</definedName>
    <definedName name="costola" hidden="1">{#N/A,#N/A,FALSE,"Indice"}</definedName>
    <definedName name="coto" localSheetId="2" hidden="1">{#N/A,#N/A,FALSE,"B1";#N/A,#N/A,FALSE,"B2";#N/A,#N/A,FALSE,"B3";#N/A,#N/A,FALSE,"A4";#N/A,#N/A,FALSE,"A3";#N/A,#N/A,FALSE,"A2";#N/A,#N/A,FALSE,"A1";#N/A,#N/A,FALSE,"Indice"}</definedName>
    <definedName name="coto" localSheetId="0" hidden="1">{#N/A,#N/A,FALSE,"B1";#N/A,#N/A,FALSE,"B2";#N/A,#N/A,FALSE,"B3";#N/A,#N/A,FALSE,"A4";#N/A,#N/A,FALSE,"A3";#N/A,#N/A,FALSE,"A2";#N/A,#N/A,FALSE,"A1";#N/A,#N/A,FALSE,"Indice"}</definedName>
    <definedName name="coto" localSheetId="1" hidden="1">{#N/A,#N/A,FALSE,"B1";#N/A,#N/A,FALSE,"B2";#N/A,#N/A,FALSE,"B3";#N/A,#N/A,FALSE,"A4";#N/A,#N/A,FALSE,"A3";#N/A,#N/A,FALSE,"A2";#N/A,#N/A,FALSE,"A1";#N/A,#N/A,FALSE,"Indice"}</definedName>
    <definedName name="coto" localSheetId="5" hidden="1">{#N/A,#N/A,FALSE,"B1";#N/A,#N/A,FALSE,"B2";#N/A,#N/A,FALSE,"B3";#N/A,#N/A,FALSE,"A4";#N/A,#N/A,FALSE,"A3";#N/A,#N/A,FALSE,"A2";#N/A,#N/A,FALSE,"A1";#N/A,#N/A,FALSE,"Indice"}</definedName>
    <definedName name="coto" localSheetId="6" hidden="1">{#N/A,#N/A,FALSE,"B1";#N/A,#N/A,FALSE,"B2";#N/A,#N/A,FALSE,"B3";#N/A,#N/A,FALSE,"A4";#N/A,#N/A,FALSE,"A3";#N/A,#N/A,FALSE,"A2";#N/A,#N/A,FALSE,"A1";#N/A,#N/A,FALSE,"Indice"}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rgt" localSheetId="5">#REF!</definedName>
    <definedName name="crgt" localSheetId="4">#REF!</definedName>
    <definedName name="crgt">#REF!</definedName>
    <definedName name="cv" localSheetId="2" hidden="1">{#N/A,#N/A,FALSE,"Indice"}</definedName>
    <definedName name="cv" localSheetId="0" hidden="1">{#N/A,#N/A,FALSE,"Indice"}</definedName>
    <definedName name="cv" localSheetId="1" hidden="1">{#N/A,#N/A,FALSE,"Indice"}</definedName>
    <definedName name="cv" localSheetId="5" hidden="1">{#N/A,#N/A,FALSE,"Indice"}</definedName>
    <definedName name="cv" localSheetId="6" hidden="1">{#N/A,#N/A,FALSE,"Indice"}</definedName>
    <definedName name="cv" hidden="1">{#N/A,#N/A,FALSE,"Indice"}</definedName>
    <definedName name="D" localSheetId="5">#REF!</definedName>
    <definedName name="D" localSheetId="4">#REF!</definedName>
    <definedName name="D">#REF!</definedName>
    <definedName name="da" localSheetId="2" hidden="1">{#N/A,#N/A,FALSE,"A4";#N/A,#N/A,FALSE,"A3";#N/A,#N/A,FALSE,"A2";#N/A,#N/A,FALSE,"A1"}</definedName>
    <definedName name="da" localSheetId="0" hidden="1">{#N/A,#N/A,FALSE,"A4";#N/A,#N/A,FALSE,"A3";#N/A,#N/A,FALSE,"A2";#N/A,#N/A,FALSE,"A1"}</definedName>
    <definedName name="da" localSheetId="1" hidden="1">{#N/A,#N/A,FALSE,"A4";#N/A,#N/A,FALSE,"A3";#N/A,#N/A,FALSE,"A2";#N/A,#N/A,FALSE,"A1"}</definedName>
    <definedName name="da" localSheetId="5" hidden="1">{#N/A,#N/A,FALSE,"A4";#N/A,#N/A,FALSE,"A3";#N/A,#N/A,FALSE,"A2";#N/A,#N/A,FALSE,"A1"}</definedName>
    <definedName name="da" localSheetId="6" hidden="1">{#N/A,#N/A,FALSE,"A4";#N/A,#N/A,FALSE,"A3";#N/A,#N/A,FALSE,"A2";#N/A,#N/A,FALSE,"A1"}</definedName>
    <definedName name="da" hidden="1">{#N/A,#N/A,FALSE,"A4";#N/A,#N/A,FALSE,"A3";#N/A,#N/A,FALSE,"A2";#N/A,#N/A,FALSE,"A1"}</definedName>
    <definedName name="dadgdxtjhg" localSheetId="5">#REF!</definedName>
    <definedName name="dadgdxtjhg">#REF!</definedName>
    <definedName name="DAF" localSheetId="5">#REF!</definedName>
    <definedName name="DAF" localSheetId="4">#REF!</definedName>
    <definedName name="DAF">#REF!</definedName>
    <definedName name="Data_det" localSheetId="5">#REF!</definedName>
    <definedName name="Data_det" localSheetId="4">#REF!</definedName>
    <definedName name="Data_det">#REF!</definedName>
    <definedName name="_xlnm.Database" localSheetId="5">#REF!</definedName>
    <definedName name="_xlnm.Database" localSheetId="4">#REF!</definedName>
    <definedName name="_xlnm.Database">#REF!</definedName>
    <definedName name="DataDet" localSheetId="5">[62]Foglio1!#REF!</definedName>
    <definedName name="DataDet" localSheetId="4">[62]Foglio1!#REF!</definedName>
    <definedName name="DataDet">[62]Foglio1!#REF!</definedName>
    <definedName name="Dati" localSheetId="5">[52]Input!#REF!</definedName>
    <definedName name="Dati" localSheetId="4">[52]Input!#REF!</definedName>
    <definedName name="Dati">[52]Input!#REF!</definedName>
    <definedName name="db" localSheetId="2" hidden="1">{#N/A,#N/A,FALSE,"B1";#N/A,#N/A,FALSE,"B2";#N/A,#N/A,FALSE,"B3";#N/A,#N/A,FALSE,"A4";#N/A,#N/A,FALSE,"A3";#N/A,#N/A,FALSE,"A2";#N/A,#N/A,FALSE,"A1";#N/A,#N/A,FALSE,"Indice"}</definedName>
    <definedName name="db" localSheetId="0" hidden="1">{#N/A,#N/A,FALSE,"B1";#N/A,#N/A,FALSE,"B2";#N/A,#N/A,FALSE,"B3";#N/A,#N/A,FALSE,"A4";#N/A,#N/A,FALSE,"A3";#N/A,#N/A,FALSE,"A2";#N/A,#N/A,FALSE,"A1";#N/A,#N/A,FALSE,"Indice"}</definedName>
    <definedName name="db" localSheetId="1" hidden="1">{#N/A,#N/A,FALSE,"B1";#N/A,#N/A,FALSE,"B2";#N/A,#N/A,FALSE,"B3";#N/A,#N/A,FALSE,"A4";#N/A,#N/A,FALSE,"A3";#N/A,#N/A,FALSE,"A2";#N/A,#N/A,FALSE,"A1";#N/A,#N/A,FALSE,"Indice"}</definedName>
    <definedName name="db" localSheetId="5" hidden="1">{#N/A,#N/A,FALSE,"B1";#N/A,#N/A,FALSE,"B2";#N/A,#N/A,FALSE,"B3";#N/A,#N/A,FALSE,"A4";#N/A,#N/A,FALSE,"A3";#N/A,#N/A,FALSE,"A2";#N/A,#N/A,FALSE,"A1";#N/A,#N/A,FALSE,"Indice"}</definedName>
    <definedName name="db" localSheetId="6" hidden="1">{#N/A,#N/A,FALSE,"B1";#N/A,#N/A,FALSE,"B2";#N/A,#N/A,FALSE,"B3";#N/A,#N/A,FALSE,"A4";#N/A,#N/A,FALSE,"A3";#N/A,#N/A,FALSE,"A2";#N/A,#N/A,FALSE,"A1";#N/A,#N/A,FALSE,"Indice"}</definedName>
    <definedName name="db" hidden="1">{#N/A,#N/A,FALSE,"B1";#N/A,#N/A,FALSE,"B2";#N/A,#N/A,FALSE,"B3";#N/A,#N/A,FALSE,"A4";#N/A,#N/A,FALSE,"A3";#N/A,#N/A,FALSE,"A2";#N/A,#N/A,FALSE,"A1";#N/A,#N/A,FALSE,"Indice"}</definedName>
    <definedName name="dc" localSheetId="2" hidden="1">{#N/A,#N/A,FALSE,"A4";#N/A,#N/A,FALSE,"A3";#N/A,#N/A,FALSE,"A2";#N/A,#N/A,FALSE,"A1"}</definedName>
    <definedName name="dc" localSheetId="0" hidden="1">{#N/A,#N/A,FALSE,"A4";#N/A,#N/A,FALSE,"A3";#N/A,#N/A,FALSE,"A2";#N/A,#N/A,FALSE,"A1"}</definedName>
    <definedName name="dc" localSheetId="1" hidden="1">{#N/A,#N/A,FALSE,"A4";#N/A,#N/A,FALSE,"A3";#N/A,#N/A,FALSE,"A2";#N/A,#N/A,FALSE,"A1"}</definedName>
    <definedName name="dc" localSheetId="5" hidden="1">{#N/A,#N/A,FALSE,"A4";#N/A,#N/A,FALSE,"A3";#N/A,#N/A,FALSE,"A2";#N/A,#N/A,FALSE,"A1"}</definedName>
    <definedName name="dc" localSheetId="6" hidden="1">{#N/A,#N/A,FALSE,"A4";#N/A,#N/A,FALSE,"A3";#N/A,#N/A,FALSE,"A2";#N/A,#N/A,FALSE,"A1"}</definedName>
    <definedName name="dc" hidden="1">{#N/A,#N/A,FALSE,"A4";#N/A,#N/A,FALSE,"A3";#N/A,#N/A,FALSE,"A2";#N/A,#N/A,FALSE,"A1"}</definedName>
    <definedName name="DCF" localSheetId="5">#REF!</definedName>
    <definedName name="DCF" localSheetId="4">#REF!</definedName>
    <definedName name="DCF">#REF!</definedName>
    <definedName name="DDD">[25]VALORI!$C$13</definedName>
    <definedName name="DDDD" localSheetId="6">[97]VALORI!#REF!</definedName>
    <definedName name="DDDD">[98]VALORI!#REF!</definedName>
    <definedName name="de" localSheetId="2" hidden="1">{#N/A,#N/A,FALSE,"B3";#N/A,#N/A,FALSE,"B2";#N/A,#N/A,FALSE,"B1"}</definedName>
    <definedName name="de" localSheetId="0" hidden="1">{#N/A,#N/A,FALSE,"B3";#N/A,#N/A,FALSE,"B2";#N/A,#N/A,FALSE,"B1"}</definedName>
    <definedName name="de" localSheetId="1" hidden="1">{#N/A,#N/A,FALSE,"B3";#N/A,#N/A,FALSE,"B2";#N/A,#N/A,FALSE,"B1"}</definedName>
    <definedName name="de" localSheetId="5" hidden="1">{#N/A,#N/A,FALSE,"B3";#N/A,#N/A,FALSE,"B2";#N/A,#N/A,FALSE,"B1"}</definedName>
    <definedName name="de" localSheetId="6" hidden="1">{#N/A,#N/A,FALSE,"B3";#N/A,#N/A,FALSE,"B2";#N/A,#N/A,FALSE,"B1"}</definedName>
    <definedName name="de" hidden="1">{#N/A,#N/A,FALSE,"B3";#N/A,#N/A,FALSE,"B2";#N/A,#N/A,FALSE,"B1"}</definedName>
    <definedName name="decrasing" localSheetId="2">[94]Assumptions!#REF!</definedName>
    <definedName name="decrasing" localSheetId="0">[94]Assumptions!#REF!</definedName>
    <definedName name="decrasing" localSheetId="1">[94]Assumptions!#REF!</definedName>
    <definedName name="decrasing" localSheetId="5">[94]Assumptions!#REF!</definedName>
    <definedName name="decrasing" localSheetId="4">[94]Assumptions!#REF!</definedName>
    <definedName name="decrasing" localSheetId="6">[95]Assumptions!#REF!</definedName>
    <definedName name="decrasing">[96]Assumptions!#REF!</definedName>
    <definedName name="Deprec" localSheetId="6">[63]FixAss!$C$9:$AR$9</definedName>
    <definedName name="Deprec">[64]FixAss!$C$9:$AR$9</definedName>
    <definedName name="derto" localSheetId="2" hidden="1">{#N/A,#N/A,FALSE,"B3";#N/A,#N/A,FALSE,"B2";#N/A,#N/A,FALSE,"B1"}</definedName>
    <definedName name="derto" localSheetId="0" hidden="1">{#N/A,#N/A,FALSE,"B3";#N/A,#N/A,FALSE,"B2";#N/A,#N/A,FALSE,"B1"}</definedName>
    <definedName name="derto" localSheetId="1" hidden="1">{#N/A,#N/A,FALSE,"B3";#N/A,#N/A,FALSE,"B2";#N/A,#N/A,FALSE,"B1"}</definedName>
    <definedName name="derto" localSheetId="5" hidden="1">{#N/A,#N/A,FALSE,"B3";#N/A,#N/A,FALSE,"B2";#N/A,#N/A,FALSE,"B1"}</definedName>
    <definedName name="derto" localSheetId="6" hidden="1">{#N/A,#N/A,FALSE,"B3";#N/A,#N/A,FALSE,"B2";#N/A,#N/A,FALSE,"B1"}</definedName>
    <definedName name="derto" hidden="1">{#N/A,#N/A,FALSE,"B3";#N/A,#N/A,FALSE,"B2";#N/A,#N/A,FALSE,"B1"}</definedName>
    <definedName name="Desc_reparto" localSheetId="2">'[99]Anagrafica CRIL'!$B$2:$B$62</definedName>
    <definedName name="Desc_reparto" localSheetId="0">'[99]Anagrafica CRIL'!$B$2:$B$62</definedName>
    <definedName name="Desc_reparto" localSheetId="1">'[99]Anagrafica CRIL'!$B$2:$B$62</definedName>
    <definedName name="Desc_reparto" localSheetId="6">'[100]Anagrafica CRIL'!$B$2:$B$62</definedName>
    <definedName name="Desc_reparto">'[101]Anagrafica CRIL'!$B$2:$B$62</definedName>
    <definedName name="Dett_Partecip" localSheetId="5">#REF!</definedName>
    <definedName name="Dett_Partecip" localSheetId="4">#REF!</definedName>
    <definedName name="Dett_Partecip">#REF!</definedName>
    <definedName name="dettaglio_crediti">'[52]0'!$D$131,'[52]0'!$D$122,'[52]0'!$D$100,'[52]0'!$D$94,'[52]0'!$D$92,'[52]0'!$D$42,'[52]0'!$D$14,'[52]0'!$D$10,'[52]0'!$D$7</definedName>
    <definedName name="Diagnosi" localSheetId="5">#REF!</definedName>
    <definedName name="Diagnosi" localSheetId="4">#REF!</definedName>
    <definedName name="Diagnosi">#REF!</definedName>
    <definedName name="DisposalInt" localSheetId="6">[63]FixAss!$C$29:$AR$29</definedName>
    <definedName name="DisposalInt">[64]FixAss!$C$29:$AR$29</definedName>
    <definedName name="DisposalSh" localSheetId="6">[63]FixAss!$C$42:$AR$42</definedName>
    <definedName name="DisposalSh">[64]FixAss!$C$42:$AR$42</definedName>
    <definedName name="DisposalT" localSheetId="6">[63]FixAss!$C$13:$AR$13</definedName>
    <definedName name="DisposalT">[64]FixAss!$C$13:$AR$13</definedName>
    <definedName name="dklfh" localSheetId="2">[102]Assumptions!#REF!</definedName>
    <definedName name="dklfh" localSheetId="0">[102]Assumptions!#REF!</definedName>
    <definedName name="dklfh" localSheetId="1">[102]Assumptions!#REF!</definedName>
    <definedName name="dklfh" localSheetId="5">[102]Assumptions!#REF!</definedName>
    <definedName name="dklfh" localSheetId="4">[102]Assumptions!#REF!</definedName>
    <definedName name="dklfh" localSheetId="6">[103]Assumptions!#REF!</definedName>
    <definedName name="dklfh">[104]Assumptions!#REF!</definedName>
    <definedName name="DOMANDE_2007" localSheetId="5">#REF!</definedName>
    <definedName name="DOMANDE_2007" localSheetId="4">#REF!</definedName>
    <definedName name="DOMANDE_2007">#REF!</definedName>
    <definedName name="dqwd">'[25]TABELLE CALCOLO'!$FA$5:$FA$25</definedName>
    <definedName name="ds" localSheetId="5">[105]ABC!#REF!</definedName>
    <definedName name="ds" localSheetId="4">[105]ABC!#REF!</definedName>
    <definedName name="ds" localSheetId="6">[105]ABC!#REF!</definedName>
    <definedName name="ds">[105]ABC!#REF!</definedName>
    <definedName name="dsa" localSheetId="2" hidden="1">{#N/A,#N/A,FALSE,"B3";#N/A,#N/A,FALSE,"B2";#N/A,#N/A,FALSE,"B1"}</definedName>
    <definedName name="dsa" localSheetId="0" hidden="1">{#N/A,#N/A,FALSE,"B3";#N/A,#N/A,FALSE,"B2";#N/A,#N/A,FALSE,"B1"}</definedName>
    <definedName name="dsa" localSheetId="1" hidden="1">{#N/A,#N/A,FALSE,"B3";#N/A,#N/A,FALSE,"B2";#N/A,#N/A,FALSE,"B1"}</definedName>
    <definedName name="dsa" localSheetId="5" hidden="1">{#N/A,#N/A,FALSE,"B3";#N/A,#N/A,FALSE,"B2";#N/A,#N/A,FALSE,"B1"}</definedName>
    <definedName name="dsa" localSheetId="6" hidden="1">{#N/A,#N/A,FALSE,"B3";#N/A,#N/A,FALSE,"B2";#N/A,#N/A,FALSE,"B1"}</definedName>
    <definedName name="dsa" hidden="1">{#N/A,#N/A,FALSE,"B3";#N/A,#N/A,FALSE,"B2";#N/A,#N/A,FALSE,"B1"}</definedName>
    <definedName name="DSAZ" localSheetId="6">'[106]TABELLE CALCOLO'!$CW$5:$CW$25</definedName>
    <definedName name="DSAZ">'[107]TABELLE CALCOLO'!$CW$5:$CW$25</definedName>
    <definedName name="DSGFSAGFXZRS" localSheetId="5">#REF!</definedName>
    <definedName name="DSGFSAGFXZRS">#REF!</definedName>
    <definedName name="DSGVSR" localSheetId="5">#REF!</definedName>
    <definedName name="DSGVSR">#REF!</definedName>
    <definedName name="e" localSheetId="5">#REF!</definedName>
    <definedName name="e" localSheetId="4">#REF!</definedName>
    <definedName name="e">#REF!</definedName>
    <definedName name="è" localSheetId="5">#REF!</definedName>
    <definedName name="è" localSheetId="4">#REF!</definedName>
    <definedName name="è">#REF!</definedName>
    <definedName name="EBIT" localSheetId="5">#REF!</definedName>
    <definedName name="EBIT" localSheetId="4">#REF!</definedName>
    <definedName name="EBIT">#REF!</definedName>
    <definedName name="EBITDA" localSheetId="5">#REF!</definedName>
    <definedName name="EBITDA" localSheetId="4">#REF!</definedName>
    <definedName name="EBITDA">#REF!</definedName>
    <definedName name="EBT" localSheetId="5">#REF!</definedName>
    <definedName name="EBT" localSheetId="4">#REF!</definedName>
    <definedName name="EBT">#REF!</definedName>
    <definedName name="edizione97" localSheetId="5">#REF!</definedName>
    <definedName name="edizione97" localSheetId="4">#REF!</definedName>
    <definedName name="edizione97">#REF!</definedName>
    <definedName name="eee" localSheetId="5">#REF!</definedName>
    <definedName name="eee" localSheetId="4">#REF!</definedName>
    <definedName name="eee">#REF!</definedName>
    <definedName name="EEEEEE">#REF!</definedName>
    <definedName name="elenco" localSheetId="2">[108]elenco!$D$2:$D$482</definedName>
    <definedName name="elenco" localSheetId="0">[108]elenco!$D$2:$D$482</definedName>
    <definedName name="elenco" localSheetId="1">[108]elenco!$D$2:$D$482</definedName>
    <definedName name="elenco" localSheetId="5">[108]elenco!$D$2:$D$482</definedName>
    <definedName name="elenco" localSheetId="6">[109]elenco!$D$2:$D$482</definedName>
    <definedName name="elenco">[110]elenco!$D$2:$D$482</definedName>
    <definedName name="elenco_17122008" localSheetId="5">#REF!</definedName>
    <definedName name="elenco_17122008" localSheetId="4">#REF!</definedName>
    <definedName name="elenco_17122008">#REF!</definedName>
    <definedName name="elenco_17122008_1" localSheetId="5">#REF!</definedName>
    <definedName name="elenco_17122008_1" localSheetId="4">#REF!</definedName>
    <definedName name="elenco_17122008_1">#REF!</definedName>
    <definedName name="Elenco_Conti" localSheetId="5">#REF!</definedName>
    <definedName name="Elenco_Conti" localSheetId="4">#REF!</definedName>
    <definedName name="Elenco_Conti">#REF!</definedName>
    <definedName name="ELENCOAPP" localSheetId="5">[111]elenco!$P$3:$P$482</definedName>
    <definedName name="ELENCOAPP">[112]elenco!$P$3:$P$482</definedName>
    <definedName name="èlinhujh" localSheetId="5">#REF!</definedName>
    <definedName name="èlinhujh">#REF!</definedName>
    <definedName name="èlkpo" localSheetId="5">#REF!</definedName>
    <definedName name="èlkpo">#REF!</definedName>
    <definedName name="entr999">#REF!</definedName>
    <definedName name="erf" localSheetId="5">#REF!</definedName>
    <definedName name="erf" localSheetId="4">#REF!</definedName>
    <definedName name="erf">#REF!</definedName>
    <definedName name="ERRORI" localSheetId="5">#REF!</definedName>
    <definedName name="ERRORI" localSheetId="4">#REF!</definedName>
    <definedName name="ERRORI">#REF!</definedName>
    <definedName name="erwer" localSheetId="5">[113]Foglio1!#REF!</definedName>
    <definedName name="erwer" localSheetId="4">[113]Foglio1!#REF!</definedName>
    <definedName name="erwer" localSheetId="6">[113]Foglio1!#REF!</definedName>
    <definedName name="erwer">[114]Foglio1!#REF!</definedName>
    <definedName name="esx0" localSheetId="2">[14]setup!$B$15</definedName>
    <definedName name="esx0" localSheetId="0">[14]setup!$B$15</definedName>
    <definedName name="esx0" localSheetId="1">[14]setup!$B$15</definedName>
    <definedName name="esx0" localSheetId="6">[15]setup!$B$15</definedName>
    <definedName name="esx0">[16]setup!$B$15</definedName>
    <definedName name="EURO" localSheetId="5">#REF!</definedName>
    <definedName name="EURO" localSheetId="4">#REF!</definedName>
    <definedName name="EURO">#REF!</definedName>
    <definedName name="ewq" localSheetId="2" hidden="1">{#N/A,#N/A,FALSE,"B1";#N/A,#N/A,FALSE,"B2";#N/A,#N/A,FALSE,"B3";#N/A,#N/A,FALSE,"A4";#N/A,#N/A,FALSE,"A3";#N/A,#N/A,FALSE,"A2";#N/A,#N/A,FALSE,"A1";#N/A,#N/A,FALSE,"Indice"}</definedName>
    <definedName name="ewq" localSheetId="0" hidden="1">{#N/A,#N/A,FALSE,"B1";#N/A,#N/A,FALSE,"B2";#N/A,#N/A,FALSE,"B3";#N/A,#N/A,FALSE,"A4";#N/A,#N/A,FALSE,"A3";#N/A,#N/A,FALSE,"A2";#N/A,#N/A,FALSE,"A1";#N/A,#N/A,FALSE,"Indice"}</definedName>
    <definedName name="ewq" localSheetId="1" hidden="1">{#N/A,#N/A,FALSE,"B1";#N/A,#N/A,FALSE,"B2";#N/A,#N/A,FALSE,"B3";#N/A,#N/A,FALSE,"A4";#N/A,#N/A,FALSE,"A3";#N/A,#N/A,FALSE,"A2";#N/A,#N/A,FALSE,"A1";#N/A,#N/A,FALSE,"Indice"}</definedName>
    <definedName name="ewq" localSheetId="5" hidden="1">{#N/A,#N/A,FALSE,"B1";#N/A,#N/A,FALSE,"B2";#N/A,#N/A,FALSE,"B3";#N/A,#N/A,FALSE,"A4";#N/A,#N/A,FALSE,"A3";#N/A,#N/A,FALSE,"A2";#N/A,#N/A,FALSE,"A1";#N/A,#N/A,FALSE,"Indice"}</definedName>
    <definedName name="ewq" localSheetId="6" hidden="1">{#N/A,#N/A,FALSE,"B1";#N/A,#N/A,FALSE,"B2";#N/A,#N/A,FALSE,"B3";#N/A,#N/A,FALSE,"A4";#N/A,#N/A,FALSE,"A3";#N/A,#N/A,FALSE,"A2";#N/A,#N/A,FALSE,"A1";#N/A,#N/A,FALSE,"Indice"}</definedName>
    <definedName name="ewq" hidden="1">{#N/A,#N/A,FALSE,"B1";#N/A,#N/A,FALSE,"B2";#N/A,#N/A,FALSE,"B3";#N/A,#N/A,FALSE,"A4";#N/A,#N/A,FALSE,"A3";#N/A,#N/A,FALSE,"A2";#N/A,#N/A,FALSE,"A1";#N/A,#N/A,FALSE,"Indice"}</definedName>
    <definedName name="Excel_BuiltIn__FilterDatabase" localSheetId="2">'[19]Bil. ver.'!#REF!</definedName>
    <definedName name="Excel_BuiltIn__FilterDatabase" localSheetId="0">'[19]Bil. ver.'!#REF!</definedName>
    <definedName name="Excel_BuiltIn__FilterDatabase" localSheetId="1">'[19]Bil. ver.'!#REF!</definedName>
    <definedName name="Excel_BuiltIn__FilterDatabase" localSheetId="5">'[19]Bil. ver.'!#REF!</definedName>
    <definedName name="Excel_BuiltIn__FilterDatabase" localSheetId="3">[115]sterilizzazione_ammortamenti!$A$1:$S$284</definedName>
    <definedName name="Excel_BuiltIn__FilterDatabase" localSheetId="4">[115]sterilizzazione_ammortamenti!$A$1:$S$284</definedName>
    <definedName name="Excel_BuiltIn__FilterDatabase" localSheetId="6">'[116]Bil. ver.'!#REF!</definedName>
    <definedName name="Excel_BuiltIn__FilterDatabase">'[20]Bil. ver.'!#REF!</definedName>
    <definedName name="Excel_BuiltIn__FilterDatabase_2" localSheetId="2">'[117]Bil. ver.'!#REF!</definedName>
    <definedName name="Excel_BuiltIn__FilterDatabase_2" localSheetId="0">'[117]Bil. ver.'!#REF!</definedName>
    <definedName name="Excel_BuiltIn__FilterDatabase_2" localSheetId="1">'[117]Bil. ver.'!#REF!</definedName>
    <definedName name="Excel_BuiltIn__FilterDatabase_2" localSheetId="5">'[117]Bil. ver.'!#REF!</definedName>
    <definedName name="Excel_BuiltIn__FilterDatabase_2" localSheetId="4">'[117]Bil. ver.'!#REF!</definedName>
    <definedName name="Excel_BuiltIn__FilterDatabase_2" localSheetId="6">'[118]Bil. ver.'!#REF!</definedName>
    <definedName name="Excel_BuiltIn__FilterDatabase_2">'[119]Bil. ver.'!#REF!</definedName>
    <definedName name="Excel_BuiltIn__FilterDatabase_4" localSheetId="5">'[120]Bil. ver.'!#REF!</definedName>
    <definedName name="Excel_BuiltIn__FilterDatabase_4" localSheetId="4">'[120]Bil. ver.'!#REF!</definedName>
    <definedName name="Excel_BuiltIn__FilterDatabase_4" localSheetId="6">'[120]Bil. ver.'!#REF!</definedName>
    <definedName name="Excel_BuiltIn__FilterDatabase_4">'[121]Bil. ver.'!#REF!</definedName>
    <definedName name="Excel_BuiltIn__FilterDatabase_4_1">NA()</definedName>
    <definedName name="Excel_BuiltIn__FilterDatabase_4_2">NA()</definedName>
    <definedName name="Excel_BuiltIn__FilterDatabase_4_3">#N/A</definedName>
    <definedName name="Excel_BuiltIn__FilterDatabase_4_4" localSheetId="5">'[120]Bil. ver.'!#REF!</definedName>
    <definedName name="Excel_BuiltIn__FilterDatabase_4_4" localSheetId="4">'[120]Bil. ver.'!#REF!</definedName>
    <definedName name="Excel_BuiltIn__FilterDatabase_4_4" localSheetId="6">'[120]Bil. ver.'!#REF!</definedName>
    <definedName name="Excel_BuiltIn__FilterDatabase_4_4">'[121]Bil. ver.'!#REF!</definedName>
    <definedName name="Excel_BuiltIn__FilterDatabase_4_6">NA()</definedName>
    <definedName name="Excel_BuiltIn__FilterDatabase_5" localSheetId="2">'[122]Bil. ver.'!#REF!</definedName>
    <definedName name="Excel_BuiltIn__FilterDatabase_5" localSheetId="0">'[122]Bil. ver.'!#REF!</definedName>
    <definedName name="Excel_BuiltIn__FilterDatabase_5" localSheetId="1">'[122]Bil. ver.'!#REF!</definedName>
    <definedName name="Excel_BuiltIn__FilterDatabase_5" localSheetId="5">'[122]Bil. ver.'!#REF!</definedName>
    <definedName name="Excel_BuiltIn__FilterDatabase_5" localSheetId="4">'[122]Bil. ver.'!#REF!</definedName>
    <definedName name="Excel_BuiltIn__FilterDatabase_5" localSheetId="6">'[123]Bil. ver.'!#REF!</definedName>
    <definedName name="Excel_BuiltIn__FilterDatabase_5">'[124]Bil. ver.'!#REF!</definedName>
    <definedName name="Excel_BuiltIn__FilterDatabase_6" localSheetId="2">'[125]SP CONSUNTIVO 2012'!#REF!</definedName>
    <definedName name="Excel_BuiltIn__FilterDatabase_6" localSheetId="0">'[125]SP CONSUNTIVO 2012'!#REF!</definedName>
    <definedName name="Excel_BuiltIn__FilterDatabase_6" localSheetId="1">'[125]SP CONSUNTIVO 2012'!#REF!</definedName>
    <definedName name="Excel_BuiltIn__FilterDatabase_6" localSheetId="5">'[125]SP CONSUNTIVO 2012'!#REF!</definedName>
    <definedName name="Excel_BuiltIn__FilterDatabase_6" localSheetId="4">'[125]SP CONSUNTIVO 2012'!#REF!</definedName>
    <definedName name="Excel_BuiltIn__FilterDatabase_6" localSheetId="6">'[126]SP CONSUNTIVO 2012'!#REF!</definedName>
    <definedName name="Excel_BuiltIn__FilterDatabase_6">'[127]SP CONSUNTIVO 2012'!#REF!</definedName>
    <definedName name="Excel_BuiltIn__FilterDatabase_7" localSheetId="2">'[128]Bil. ver.'!#REF!</definedName>
    <definedName name="Excel_BuiltIn__FilterDatabase_7" localSheetId="0">'[128]Bil. ver.'!#REF!</definedName>
    <definedName name="Excel_BuiltIn__FilterDatabase_7" localSheetId="1">'[128]Bil. ver.'!#REF!</definedName>
    <definedName name="Excel_BuiltIn__FilterDatabase_7" localSheetId="5">'[128]Bil. ver.'!#REF!</definedName>
    <definedName name="Excel_BuiltIn__FilterDatabase_7" localSheetId="4">'[128]Bil. ver.'!#REF!</definedName>
    <definedName name="Excel_BuiltIn__FilterDatabase_7" localSheetId="6">'[129]Bil. ver.'!#REF!</definedName>
    <definedName name="Excel_BuiltIn__FilterDatabase_7">'[130]Bil. ver.'!#REF!</definedName>
    <definedName name="Excel_BuiltIn__FilterDatabase_9" localSheetId="2">'[131]Bil. ver.'!#REF!</definedName>
    <definedName name="Excel_BuiltIn__FilterDatabase_9" localSheetId="0">'[131]Bil. ver.'!#REF!</definedName>
    <definedName name="Excel_BuiltIn__FilterDatabase_9" localSheetId="1">'[131]Bil. ver.'!#REF!</definedName>
    <definedName name="Excel_BuiltIn__FilterDatabase_9" localSheetId="5">'[131]Bil. ver.'!#REF!</definedName>
    <definedName name="Excel_BuiltIn__FilterDatabase_9" localSheetId="4">'[131]Bil. ver.'!#REF!</definedName>
    <definedName name="Excel_BuiltIn__FilterDatabase_9" localSheetId="6">'[132]Bil. ver.'!#REF!</definedName>
    <definedName name="Excel_BuiltIn__FilterDatabase_9">'[133]Bil. ver.'!#REF!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>#REF!</definedName>
    <definedName name="Excel_BuiltIn_Print_Area" localSheetId="5">#REF!</definedName>
    <definedName name="Excel_BuiltIn_Print_Area" localSheetId="4">#REF!</definedName>
    <definedName name="Excel_BuiltIn_Print_Area">#REF!</definedName>
    <definedName name="Excel_BuiltIn_Print_Area_1" localSheetId="5">#REF!</definedName>
    <definedName name="Excel_BuiltIn_Print_Area_1">"#ref!"</definedName>
    <definedName name="Excel_BuiltIn_Print_Area_1_1" localSheetId="5">#REF!</definedName>
    <definedName name="Excel_BuiltIn_Print_Area_1_1" localSheetId="4">#REF!</definedName>
    <definedName name="Excel_BuiltIn_Print_Area_1_1">#REF!</definedName>
    <definedName name="Excel_BuiltIn_Print_Area_1_1_1" localSheetId="5">#REF!</definedName>
    <definedName name="Excel_BuiltIn_Print_Area_1_1_1" localSheetId="4">#REF!</definedName>
    <definedName name="Excel_BuiltIn_Print_Area_1_1_1">#REF!</definedName>
    <definedName name="Excel_BuiltIn_Print_Area_4_1" localSheetId="5">#REF!</definedName>
    <definedName name="Excel_BuiltIn_Print_Area_4_1" localSheetId="4">#REF!</definedName>
    <definedName name="Excel_BuiltIn_Print_Area_4_1">#REF!</definedName>
    <definedName name="Excel_BuiltIn_Print_Area_5_1" localSheetId="5">#REF!</definedName>
    <definedName name="Excel_BuiltIn_Print_Area_5_1" localSheetId="4">#REF!</definedName>
    <definedName name="Excel_BuiltIn_Print_Area_5_1">#REF!</definedName>
    <definedName name="Excel_BuiltIn_Print_Area_8" localSheetId="5">#REF!</definedName>
    <definedName name="Excel_BuiltIn_Print_Area_8" localSheetId="4">#REF!</definedName>
    <definedName name="Excel_BuiltIn_Print_Area_8">#REF!</definedName>
    <definedName name="Excel_BuiltIn_Print_Area_8_1" localSheetId="5">#REF!</definedName>
    <definedName name="Excel_BuiltIn_Print_Area_8_1" localSheetId="4">#REF!</definedName>
    <definedName name="Excel_BuiltIn_Print_Area_8_1">#REF!</definedName>
    <definedName name="Excel_BuiltIn_Print_Titles">#N/A</definedName>
    <definedName name="Excel_BuiltIn_Print_Titles_1" localSheetId="5">#REF!</definedName>
    <definedName name="Excel_BuiltIn_Print_Titles_1">"#ref!"</definedName>
    <definedName name="Excel_BuiltIn_Print_Titles_8_1" localSheetId="5">#REF!</definedName>
    <definedName name="Excel_BuiltIn_Print_Titles_8_1" localSheetId="4">#REF!</definedName>
    <definedName name="Excel_BuiltIn_Print_Titles_8_1">#REF!</definedName>
    <definedName name="ExcelA" localSheetId="5">#REF!</definedName>
    <definedName name="ExcelA" localSheetId="4">#REF!</definedName>
    <definedName name="ExcelA">#REF!</definedName>
    <definedName name="farm2009" localSheetId="5">#REF!</definedName>
    <definedName name="farm2009" localSheetId="4">#REF!</definedName>
    <definedName name="farm2009">#REF!</definedName>
    <definedName name="FASF" localSheetId="5">#REF!</definedName>
    <definedName name="FASF" localSheetId="4">#REF!</definedName>
    <definedName name="FASF">#REF!</definedName>
    <definedName name="FCA" localSheetId="5">#REF!</definedName>
    <definedName name="FCA" localSheetId="4">#REF!</definedName>
    <definedName name="FCA">#REF!</definedName>
    <definedName name="FCF" localSheetId="5">#REF!</definedName>
    <definedName name="FCF" localSheetId="4">#REF!</definedName>
    <definedName name="FCF">#REF!</definedName>
    <definedName name="fd" localSheetId="5">[34]VALORI!#REF!</definedName>
    <definedName name="fd" localSheetId="6">[35]VALORI!#REF!</definedName>
    <definedName name="fd">[35]VALORI!#REF!</definedName>
    <definedName name="FDFS">[25]VALORI!$C$20</definedName>
    <definedName name="Febbraio_2002" localSheetId="5">#REF!</definedName>
    <definedName name="Febbraio_2002" localSheetId="4">#REF!</definedName>
    <definedName name="Febbraio_2002">#REF!</definedName>
    <definedName name="Febbraio_2002_1" localSheetId="5">#REF!</definedName>
    <definedName name="Febbraio_2002_1" localSheetId="4">#REF!</definedName>
    <definedName name="Febbraio_2002_1">#REF!</definedName>
    <definedName name="Febbraio_2002_1_1">"#REF!"</definedName>
    <definedName name="Febbraio_2002_1_11">"#REF!"</definedName>
    <definedName name="Febbraio_2002_1_2">"#REF!"</definedName>
    <definedName name="Febbraio_2002_1_3">#N/A</definedName>
    <definedName name="Febbraio_2002_1_4" localSheetId="5">#REF!</definedName>
    <definedName name="Febbraio_2002_1_4" localSheetId="4">#REF!</definedName>
    <definedName name="Febbraio_2002_1_4">#REF!</definedName>
    <definedName name="Febbraio_2002_1_5" localSheetId="5">#REF!</definedName>
    <definedName name="Febbraio_2002_1_5" localSheetId="4">#REF!</definedName>
    <definedName name="Febbraio_2002_1_5">#REF!</definedName>
    <definedName name="Febbraio_2002_1_8">"#REF!"</definedName>
    <definedName name="Febbraio_2002_11">"#REF!"</definedName>
    <definedName name="Febbraio_2002_2" localSheetId="5">#REF!</definedName>
    <definedName name="Febbraio_2002_2" localSheetId="4">#REF!</definedName>
    <definedName name="Febbraio_2002_2">#REF!</definedName>
    <definedName name="Febbraio_2002_2_1">"#REF!"</definedName>
    <definedName name="Febbraio_2002_2_11">"#REF!"</definedName>
    <definedName name="Febbraio_2002_2_2">"#REF!"</definedName>
    <definedName name="Febbraio_2002_2_3">#N/A</definedName>
    <definedName name="Febbraio_2002_2_4" localSheetId="5">#REF!</definedName>
    <definedName name="Febbraio_2002_2_4" localSheetId="4">#REF!</definedName>
    <definedName name="Febbraio_2002_2_4">#REF!</definedName>
    <definedName name="Febbraio_2002_2_5" localSheetId="5">#REF!</definedName>
    <definedName name="Febbraio_2002_2_5" localSheetId="4">#REF!</definedName>
    <definedName name="Febbraio_2002_2_5">#REF!</definedName>
    <definedName name="Febbraio_2002_2_8">"#REF!"</definedName>
    <definedName name="Febbraio_2002_3" localSheetId="5">#REF!</definedName>
    <definedName name="Febbraio_2002_3" localSheetId="4">#REF!</definedName>
    <definedName name="Febbraio_2002_3">#REF!</definedName>
    <definedName name="Febbraio_2002_4">"#REF!"</definedName>
    <definedName name="Febbraio_2002_5">"#REF!"</definedName>
    <definedName name="Febbraio_2002_6" localSheetId="5">#REF!</definedName>
    <definedName name="Febbraio_2002_6" localSheetId="4">#REF!</definedName>
    <definedName name="Febbraio_2002_6">#REF!</definedName>
    <definedName name="Febbraio_2002_8" localSheetId="5">#REF!</definedName>
    <definedName name="Febbraio_2002_8" localSheetId="4">#REF!</definedName>
    <definedName name="Febbraio_2002_8">#REF!</definedName>
    <definedName name="FEBBRAIO_2011_AGG" localSheetId="5">#REF!</definedName>
    <definedName name="FEBBRAIO_2011_AGG" localSheetId="4">#REF!</definedName>
    <definedName name="FEBBRAIO_2011_AGG">#REF!</definedName>
    <definedName name="FEBBRAIO_2012_AGG" localSheetId="5">#REF!</definedName>
    <definedName name="FEBBRAIO_2012_AGG" localSheetId="4">#REF!</definedName>
    <definedName name="FEBBRAIO_2012_AGG">#REF!</definedName>
    <definedName name="FEBBRAIO_FINALE" localSheetId="5">#REF!</definedName>
    <definedName name="FEBBRAIO_FINALE" localSheetId="4">#REF!</definedName>
    <definedName name="FEBBRAIO_FINALE">#REF!</definedName>
    <definedName name="fert" localSheetId="2" hidden="1">{#N/A,#N/A,FALSE,"A4";#N/A,#N/A,FALSE,"A3";#N/A,#N/A,FALSE,"A2";#N/A,#N/A,FALSE,"A1"}</definedName>
    <definedName name="fert" localSheetId="0" hidden="1">{#N/A,#N/A,FALSE,"A4";#N/A,#N/A,FALSE,"A3";#N/A,#N/A,FALSE,"A2";#N/A,#N/A,FALSE,"A1"}</definedName>
    <definedName name="fert" localSheetId="1" hidden="1">{#N/A,#N/A,FALSE,"A4";#N/A,#N/A,FALSE,"A3";#N/A,#N/A,FALSE,"A2";#N/A,#N/A,FALSE,"A1"}</definedName>
    <definedName name="fert" localSheetId="5" hidden="1">{#N/A,#N/A,FALSE,"A4";#N/A,#N/A,FALSE,"A3";#N/A,#N/A,FALSE,"A2";#N/A,#N/A,FALSE,"A1"}</definedName>
    <definedName name="fert" localSheetId="6" hidden="1">{#N/A,#N/A,FALSE,"A4";#N/A,#N/A,FALSE,"A3";#N/A,#N/A,FALSE,"A2";#N/A,#N/A,FALSE,"A1"}</definedName>
    <definedName name="fert" hidden="1">{#N/A,#N/A,FALSE,"A4";#N/A,#N/A,FALSE,"A3";#N/A,#N/A,FALSE,"A2";#N/A,#N/A,FALSE,"A1"}</definedName>
    <definedName name="ff" localSheetId="4">[52]Input!#REF!</definedName>
    <definedName name="ff" localSheetId="6">[52]Input!#REF!</definedName>
    <definedName name="ff">[52]Input!#REF!</definedName>
    <definedName name="fff" localSheetId="5">#REF!</definedName>
    <definedName name="fff" localSheetId="4">#REF!</definedName>
    <definedName name="fff">#REF!</definedName>
    <definedName name="FGD">[25]VALORI!$C$15</definedName>
    <definedName name="FGJFYJKFGK" localSheetId="6">[106]VALORI!$C$16</definedName>
    <definedName name="FGJFYJKFGK">[107]VALORI!$C$16</definedName>
    <definedName name="Firma" localSheetId="5">[62]Foglio1!#REF!</definedName>
    <definedName name="Firma" localSheetId="4">[62]Foglio1!#REF!</definedName>
    <definedName name="Firma" localSheetId="6">[62]Foglio1!#REF!</definedName>
    <definedName name="Firma">[62]Foglio1!#REF!</definedName>
    <definedName name="Fixed" localSheetId="2">[94]Assumptions!#REF!</definedName>
    <definedName name="Fixed" localSheetId="0">[94]Assumptions!#REF!</definedName>
    <definedName name="Fixed" localSheetId="1">[94]Assumptions!#REF!</definedName>
    <definedName name="Fixed" localSheetId="5">[94]Assumptions!#REF!</definedName>
    <definedName name="Fixed" localSheetId="4">[94]Assumptions!#REF!</definedName>
    <definedName name="Fixed" localSheetId="6">[95]Assumptions!#REF!</definedName>
    <definedName name="Fixed">[96]Assumptions!#REF!</definedName>
    <definedName name="fkjfdhjfhjfhjfhjfdshjfhj" localSheetId="5">#REF!</definedName>
    <definedName name="fkjfdhjfhjfhjfhjfdshjfhj">#REF!</definedName>
    <definedName name="FLUSSO_BENI" localSheetId="5">#REF!</definedName>
    <definedName name="FLUSSO_BENI" localSheetId="4">#REF!</definedName>
    <definedName name="FLUSSO_BENI">#REF!</definedName>
    <definedName name="FlussoC2003___Totale_quantita" localSheetId="5">#REF!</definedName>
    <definedName name="FlussoC2003___Totale_quantita" localSheetId="4">#REF!</definedName>
    <definedName name="FlussoC2003___Totale_quantita">#REF!</definedName>
    <definedName name="FlussoC2003___Totale_quantita_1" localSheetId="5">#REF!</definedName>
    <definedName name="FlussoC2003___Totale_quantita_1" localSheetId="4">#REF!</definedName>
    <definedName name="FlussoC2003___Totale_quantita_1">#REF!</definedName>
    <definedName name="FlussoC2003___Totale_quantita_1_1">"#REF!"</definedName>
    <definedName name="FlussoC2003___Totale_quantita_1_11">"#REF!"</definedName>
    <definedName name="FlussoC2003___Totale_quantita_1_2">"#REF!"</definedName>
    <definedName name="FlussoC2003___Totale_quantita_1_3">#N/A</definedName>
    <definedName name="FlussoC2003___Totale_quantita_1_4" localSheetId="5">#REF!</definedName>
    <definedName name="FlussoC2003___Totale_quantita_1_4" localSheetId="4">#REF!</definedName>
    <definedName name="FlussoC2003___Totale_quantita_1_4">#REF!</definedName>
    <definedName name="FlussoC2003___Totale_quantita_1_5" localSheetId="5">#REF!</definedName>
    <definedName name="FlussoC2003___Totale_quantita_1_5" localSheetId="4">#REF!</definedName>
    <definedName name="FlussoC2003___Totale_quantita_1_5">#REF!</definedName>
    <definedName name="FlussoC2003___Totale_quantita_1_8">"#REF!"</definedName>
    <definedName name="FlussoC2003___Totale_quantita_11">"#REF!"</definedName>
    <definedName name="FlussoC2003___Totale_quantita_2" localSheetId="5">#REF!</definedName>
    <definedName name="FlussoC2003___Totale_quantita_2" localSheetId="4">#REF!</definedName>
    <definedName name="FlussoC2003___Totale_quantita_2">#REF!</definedName>
    <definedName name="FlussoC2003___Totale_quantita_2_1">"#REF!"</definedName>
    <definedName name="FlussoC2003___Totale_quantita_2_11">"#REF!"</definedName>
    <definedName name="FlussoC2003___Totale_quantita_2_2">"#REF!"</definedName>
    <definedName name="FlussoC2003___Totale_quantita_2_3">#N/A</definedName>
    <definedName name="FlussoC2003___Totale_quantita_2_4" localSheetId="5">#REF!</definedName>
    <definedName name="FlussoC2003___Totale_quantita_2_4" localSheetId="4">#REF!</definedName>
    <definedName name="FlussoC2003___Totale_quantita_2_4">#REF!</definedName>
    <definedName name="FlussoC2003___Totale_quantita_2_5" localSheetId="5">#REF!</definedName>
    <definedName name="FlussoC2003___Totale_quantita_2_5" localSheetId="4">#REF!</definedName>
    <definedName name="FlussoC2003___Totale_quantita_2_5">#REF!</definedName>
    <definedName name="FlussoC2003___Totale_quantita_2_8">"#REF!"</definedName>
    <definedName name="FlussoC2003___Totale_quantita_3" localSheetId="5">#REF!</definedName>
    <definedName name="FlussoC2003___Totale_quantita_3" localSheetId="4">#REF!</definedName>
    <definedName name="FlussoC2003___Totale_quantita_3">#REF!</definedName>
    <definedName name="FlussoC2003___Totale_quantita_4">"#REF!"</definedName>
    <definedName name="FlussoC2003___Totale_quantita_5">"#REF!"</definedName>
    <definedName name="FlussoC2003___Totale_quantita_6" localSheetId="5">#REF!</definedName>
    <definedName name="FlussoC2003___Totale_quantita_6" localSheetId="4">#REF!</definedName>
    <definedName name="FlussoC2003___Totale_quantita_6">#REF!</definedName>
    <definedName name="FlussoC2003___Totale_quantita_8" localSheetId="5">#REF!</definedName>
    <definedName name="FlussoC2003___Totale_quantita_8" localSheetId="4">#REF!</definedName>
    <definedName name="FlussoC2003___Totale_quantita_8">#REF!</definedName>
    <definedName name="fr" localSheetId="2" hidden="1">{#N/A,#N/A,FALSE,"Indice"}</definedName>
    <definedName name="fr" localSheetId="0" hidden="1">{#N/A,#N/A,FALSE,"Indice"}</definedName>
    <definedName name="fr" localSheetId="1" hidden="1">{#N/A,#N/A,FALSE,"Indice"}</definedName>
    <definedName name="fr" localSheetId="5" hidden="1">{#N/A,#N/A,FALSE,"Indice"}</definedName>
    <definedName name="fr" localSheetId="6" hidden="1">{#N/A,#N/A,FALSE,"Indice"}</definedName>
    <definedName name="fr" hidden="1">{#N/A,#N/A,FALSE,"Indice"}</definedName>
    <definedName name="FS" localSheetId="5">#REF!</definedName>
    <definedName name="FS" localSheetId="4">#REF!</definedName>
    <definedName name="FS">#REF!</definedName>
    <definedName name="funzionied98" localSheetId="5">#REF!</definedName>
    <definedName name="funzionied98" localSheetId="4">#REF!</definedName>
    <definedName name="funzionied98">#REF!</definedName>
    <definedName name="Fusincorp" localSheetId="5">#REF!</definedName>
    <definedName name="Fusincorp" localSheetId="4">#REF!</definedName>
    <definedName name="Fusincorp">#REF!</definedName>
    <definedName name="Fusione" localSheetId="5">#REF!</definedName>
    <definedName name="Fusione" localSheetId="4">#REF!</definedName>
    <definedName name="Fusione">#REF!</definedName>
    <definedName name="G" localSheetId="5">#REF!</definedName>
    <definedName name="G" localSheetId="4">#REF!</definedName>
    <definedName name="G">#REF!</definedName>
    <definedName name="ga" localSheetId="2">[134]Dati!$B$41:$B$46</definedName>
    <definedName name="ga" localSheetId="0">[134]Dati!$B$41:$B$46</definedName>
    <definedName name="ga" localSheetId="1">[134]Dati!$B$41:$B$46</definedName>
    <definedName name="ga" localSheetId="5">[134]Dati!$B$41:$B$46</definedName>
    <definedName name="ga" localSheetId="6">[135]Dati!$B$41:$B$46</definedName>
    <definedName name="ga">[136]Dati!$B$41:$B$46</definedName>
    <definedName name="gas" localSheetId="5">#REF!</definedName>
    <definedName name="gas" localSheetId="4">#REF!</definedName>
    <definedName name="gas">#REF!</definedName>
    <definedName name="GDGD">[25]VALORI!$C$16</definedName>
    <definedName name="Gen_Giu_Query_new" localSheetId="5">#REF!</definedName>
    <definedName name="Gen_Giu_Query_new" localSheetId="4">#REF!</definedName>
    <definedName name="Gen_Giu_Query_new">#REF!</definedName>
    <definedName name="Gen_Giu_ritenute_query" localSheetId="5">#REF!</definedName>
    <definedName name="Gen_Giu_ritenute_query" localSheetId="4">#REF!</definedName>
    <definedName name="Gen_Giu_ritenute_query">#REF!</definedName>
    <definedName name="GENNAIO_2011_AGG" localSheetId="5">#REF!</definedName>
    <definedName name="GENNAIO_2011_AGG" localSheetId="4">#REF!</definedName>
    <definedName name="GENNAIO_2011_AGG">#REF!</definedName>
    <definedName name="GENNAIO_2013" localSheetId="5">#REF!</definedName>
    <definedName name="GENNAIO_2013" localSheetId="4">#REF!</definedName>
    <definedName name="GENNAIO_2013">#REF!</definedName>
    <definedName name="GENNAIO_FINALE" localSheetId="5">#REF!</definedName>
    <definedName name="GENNAIO_FINALE" localSheetId="4">#REF!</definedName>
    <definedName name="GENNAIO_FINALE">#REF!</definedName>
    <definedName name="ger" localSheetId="2" hidden="1">{#N/A,#N/A,FALSE,"Indice"}</definedName>
    <definedName name="ger" localSheetId="0" hidden="1">{#N/A,#N/A,FALSE,"Indice"}</definedName>
    <definedName name="ger" localSheetId="1" hidden="1">{#N/A,#N/A,FALSE,"Indice"}</definedName>
    <definedName name="ger" localSheetId="5" hidden="1">{#N/A,#N/A,FALSE,"Indice"}</definedName>
    <definedName name="ger" localSheetId="6" hidden="1">{#N/A,#N/A,FALSE,"Indice"}</definedName>
    <definedName name="ger" hidden="1">{#N/A,#N/A,FALSE,"Indice"}</definedName>
    <definedName name="gerc" localSheetId="2" hidden="1">{#N/A,#N/A,FALSE,"Indice"}</definedName>
    <definedName name="gerc" localSheetId="0" hidden="1">{#N/A,#N/A,FALSE,"Indice"}</definedName>
    <definedName name="gerc" localSheetId="1" hidden="1">{#N/A,#N/A,FALSE,"Indice"}</definedName>
    <definedName name="gerc" localSheetId="5" hidden="1">{#N/A,#N/A,FALSE,"Indice"}</definedName>
    <definedName name="gerc" localSheetId="6" hidden="1">{#N/A,#N/A,FALSE,"Indice"}</definedName>
    <definedName name="gerc" hidden="1">{#N/A,#N/A,FALSE,"Indice"}</definedName>
    <definedName name="germo" localSheetId="2" hidden="1">{#N/A,#N/A,FALSE,"Indice"}</definedName>
    <definedName name="germo" localSheetId="0" hidden="1">{#N/A,#N/A,FALSE,"Indice"}</definedName>
    <definedName name="germo" localSheetId="1" hidden="1">{#N/A,#N/A,FALSE,"Indice"}</definedName>
    <definedName name="germo" localSheetId="5" hidden="1">{#N/A,#N/A,FALSE,"Indice"}</definedName>
    <definedName name="germo" localSheetId="6" hidden="1">{#N/A,#N/A,FALSE,"Indice"}</definedName>
    <definedName name="germo" hidden="1">{#N/A,#N/A,FALSE,"Indice"}</definedName>
    <definedName name="ghj" localSheetId="5">#REF!</definedName>
    <definedName name="ghj" localSheetId="4">#REF!</definedName>
    <definedName name="ghj">#REF!</definedName>
    <definedName name="gino" localSheetId="2" hidden="1">{#N/A,#N/A,FALSE,"Indice"}</definedName>
    <definedName name="gino" localSheetId="0" hidden="1">{#N/A,#N/A,FALSE,"Indice"}</definedName>
    <definedName name="gino" localSheetId="1" hidden="1">{#N/A,#N/A,FALSE,"Indice"}</definedName>
    <definedName name="gino" localSheetId="5" hidden="1">{#N/A,#N/A,FALSE,"Indice"}</definedName>
    <definedName name="gino" localSheetId="6" hidden="1">{#N/A,#N/A,FALSE,"Indice"}</definedName>
    <definedName name="gino" hidden="1">{#N/A,#N/A,FALSE,"Indice"}</definedName>
    <definedName name="giovanni" localSheetId="5">[111]appoggio2!$C$2:$C$124</definedName>
    <definedName name="giovanni">[112]appoggio2!$C$2:$C$124</definedName>
    <definedName name="GOTO_Clienti_e_Fornitori" localSheetId="5">#REF!</definedName>
    <definedName name="GOTO_Clienti_e_Fornitori" localSheetId="4">#REF!</definedName>
    <definedName name="GOTO_Clienti_e_Fornitori">#REF!</definedName>
    <definedName name="GOTO_Conto_Economico" localSheetId="5">#REF!</definedName>
    <definedName name="GOTO_Conto_Economico" localSheetId="4">#REF!</definedName>
    <definedName name="GOTO_Conto_Economico">#REF!</definedName>
    <definedName name="GOTO_Control_Panel" localSheetId="5">#REF!</definedName>
    <definedName name="GOTO_Control_Panel" localSheetId="4">#REF!</definedName>
    <definedName name="GOTO_Control_Panel">#REF!</definedName>
    <definedName name="GOTO_Costi_di_funzionamento" localSheetId="5">#REF!</definedName>
    <definedName name="GOTO_Costi_di_funzionamento" localSheetId="4">#REF!</definedName>
    <definedName name="GOTO_Costi_di_funzionamento">#REF!</definedName>
    <definedName name="GOTO_Costidiretti_WIP_Magazzino" localSheetId="5">#REF!</definedName>
    <definedName name="GOTO_Costidiretti_WIP_Magazzino" localSheetId="4">#REF!</definedName>
    <definedName name="GOTO_Costidiretti_WIP_Magazzino">#REF!</definedName>
    <definedName name="GOTO_Interessi_e_Tasse" localSheetId="5">#REF!</definedName>
    <definedName name="GOTO_Interessi_e_Tasse" localSheetId="4">#REF!</definedName>
    <definedName name="GOTO_Interessi_e_Tasse">#REF!</definedName>
    <definedName name="GOTO_Investimenti_Cespiti" localSheetId="5">#REF!</definedName>
    <definedName name="GOTO_Investimenti_Cespiti" localSheetId="4">#REF!</definedName>
    <definedName name="GOTO_Investimenti_Cespiti">#REF!</definedName>
    <definedName name="GOTO_Margini" localSheetId="5">#REF!</definedName>
    <definedName name="GOTO_Margini" localSheetId="4">#REF!</definedName>
    <definedName name="GOTO_Margini">#REF!</definedName>
    <definedName name="GOTO_Ore_Materiale" localSheetId="5">#REF!</definedName>
    <definedName name="GOTO_Ore_Materiale" localSheetId="4">#REF!</definedName>
    <definedName name="GOTO_Ore_Materiale">#REF!</definedName>
    <definedName name="GOTO_Personale" localSheetId="5">#REF!</definedName>
    <definedName name="GOTO_Personale" localSheetId="4">#REF!</definedName>
    <definedName name="GOTO_Personale">#REF!</definedName>
    <definedName name="GOTO_Rendiconto_Finanziario" localSheetId="5">#REF!</definedName>
    <definedName name="GOTO_Rendiconto_Finanziario" localSheetId="4">#REF!</definedName>
    <definedName name="GOTO_Rendiconto_Finanziario">#REF!</definedName>
    <definedName name="GOTO_Stato_Patrimoniale" localSheetId="5">#REF!</definedName>
    <definedName name="GOTO_Stato_Patrimoniale" localSheetId="4">#REF!</definedName>
    <definedName name="GOTO_Stato_Patrimoniale">#REF!</definedName>
    <definedName name="GOTO_Vendite" localSheetId="5">#REF!</definedName>
    <definedName name="GOTO_Vendite" localSheetId="4">#REF!</definedName>
    <definedName name="GOTO_Vendite">#REF!</definedName>
    <definedName name="GrValoreProduzione" localSheetId="5">[105]ABC!#REF!</definedName>
    <definedName name="GrValoreProduzione" localSheetId="4">[105]ABC!#REF!</definedName>
    <definedName name="GrValoreProduzione" localSheetId="6">[105]ABC!#REF!</definedName>
    <definedName name="GrValoreProduzione">[105]ABC!#REF!</definedName>
    <definedName name="H_1" localSheetId="5">#REF!</definedName>
    <definedName name="H_1" localSheetId="4">#REF!</definedName>
    <definedName name="H_1">#REF!</definedName>
    <definedName name="H_2" localSheetId="5">#REF!</definedName>
    <definedName name="H_2" localSheetId="4">#REF!</definedName>
    <definedName name="H_2">#REF!</definedName>
    <definedName name="H_3" localSheetId="5">#REF!</definedName>
    <definedName name="H_3" localSheetId="4">#REF!</definedName>
    <definedName name="H_3">#REF!</definedName>
    <definedName name="HELP" localSheetId="5">#REF!</definedName>
    <definedName name="HELP" localSheetId="4">#REF!</definedName>
    <definedName name="HELP">#REF!</definedName>
    <definedName name="hiu" localSheetId="2" hidden="1">{#N/A,#N/A,FALSE,"Indice"}</definedName>
    <definedName name="hiu" localSheetId="0" hidden="1">{#N/A,#N/A,FALSE,"Indice"}</definedName>
    <definedName name="hiu" localSheetId="1" hidden="1">{#N/A,#N/A,FALSE,"Indice"}</definedName>
    <definedName name="hiu" localSheetId="5" hidden="1">{#N/A,#N/A,FALSE,"Indice"}</definedName>
    <definedName name="hiu" localSheetId="6" hidden="1">{#N/A,#N/A,FALSE,"Indice"}</definedName>
    <definedName name="hiu" hidden="1">{#N/A,#N/A,FALSE,"Indice"}</definedName>
    <definedName name="IDDet" localSheetId="4">[62]Foglio1!#REF!</definedName>
    <definedName name="IDDet" localSheetId="6">[62]Foglio1!#REF!</definedName>
    <definedName name="IDDet">[62]Foglio1!#REF!</definedName>
    <definedName name="IMMOBILIZZAZIONI" localSheetId="5">#REF!</definedName>
    <definedName name="IMMOBILIZZAZIONI" localSheetId="4">#REF!</definedName>
    <definedName name="IMMOBILIZZAZIONI">#REF!</definedName>
    <definedName name="In_dollari" localSheetId="2">'[94]Income statement'!#REF!</definedName>
    <definedName name="In_dollari" localSheetId="0">'[94]Income statement'!#REF!</definedName>
    <definedName name="In_dollari" localSheetId="1">'[94]Income statement'!#REF!</definedName>
    <definedName name="In_dollari" localSheetId="5">'[94]Income statement'!#REF!</definedName>
    <definedName name="In_dollari" localSheetId="4">'[94]Income statement'!#REF!</definedName>
    <definedName name="In_dollari" localSheetId="6">'[95]Income statement'!#REF!</definedName>
    <definedName name="In_dollari">'[96]Income statement'!#REF!</definedName>
    <definedName name="incr04" localSheetId="5">#REF!</definedName>
    <definedName name="incr04" localSheetId="4">#REF!</definedName>
    <definedName name="incr04">#REF!</definedName>
    <definedName name="incr05" localSheetId="5">#REF!</definedName>
    <definedName name="incr05" localSheetId="4">#REF!</definedName>
    <definedName name="incr05">#REF!</definedName>
    <definedName name="IncTax" localSheetId="6">[63]WorkCap!$C$72:$AR$72</definedName>
    <definedName name="IncTax">[64]WorkCap!$C$72:$AR$72</definedName>
    <definedName name="IND" localSheetId="5">#REF!</definedName>
    <definedName name="IND" localSheetId="4">#REF!</definedName>
    <definedName name="IND">#REF!</definedName>
    <definedName name="Indicatori" localSheetId="2">'[137]Anagrafica CRIL'!$I$1:$I$201</definedName>
    <definedName name="Indicatori" localSheetId="0">'[137]Anagrafica CRIL'!$I$1:$I$201</definedName>
    <definedName name="Indicatori" localSheetId="1">'[137]Anagrafica CRIL'!$I$1:$I$201</definedName>
    <definedName name="Indicatori" localSheetId="6">'[138]Anagrafica CRIL'!$I$1:$I$201</definedName>
    <definedName name="Indicatori">'[139]Anagrafica CRIL'!$I$1:$I$201</definedName>
    <definedName name="INDICATORI____Tassi_di_sviluppo" localSheetId="5">#REF!</definedName>
    <definedName name="INDICATORI____Tassi_di_sviluppo" localSheetId="4">#REF!</definedName>
    <definedName name="INDICATORI____Tassi_di_sviluppo">#REF!</definedName>
    <definedName name="INDICATORI_DI_REDDITIVITA" localSheetId="5">#REF!</definedName>
    <definedName name="INDICATORI_DI_REDDITIVITA" localSheetId="4">#REF!</definedName>
    <definedName name="INDICATORI_DI_REDDITIVITA">#REF!</definedName>
    <definedName name="INDICATORI_ECONOMICI" localSheetId="5">#REF!</definedName>
    <definedName name="INDICATORI_ECONOMICI" localSheetId="4">#REF!</definedName>
    <definedName name="INDICATORI_ECONOMICI">#REF!</definedName>
    <definedName name="input_DG" localSheetId="5">#REF!</definedName>
    <definedName name="input_DG" localSheetId="4">#REF!</definedName>
    <definedName name="input_DG">#REF!</definedName>
    <definedName name="INT" localSheetId="5">#REF!</definedName>
    <definedName name="INT" localSheetId="4">#REF!</definedName>
    <definedName name="INT">#REF!</definedName>
    <definedName name="InvChg" localSheetId="5">[140]Newco!#REF!</definedName>
    <definedName name="InvChg" localSheetId="4">[140]Newco!#REF!</definedName>
    <definedName name="InvChg" localSheetId="6">[140]Newco!#REF!</definedName>
    <definedName name="InvChg">[141]Newco!#REF!</definedName>
    <definedName name="InvFinal" localSheetId="6">[142]WorkCap!$C$16:$AR$16</definedName>
    <definedName name="InvFinal">[143]WorkCap!$C$16:$AR$16</definedName>
    <definedName name="io" localSheetId="2" hidden="1">{#N/A,#N/A,FALSE,"Indice"}</definedName>
    <definedName name="io" localSheetId="0" hidden="1">{#N/A,#N/A,FALSE,"Indice"}</definedName>
    <definedName name="io" localSheetId="1" hidden="1">{#N/A,#N/A,FALSE,"Indice"}</definedName>
    <definedName name="io" localSheetId="5" hidden="1">{#N/A,#N/A,FALSE,"Indice"}</definedName>
    <definedName name="io" localSheetId="6" hidden="1">{#N/A,#N/A,FALSE,"Indice"}</definedName>
    <definedName name="io" hidden="1">{#N/A,#N/A,FALSE,"Indice"}</definedName>
    <definedName name="iou" localSheetId="2" hidden="1">{#N/A,#N/A,FALSE,"B3";#N/A,#N/A,FALSE,"B2";#N/A,#N/A,FALSE,"B1"}</definedName>
    <definedName name="iou" localSheetId="0" hidden="1">{#N/A,#N/A,FALSE,"B3";#N/A,#N/A,FALSE,"B2";#N/A,#N/A,FALSE,"B1"}</definedName>
    <definedName name="iou" localSheetId="1" hidden="1">{#N/A,#N/A,FALSE,"B3";#N/A,#N/A,FALSE,"B2";#N/A,#N/A,FALSE,"B1"}</definedName>
    <definedName name="iou" localSheetId="5" hidden="1">{#N/A,#N/A,FALSE,"B3";#N/A,#N/A,FALSE,"B2";#N/A,#N/A,FALSE,"B1"}</definedName>
    <definedName name="iou" localSheetId="6" hidden="1">{#N/A,#N/A,FALSE,"B3";#N/A,#N/A,FALSE,"B2";#N/A,#N/A,FALSE,"B1"}</definedName>
    <definedName name="iou" hidden="1">{#N/A,#N/A,FALSE,"B3";#N/A,#N/A,FALSE,"B2";#N/A,#N/A,FALSE,"B1"}</definedName>
    <definedName name="irappu04" localSheetId="5">#REF!</definedName>
    <definedName name="irappu04" localSheetId="4">#REF!</definedName>
    <definedName name="irappu04">#REF!</definedName>
    <definedName name="irappu04_1" localSheetId="5">#REF!</definedName>
    <definedName name="irappu04_1" localSheetId="4">#REF!</definedName>
    <definedName name="irappu04_1">#REF!</definedName>
    <definedName name="irappu04_1_1">"#REF!"</definedName>
    <definedName name="irappu04_1_11">"#REF!"</definedName>
    <definedName name="irappu04_1_2">"#REF!"</definedName>
    <definedName name="irappu04_1_3">#N/A</definedName>
    <definedName name="irappu04_1_4" localSheetId="5">#REF!</definedName>
    <definedName name="irappu04_1_4" localSheetId="4">#REF!</definedName>
    <definedName name="irappu04_1_4">#REF!</definedName>
    <definedName name="irappu04_1_5" localSheetId="5">#REF!</definedName>
    <definedName name="irappu04_1_5" localSheetId="4">#REF!</definedName>
    <definedName name="irappu04_1_5">#REF!</definedName>
    <definedName name="irappu04_1_8">"#REF!"</definedName>
    <definedName name="irappu04_11">"#REF!"</definedName>
    <definedName name="irappu04_2" localSheetId="5">#REF!</definedName>
    <definedName name="irappu04_2" localSheetId="4">#REF!</definedName>
    <definedName name="irappu04_2">#REF!</definedName>
    <definedName name="irappu04_2_1">"#REF!"</definedName>
    <definedName name="irappu04_2_11">"#REF!"</definedName>
    <definedName name="irappu04_2_2">"#REF!"</definedName>
    <definedName name="irappu04_2_3">#N/A</definedName>
    <definedName name="irappu04_2_4" localSheetId="5">#REF!</definedName>
    <definedName name="irappu04_2_4" localSheetId="4">#REF!</definedName>
    <definedName name="irappu04_2_4">#REF!</definedName>
    <definedName name="irappu04_2_5" localSheetId="5">#REF!</definedName>
    <definedName name="irappu04_2_5" localSheetId="4">#REF!</definedName>
    <definedName name="irappu04_2_5">#REF!</definedName>
    <definedName name="irappu04_2_8">"#REF!"</definedName>
    <definedName name="irappu04_3" localSheetId="5">#REF!</definedName>
    <definedName name="irappu04_3" localSheetId="4">#REF!</definedName>
    <definedName name="irappu04_3">#REF!</definedName>
    <definedName name="irappu04_4">"#REF!"</definedName>
    <definedName name="irappu04_5">"#REF!"</definedName>
    <definedName name="irappu04_6" localSheetId="5">#REF!</definedName>
    <definedName name="irappu04_6" localSheetId="4">#REF!</definedName>
    <definedName name="irappu04_6">#REF!</definedName>
    <definedName name="irappu04_8" localSheetId="5">#REF!</definedName>
    <definedName name="irappu04_8" localSheetId="4">#REF!</definedName>
    <definedName name="irappu04_8">#REF!</definedName>
    <definedName name="iti" localSheetId="5">#REF!</definedName>
    <definedName name="iti" localSheetId="4">#REF!</definedName>
    <definedName name="iti">#REF!</definedName>
    <definedName name="J" localSheetId="5">#REF!</definedName>
    <definedName name="J" localSheetId="4">#REF!</definedName>
    <definedName name="J">#REF!</definedName>
    <definedName name="jfiwe">[52]VALORI!$C$48</definedName>
    <definedName name="jh" localSheetId="2" hidden="1">{#N/A,#N/A,FALSE,"B1";#N/A,#N/A,FALSE,"B2";#N/A,#N/A,FALSE,"B3";#N/A,#N/A,FALSE,"A4";#N/A,#N/A,FALSE,"A3";#N/A,#N/A,FALSE,"A2";#N/A,#N/A,FALSE,"A1";#N/A,#N/A,FALSE,"Indice"}</definedName>
    <definedName name="jh" localSheetId="0" hidden="1">{#N/A,#N/A,FALSE,"B1";#N/A,#N/A,FALSE,"B2";#N/A,#N/A,FALSE,"B3";#N/A,#N/A,FALSE,"A4";#N/A,#N/A,FALSE,"A3";#N/A,#N/A,FALSE,"A2";#N/A,#N/A,FALSE,"A1";#N/A,#N/A,FALSE,"Indice"}</definedName>
    <definedName name="jh" localSheetId="1" hidden="1">{#N/A,#N/A,FALSE,"B1";#N/A,#N/A,FALSE,"B2";#N/A,#N/A,FALSE,"B3";#N/A,#N/A,FALSE,"A4";#N/A,#N/A,FALSE,"A3";#N/A,#N/A,FALSE,"A2";#N/A,#N/A,FALSE,"A1";#N/A,#N/A,FALSE,"Indice"}</definedName>
    <definedName name="jh" localSheetId="5" hidden="1">{#N/A,#N/A,FALSE,"B1";#N/A,#N/A,FALSE,"B2";#N/A,#N/A,FALSE,"B3";#N/A,#N/A,FALSE,"A4";#N/A,#N/A,FALSE,"A3";#N/A,#N/A,FALSE,"A2";#N/A,#N/A,FALSE,"A1";#N/A,#N/A,FALSE,"Indice"}</definedName>
    <definedName name="jh" localSheetId="6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kjlkjljlj" localSheetId="5">#REF!</definedName>
    <definedName name="jkjlkjljlj">#REF!</definedName>
    <definedName name="JR_PAGE_ANCHOR_0_1" localSheetId="6">#REF!</definedName>
    <definedName name="JR_PAGE_ANCHOR_0_1">#REF!</definedName>
    <definedName name="ki" localSheetId="2" hidden="1">{#N/A,#N/A,FALSE,"Indice"}</definedName>
    <definedName name="ki" localSheetId="0" hidden="1">{#N/A,#N/A,FALSE,"Indice"}</definedName>
    <definedName name="ki" localSheetId="1" hidden="1">{#N/A,#N/A,FALSE,"Indice"}</definedName>
    <definedName name="ki" localSheetId="5" hidden="1">{#N/A,#N/A,FALSE,"Indice"}</definedName>
    <definedName name="ki" localSheetId="6" hidden="1">{#N/A,#N/A,FALSE,"Indice"}</definedName>
    <definedName name="ki" hidden="1">{#N/A,#N/A,FALSE,"Indice"}</definedName>
    <definedName name="kkhjkjkjkl" localSheetId="2" hidden="1">{#N/A,#N/A,FALSE,"B3";#N/A,#N/A,FALSE,"B2";#N/A,#N/A,FALSE,"B1"}</definedName>
    <definedName name="kkhjkjkjkl" localSheetId="0" hidden="1">{#N/A,#N/A,FALSE,"B3";#N/A,#N/A,FALSE,"B2";#N/A,#N/A,FALSE,"B1"}</definedName>
    <definedName name="kkhjkjkjkl" localSheetId="1" hidden="1">{#N/A,#N/A,FALSE,"B3";#N/A,#N/A,FALSE,"B2";#N/A,#N/A,FALSE,"B1"}</definedName>
    <definedName name="kkhjkjkjkl" localSheetId="5" hidden="1">{#N/A,#N/A,FALSE,"B3";#N/A,#N/A,FALSE,"B2";#N/A,#N/A,FALSE,"B1"}</definedName>
    <definedName name="kkhjkjkjkl" localSheetId="6" hidden="1">{#N/A,#N/A,FALSE,"B3";#N/A,#N/A,FALSE,"B2";#N/A,#N/A,FALSE,"B1"}</definedName>
    <definedName name="kkhjkjkjkl" hidden="1">{#N/A,#N/A,FALSE,"B3";#N/A,#N/A,FALSE,"B2";#N/A,#N/A,FALSE,"B1"}</definedName>
    <definedName name="kl" localSheetId="2" hidden="1">{#N/A,#N/A,FALSE,"B1";#N/A,#N/A,FALSE,"B2";#N/A,#N/A,FALSE,"B3";#N/A,#N/A,FALSE,"A4";#N/A,#N/A,FALSE,"A3";#N/A,#N/A,FALSE,"A2";#N/A,#N/A,FALSE,"A1";#N/A,#N/A,FALSE,"Indice"}</definedName>
    <definedName name="kl" localSheetId="0" hidden="1">{#N/A,#N/A,FALSE,"B1";#N/A,#N/A,FALSE,"B2";#N/A,#N/A,FALSE,"B3";#N/A,#N/A,FALSE,"A4";#N/A,#N/A,FALSE,"A3";#N/A,#N/A,FALSE,"A2";#N/A,#N/A,FALSE,"A1";#N/A,#N/A,FALSE,"Indice"}</definedName>
    <definedName name="kl" localSheetId="1" hidden="1">{#N/A,#N/A,FALSE,"B1";#N/A,#N/A,FALSE,"B2";#N/A,#N/A,FALSE,"B3";#N/A,#N/A,FALSE,"A4";#N/A,#N/A,FALSE,"A3";#N/A,#N/A,FALSE,"A2";#N/A,#N/A,FALSE,"A1";#N/A,#N/A,FALSE,"Indice"}</definedName>
    <definedName name="kl" localSheetId="5" hidden="1">{#N/A,#N/A,FALSE,"B1";#N/A,#N/A,FALSE,"B2";#N/A,#N/A,FALSE,"B3";#N/A,#N/A,FALSE,"A4";#N/A,#N/A,FALSE,"A3";#N/A,#N/A,FALSE,"A2";#N/A,#N/A,FALSE,"A1";#N/A,#N/A,FALSE,"Indice"}</definedName>
    <definedName name="kl" localSheetId="6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oi" localSheetId="2" hidden="1">{#N/A,#N/A,FALSE,"A4";#N/A,#N/A,FALSE,"A3";#N/A,#N/A,FALSE,"A2";#N/A,#N/A,FALSE,"A1"}</definedName>
    <definedName name="kloi" localSheetId="0" hidden="1">{#N/A,#N/A,FALSE,"A4";#N/A,#N/A,FALSE,"A3";#N/A,#N/A,FALSE,"A2";#N/A,#N/A,FALSE,"A1"}</definedName>
    <definedName name="kloi" localSheetId="1" hidden="1">{#N/A,#N/A,FALSE,"A4";#N/A,#N/A,FALSE,"A3";#N/A,#N/A,FALSE,"A2";#N/A,#N/A,FALSE,"A1"}</definedName>
    <definedName name="kloi" localSheetId="5" hidden="1">{#N/A,#N/A,FALSE,"A4";#N/A,#N/A,FALSE,"A3";#N/A,#N/A,FALSE,"A2";#N/A,#N/A,FALSE,"A1"}</definedName>
    <definedName name="kloi" localSheetId="6" hidden="1">{#N/A,#N/A,FALSE,"A4";#N/A,#N/A,FALSE,"A3";#N/A,#N/A,FALSE,"A2";#N/A,#N/A,FALSE,"A1"}</definedName>
    <definedName name="kloi" hidden="1">{#N/A,#N/A,FALSE,"A4";#N/A,#N/A,FALSE,"A3";#N/A,#N/A,FALSE,"A2";#N/A,#N/A,FALSE,"A1"}</definedName>
    <definedName name="knafibiwe" localSheetId="2">'[144]Confronto con I Trimestre 2007'!#REF!</definedName>
    <definedName name="knafibiwe" localSheetId="0">'[144]Confronto con I Trimestre 2007'!#REF!</definedName>
    <definedName name="knafibiwe" localSheetId="1">'[144]Confronto con I Trimestre 2007'!#REF!</definedName>
    <definedName name="knafibiwe" localSheetId="4">'[144]Confronto con I Trimestre 2007'!#REF!</definedName>
    <definedName name="knafibiwe" localSheetId="6">'[145]Confronto con I Trimestre 2007'!#REF!</definedName>
    <definedName name="knafibiwe">'[146]Confronto con I Trimestre 2007'!#REF!</definedName>
    <definedName name="L" localSheetId="5">#REF!</definedName>
    <definedName name="L" localSheetId="4">#REF!</definedName>
    <definedName name="L">#REF!</definedName>
    <definedName name="li" localSheetId="2" hidden="1">{#N/A,#N/A,FALSE,"A4";#N/A,#N/A,FALSE,"A3";#N/A,#N/A,FALSE,"A2";#N/A,#N/A,FALSE,"A1"}</definedName>
    <definedName name="li" localSheetId="0" hidden="1">{#N/A,#N/A,FALSE,"A4";#N/A,#N/A,FALSE,"A3";#N/A,#N/A,FALSE,"A2";#N/A,#N/A,FALSE,"A1"}</definedName>
    <definedName name="li" localSheetId="1" hidden="1">{#N/A,#N/A,FALSE,"A4";#N/A,#N/A,FALSE,"A3";#N/A,#N/A,FALSE,"A2";#N/A,#N/A,FALSE,"A1"}</definedName>
    <definedName name="li" localSheetId="5" hidden="1">{#N/A,#N/A,FALSE,"A4";#N/A,#N/A,FALSE,"A3";#N/A,#N/A,FALSE,"A2";#N/A,#N/A,FALSE,"A1"}</definedName>
    <definedName name="li" localSheetId="6" hidden="1">{#N/A,#N/A,FALSE,"A4";#N/A,#N/A,FALSE,"A3";#N/A,#N/A,FALSE,"A2";#N/A,#N/A,FALSE,"A1"}</definedName>
    <definedName name="li" hidden="1">{#N/A,#N/A,FALSE,"A4";#N/A,#N/A,FALSE,"A3";#N/A,#N/A,FALSE,"A2";#N/A,#N/A,FALSE,"A1"}</definedName>
    <definedName name="LIU" localSheetId="2" hidden="1">{#N/A,#N/A,FALSE,"A4";#N/A,#N/A,FALSE,"A3";#N/A,#N/A,FALSE,"A2";#N/A,#N/A,FALSE,"A1"}</definedName>
    <definedName name="LIU" localSheetId="0" hidden="1">{#N/A,#N/A,FALSE,"A4";#N/A,#N/A,FALSE,"A3";#N/A,#N/A,FALSE,"A2";#N/A,#N/A,FALSE,"A1"}</definedName>
    <definedName name="LIU" localSheetId="1" hidden="1">{#N/A,#N/A,FALSE,"A4";#N/A,#N/A,FALSE,"A3";#N/A,#N/A,FALSE,"A2";#N/A,#N/A,FALSE,"A1"}</definedName>
    <definedName name="LIU" localSheetId="5" hidden="1">{#N/A,#N/A,FALSE,"A4";#N/A,#N/A,FALSE,"A3";#N/A,#N/A,FALSE,"A2";#N/A,#N/A,FALSE,"A1"}</definedName>
    <definedName name="LIU" localSheetId="6" hidden="1">{#N/A,#N/A,FALSE,"A4";#N/A,#N/A,FALSE,"A3";#N/A,#N/A,FALSE,"A2";#N/A,#N/A,FALSE,"A1"}</definedName>
    <definedName name="LIU" hidden="1">{#N/A,#N/A,FALSE,"A4";#N/A,#N/A,FALSE,"A3";#N/A,#N/A,FALSE,"A2";#N/A,#N/A,FALSE,"A1"}</definedName>
    <definedName name="lkjh" localSheetId="2" hidden="1">{#N/A,#N/A,FALSE,"Indice"}</definedName>
    <definedName name="lkjh" localSheetId="0" hidden="1">{#N/A,#N/A,FALSE,"Indice"}</definedName>
    <definedName name="lkjh" localSheetId="1" hidden="1">{#N/A,#N/A,FALSE,"Indice"}</definedName>
    <definedName name="lkjh" localSheetId="5" hidden="1">{#N/A,#N/A,FALSE,"Indice"}</definedName>
    <definedName name="lkjh" localSheetId="6" hidden="1">{#N/A,#N/A,FALSE,"Indice"}</definedName>
    <definedName name="lkjh" hidden="1">{#N/A,#N/A,FALSE,"Indice"}</definedName>
    <definedName name="ll" localSheetId="2" hidden="1">{#N/A,#N/A,FALSE,"B3";#N/A,#N/A,FALSE,"B2";#N/A,#N/A,FALSE,"B1"}</definedName>
    <definedName name="ll" localSheetId="0" hidden="1">{#N/A,#N/A,FALSE,"B3";#N/A,#N/A,FALSE,"B2";#N/A,#N/A,FALSE,"B1"}</definedName>
    <definedName name="ll" localSheetId="1" hidden="1">{#N/A,#N/A,FALSE,"B3";#N/A,#N/A,FALSE,"B2";#N/A,#N/A,FALSE,"B1"}</definedName>
    <definedName name="ll" localSheetId="5" hidden="1">{#N/A,#N/A,FALSE,"B3";#N/A,#N/A,FALSE,"B2";#N/A,#N/A,FALSE,"B1"}</definedName>
    <definedName name="ll" localSheetId="6" hidden="1">{#N/A,#N/A,FALSE,"B3";#N/A,#N/A,FALSE,"B2";#N/A,#N/A,FALSE,"B1"}</definedName>
    <definedName name="ll" hidden="1">{#N/A,#N/A,FALSE,"B3";#N/A,#N/A,FALSE,"B2";#N/A,#N/A,FALSE,"B1"}</definedName>
    <definedName name="llòl" localSheetId="5">[24]VALORI!$C$14</definedName>
    <definedName name="llòl">[25]VALORI!$C$14</definedName>
    <definedName name="lo" localSheetId="2" hidden="1">{#N/A,#N/A,FALSE,"B3";#N/A,#N/A,FALSE,"B2";#N/A,#N/A,FALSE,"B1"}</definedName>
    <definedName name="lo" localSheetId="0" hidden="1">{#N/A,#N/A,FALSE,"B3";#N/A,#N/A,FALSE,"B2";#N/A,#N/A,FALSE,"B1"}</definedName>
    <definedName name="lo" localSheetId="1" hidden="1">{#N/A,#N/A,FALSE,"B3";#N/A,#N/A,FALSE,"B2";#N/A,#N/A,FALSE,"B1"}</definedName>
    <definedName name="lo" localSheetId="5" hidden="1">{#N/A,#N/A,FALSE,"B3";#N/A,#N/A,FALSE,"B2";#N/A,#N/A,FALSE,"B1"}</definedName>
    <definedName name="lo" localSheetId="6" hidden="1">{#N/A,#N/A,FALSE,"B3";#N/A,#N/A,FALSE,"B2";#N/A,#N/A,FALSE,"B1"}</definedName>
    <definedName name="lo" hidden="1">{#N/A,#N/A,FALSE,"B3";#N/A,#N/A,FALSE,"B2";#N/A,#N/A,FALSE,"B1"}</definedName>
    <definedName name="Lug_Dic_query_new" localSheetId="5">#REF!</definedName>
    <definedName name="Lug_Dic_query_new" localSheetId="4">#REF!</definedName>
    <definedName name="Lug_Dic_query_new">#REF!</definedName>
    <definedName name="LUGLIO_2011_AGG" localSheetId="5">#REF!</definedName>
    <definedName name="LUGLIO_2011_AGG" localSheetId="4">#REF!</definedName>
    <definedName name="LUGLIO_2011_AGG">#REF!</definedName>
    <definedName name="ly" localSheetId="2" hidden="1">{#N/A,#N/A,FALSE,"B1";#N/A,#N/A,FALSE,"B2";#N/A,#N/A,FALSE,"B3";#N/A,#N/A,FALSE,"A4";#N/A,#N/A,FALSE,"A3";#N/A,#N/A,FALSE,"A2";#N/A,#N/A,FALSE,"A1";#N/A,#N/A,FALSE,"Indice"}</definedName>
    <definedName name="ly" localSheetId="0" hidden="1">{#N/A,#N/A,FALSE,"B1";#N/A,#N/A,FALSE,"B2";#N/A,#N/A,FALSE,"B3";#N/A,#N/A,FALSE,"A4";#N/A,#N/A,FALSE,"A3";#N/A,#N/A,FALSE,"A2";#N/A,#N/A,FALSE,"A1";#N/A,#N/A,FALSE,"Indice"}</definedName>
    <definedName name="ly" localSheetId="1" hidden="1">{#N/A,#N/A,FALSE,"B1";#N/A,#N/A,FALSE,"B2";#N/A,#N/A,FALSE,"B3";#N/A,#N/A,FALSE,"A4";#N/A,#N/A,FALSE,"A3";#N/A,#N/A,FALSE,"A2";#N/A,#N/A,FALSE,"A1";#N/A,#N/A,FALSE,"Indice"}</definedName>
    <definedName name="ly" localSheetId="5" hidden="1">{#N/A,#N/A,FALSE,"B1";#N/A,#N/A,FALSE,"B2";#N/A,#N/A,FALSE,"B3";#N/A,#N/A,FALSE,"A4";#N/A,#N/A,FALSE,"A3";#N/A,#N/A,FALSE,"A2";#N/A,#N/A,FALSE,"A1";#N/A,#N/A,FALSE,"Indice"}</definedName>
    <definedName name="ly" localSheetId="6" hidden="1">{#N/A,#N/A,FALSE,"B1";#N/A,#N/A,FALSE,"B2";#N/A,#N/A,FALSE,"B3";#N/A,#N/A,FALSE,"A4";#N/A,#N/A,FALSE,"A3";#N/A,#N/A,FALSE,"A2";#N/A,#N/A,FALSE,"A1";#N/A,#N/A,FALSE,"Indice"}</definedName>
    <definedName name="ly" hidden="1">{#N/A,#N/A,FALSE,"B1";#N/A,#N/A,FALSE,"B2";#N/A,#N/A,FALSE,"B3";#N/A,#N/A,FALSE,"A4";#N/A,#N/A,FALSE,"A3";#N/A,#N/A,FALSE,"A2";#N/A,#N/A,FALSE,"A1";#N/A,#N/A,FALSE,"Indice"}</definedName>
    <definedName name="MAGG2" localSheetId="5">#REF!</definedName>
    <definedName name="MAGG2">#REF!</definedName>
    <definedName name="Maggio_2002" localSheetId="5">#REF!</definedName>
    <definedName name="Maggio_2002" localSheetId="4">#REF!</definedName>
    <definedName name="Maggio_2002">#REF!</definedName>
    <definedName name="Maggio_2002_1" localSheetId="5">#REF!</definedName>
    <definedName name="Maggio_2002_1" localSheetId="4">#REF!</definedName>
    <definedName name="Maggio_2002_1">#REF!</definedName>
    <definedName name="Maggio_2002_1_1">"#REF!"</definedName>
    <definedName name="Maggio_2002_1_11">"#REF!"</definedName>
    <definedName name="Maggio_2002_1_2">"#REF!"</definedName>
    <definedName name="Maggio_2002_1_3">#N/A</definedName>
    <definedName name="Maggio_2002_1_4" localSheetId="5">#REF!</definedName>
    <definedName name="Maggio_2002_1_4" localSheetId="4">#REF!</definedName>
    <definedName name="Maggio_2002_1_4">#REF!</definedName>
    <definedName name="Maggio_2002_1_5" localSheetId="5">#REF!</definedName>
    <definedName name="Maggio_2002_1_5" localSheetId="4">#REF!</definedName>
    <definedName name="Maggio_2002_1_5">#REF!</definedName>
    <definedName name="Maggio_2002_1_8">"#REF!"</definedName>
    <definedName name="Maggio_2002_11">"#REF!"</definedName>
    <definedName name="Maggio_2002_2" localSheetId="5">#REF!</definedName>
    <definedName name="Maggio_2002_2" localSheetId="4">#REF!</definedName>
    <definedName name="Maggio_2002_2">#REF!</definedName>
    <definedName name="Maggio_2002_2_1">"#REF!"</definedName>
    <definedName name="Maggio_2002_2_11">"#REF!"</definedName>
    <definedName name="Maggio_2002_2_2">"#REF!"</definedName>
    <definedName name="Maggio_2002_2_3">#N/A</definedName>
    <definedName name="Maggio_2002_2_4" localSheetId="5">#REF!</definedName>
    <definedName name="Maggio_2002_2_4" localSheetId="4">#REF!</definedName>
    <definedName name="Maggio_2002_2_4">#REF!</definedName>
    <definedName name="Maggio_2002_2_5" localSheetId="5">#REF!</definedName>
    <definedName name="Maggio_2002_2_5" localSheetId="4">#REF!</definedName>
    <definedName name="Maggio_2002_2_5">#REF!</definedName>
    <definedName name="Maggio_2002_2_8">"#REF!"</definedName>
    <definedName name="Maggio_2002_3" localSheetId="5">#REF!</definedName>
    <definedName name="Maggio_2002_3" localSheetId="4">#REF!</definedName>
    <definedName name="Maggio_2002_3">#REF!</definedName>
    <definedName name="Maggio_2002_4">"#REF!"</definedName>
    <definedName name="Maggio_2002_5">"#REF!"</definedName>
    <definedName name="Maggio_2002_6" localSheetId="5">#REF!</definedName>
    <definedName name="Maggio_2002_6" localSheetId="4">#REF!</definedName>
    <definedName name="Maggio_2002_6">#REF!</definedName>
    <definedName name="Maggio_2002_8" localSheetId="5">#REF!</definedName>
    <definedName name="Maggio_2002_8" localSheetId="4">#REF!</definedName>
    <definedName name="Maggio_2002_8">#REF!</definedName>
    <definedName name="MAGGIO_2011_AGG" localSheetId="5">#REF!</definedName>
    <definedName name="MAGGIO_2011_AGG" localSheetId="4">#REF!</definedName>
    <definedName name="MAGGIO_2011_AGG">#REF!</definedName>
    <definedName name="marco" localSheetId="2" hidden="1">{#N/A,#N/A,FALSE,"Indice"}</definedName>
    <definedName name="marco" localSheetId="0" hidden="1">{#N/A,#N/A,FALSE,"Indice"}</definedName>
    <definedName name="marco" localSheetId="1" hidden="1">{#N/A,#N/A,FALSE,"Indice"}</definedName>
    <definedName name="marco" localSheetId="5" hidden="1">{#N/A,#N/A,FALSE,"Indice"}</definedName>
    <definedName name="marco" localSheetId="6" hidden="1">{#N/A,#N/A,FALSE,"Indice"}</definedName>
    <definedName name="marco" hidden="1">{#N/A,#N/A,FALSE,"Indice"}</definedName>
    <definedName name="Marzo_2002" localSheetId="5">#REF!</definedName>
    <definedName name="Marzo_2002" localSheetId="4">#REF!</definedName>
    <definedName name="Marzo_2002">#REF!</definedName>
    <definedName name="Marzo_2002_1" localSheetId="5">#REF!</definedName>
    <definedName name="Marzo_2002_1" localSheetId="4">#REF!</definedName>
    <definedName name="Marzo_2002_1">#REF!</definedName>
    <definedName name="Marzo_2002_1_1">"#REF!"</definedName>
    <definedName name="Marzo_2002_1_11">"#REF!"</definedName>
    <definedName name="Marzo_2002_1_2">"#REF!"</definedName>
    <definedName name="Marzo_2002_1_3">#N/A</definedName>
    <definedName name="Marzo_2002_1_4" localSheetId="5">#REF!</definedName>
    <definedName name="Marzo_2002_1_4" localSheetId="4">#REF!</definedName>
    <definedName name="Marzo_2002_1_4">#REF!</definedName>
    <definedName name="Marzo_2002_1_5" localSheetId="5">#REF!</definedName>
    <definedName name="Marzo_2002_1_5" localSheetId="4">#REF!</definedName>
    <definedName name="Marzo_2002_1_5">#REF!</definedName>
    <definedName name="Marzo_2002_1_8">"#REF!"</definedName>
    <definedName name="Marzo_2002_11">"#REF!"</definedName>
    <definedName name="Marzo_2002_2" localSheetId="5">#REF!</definedName>
    <definedName name="Marzo_2002_2" localSheetId="4">#REF!</definedName>
    <definedName name="Marzo_2002_2">#REF!</definedName>
    <definedName name="Marzo_2002_2_1">"#REF!"</definedName>
    <definedName name="Marzo_2002_2_11">"#REF!"</definedName>
    <definedName name="Marzo_2002_2_2">"#REF!"</definedName>
    <definedName name="Marzo_2002_2_3">#N/A</definedName>
    <definedName name="Marzo_2002_2_4" localSheetId="5">#REF!</definedName>
    <definedName name="Marzo_2002_2_4" localSheetId="4">#REF!</definedName>
    <definedName name="Marzo_2002_2_4">#REF!</definedName>
    <definedName name="Marzo_2002_2_5" localSheetId="5">#REF!</definedName>
    <definedName name="Marzo_2002_2_5" localSheetId="4">#REF!</definedName>
    <definedName name="Marzo_2002_2_5">#REF!</definedName>
    <definedName name="Marzo_2002_2_8">"#REF!"</definedName>
    <definedName name="Marzo_2002_3" localSheetId="5">#REF!</definedName>
    <definedName name="Marzo_2002_3" localSheetId="4">#REF!</definedName>
    <definedName name="Marzo_2002_3">#REF!</definedName>
    <definedName name="Marzo_2002_4">"#REF!"</definedName>
    <definedName name="Marzo_2002_5">"#REF!"</definedName>
    <definedName name="Marzo_2002_6" localSheetId="5">#REF!</definedName>
    <definedName name="Marzo_2002_6" localSheetId="4">#REF!</definedName>
    <definedName name="Marzo_2002_6">#REF!</definedName>
    <definedName name="Marzo_2002_8" localSheetId="5">#REF!</definedName>
    <definedName name="Marzo_2002_8" localSheetId="4">#REF!</definedName>
    <definedName name="Marzo_2002_8">#REF!</definedName>
    <definedName name="MARZO_2011_AGG" localSheetId="5">#REF!</definedName>
    <definedName name="MARZO_2011_AGG" localSheetId="4">#REF!</definedName>
    <definedName name="MARZO_2011_AGG">#REF!</definedName>
    <definedName name="MARZO_FINALE" localSheetId="5">#REF!</definedName>
    <definedName name="MARZO_FINALE" localSheetId="4">#REF!</definedName>
    <definedName name="MARZO_FINALE">#REF!</definedName>
    <definedName name="MATT" localSheetId="2" hidden="1">{#N/A,#N/A,TRUE,"Main Issues";#N/A,#N/A,TRUE,"Income statement ($)"}</definedName>
    <definedName name="MATT" localSheetId="0" hidden="1">{#N/A,#N/A,TRUE,"Main Issues";#N/A,#N/A,TRUE,"Income statement ($)"}</definedName>
    <definedName name="MATT" localSheetId="1" hidden="1">{#N/A,#N/A,TRUE,"Main Issues";#N/A,#N/A,TRUE,"Income statement ($)"}</definedName>
    <definedName name="MATT" localSheetId="5" hidden="1">{#N/A,#N/A,TRUE,"Main Issues";#N/A,#N/A,TRUE,"Income statement ($)"}</definedName>
    <definedName name="MATT" localSheetId="6" hidden="1">{#N/A,#N/A,TRUE,"Main Issues";#N/A,#N/A,TRUE,"Income statement ($)"}</definedName>
    <definedName name="MATT" hidden="1">{#N/A,#N/A,TRUE,"Main Issues";#N/A,#N/A,TRUE,"Income statement ($)"}</definedName>
    <definedName name="mg" localSheetId="6">'[147]bil. ver.'!#REF!</definedName>
    <definedName name="mg">'[69]bil. ver.'!#REF!</definedName>
    <definedName name="mil" localSheetId="5">#REF!</definedName>
    <definedName name="mil" localSheetId="4">#REF!</definedName>
    <definedName name="mil">#REF!</definedName>
    <definedName name="min" localSheetId="2" hidden="1">{#N/A,#N/A,FALSE,"B1";#N/A,#N/A,FALSE,"B2";#N/A,#N/A,FALSE,"B3";#N/A,#N/A,FALSE,"A4";#N/A,#N/A,FALSE,"A3";#N/A,#N/A,FALSE,"A2";#N/A,#N/A,FALSE,"A1";#N/A,#N/A,FALSE,"Indice"}</definedName>
    <definedName name="min" localSheetId="0" hidden="1">{#N/A,#N/A,FALSE,"B1";#N/A,#N/A,FALSE,"B2";#N/A,#N/A,FALSE,"B3";#N/A,#N/A,FALSE,"A4";#N/A,#N/A,FALSE,"A3";#N/A,#N/A,FALSE,"A2";#N/A,#N/A,FALSE,"A1";#N/A,#N/A,FALSE,"Indice"}</definedName>
    <definedName name="min" localSheetId="1" hidden="1">{#N/A,#N/A,FALSE,"B1";#N/A,#N/A,FALSE,"B2";#N/A,#N/A,FALSE,"B3";#N/A,#N/A,FALSE,"A4";#N/A,#N/A,FALSE,"A3";#N/A,#N/A,FALSE,"A2";#N/A,#N/A,FALSE,"A1";#N/A,#N/A,FALSE,"Indice"}</definedName>
    <definedName name="min" localSheetId="5" hidden="1">{#N/A,#N/A,FALSE,"B1";#N/A,#N/A,FALSE,"B2";#N/A,#N/A,FALSE,"B3";#N/A,#N/A,FALSE,"A4";#N/A,#N/A,FALSE,"A3";#N/A,#N/A,FALSE,"A2";#N/A,#N/A,FALSE,"A1";#N/A,#N/A,FALSE,"Indice"}</definedName>
    <definedName name="min" localSheetId="6" hidden="1">{#N/A,#N/A,FALSE,"B1";#N/A,#N/A,FALSE,"B2";#N/A,#N/A,FALSE,"B3";#N/A,#N/A,FALSE,"A4";#N/A,#N/A,FALSE,"A3";#N/A,#N/A,FALSE,"A2";#N/A,#N/A,FALSE,"A1";#N/A,#N/A,FALSE,"Indice"}</definedName>
    <definedName name="min" hidden="1">{#N/A,#N/A,FALSE,"B1";#N/A,#N/A,FALSE,"B2";#N/A,#N/A,FALSE,"B3";#N/A,#N/A,FALSE,"A4";#N/A,#N/A,FALSE,"A3";#N/A,#N/A,FALSE,"A2";#N/A,#N/A,FALSE,"A1";#N/A,#N/A,FALSE,"Indice"}</definedName>
    <definedName name="minori" localSheetId="5">#REF!</definedName>
    <definedName name="minori" localSheetId="4">#REF!</definedName>
    <definedName name="minori">#REF!</definedName>
    <definedName name="mio" localSheetId="2" hidden="1">{#N/A,#N/A,FALSE,"Indice"}</definedName>
    <definedName name="mio" localSheetId="0" hidden="1">{#N/A,#N/A,FALSE,"Indice"}</definedName>
    <definedName name="mio" localSheetId="1" hidden="1">{#N/A,#N/A,FALSE,"Indice"}</definedName>
    <definedName name="mio" localSheetId="5" hidden="1">{#N/A,#N/A,FALSE,"Indice"}</definedName>
    <definedName name="mio" localSheetId="6" hidden="1">{#N/A,#N/A,FALSE,"Indice"}</definedName>
    <definedName name="mio" hidden="1">{#N/A,#N/A,FALSE,"Indice"}</definedName>
    <definedName name="mn" localSheetId="2" hidden="1">{#N/A,#N/A,FALSE,"Indice"}</definedName>
    <definedName name="mn" localSheetId="0" hidden="1">{#N/A,#N/A,FALSE,"Indice"}</definedName>
    <definedName name="mn" localSheetId="1" hidden="1">{#N/A,#N/A,FALSE,"Indice"}</definedName>
    <definedName name="mn" localSheetId="5" hidden="1">{#N/A,#N/A,FALSE,"Indice"}</definedName>
    <definedName name="mn" localSheetId="6" hidden="1">{#N/A,#N/A,FALSE,"Indice"}</definedName>
    <definedName name="mn" hidden="1">{#N/A,#N/A,FALSE,"Indice"}</definedName>
    <definedName name="mnjnfd" localSheetId="5">#REF!</definedName>
    <definedName name="mnjnfd">#REF!</definedName>
    <definedName name="mobilità">[148]appoggio2!$H$2:$H$3</definedName>
    <definedName name="MODCE" localSheetId="2">'[149]CE 2008'!$C$2:$BL$404</definedName>
    <definedName name="MODCE" localSheetId="0">'[149]CE 2008'!$C$2:$BL$404</definedName>
    <definedName name="MODCE" localSheetId="1">'[149]CE 2008'!$C$2:$BL$404</definedName>
    <definedName name="MODCE" localSheetId="5">'[149]CE 2008'!$C$2:$BL$404</definedName>
    <definedName name="MODCE" localSheetId="6">'[150]CE 2008'!$C$2:$BL$404</definedName>
    <definedName name="MODCE">'[151]CE 2008'!$C$2:$BL$404</definedName>
    <definedName name="MODCE_1">NA()</definedName>
    <definedName name="moi" localSheetId="2" hidden="1">{#N/A,#N/A,FALSE,"A4";#N/A,#N/A,FALSE,"A3";#N/A,#N/A,FALSE,"A2";#N/A,#N/A,FALSE,"A1"}</definedName>
    <definedName name="moi" localSheetId="0" hidden="1">{#N/A,#N/A,FALSE,"A4";#N/A,#N/A,FALSE,"A3";#N/A,#N/A,FALSE,"A2";#N/A,#N/A,FALSE,"A1"}</definedName>
    <definedName name="moi" localSheetId="1" hidden="1">{#N/A,#N/A,FALSE,"A4";#N/A,#N/A,FALSE,"A3";#N/A,#N/A,FALSE,"A2";#N/A,#N/A,FALSE,"A1"}</definedName>
    <definedName name="moi" localSheetId="5" hidden="1">{#N/A,#N/A,FALSE,"A4";#N/A,#N/A,FALSE,"A3";#N/A,#N/A,FALSE,"A2";#N/A,#N/A,FALSE,"A1"}</definedName>
    <definedName name="moi" localSheetId="6" hidden="1">{#N/A,#N/A,FALSE,"A4";#N/A,#N/A,FALSE,"A3";#N/A,#N/A,FALSE,"A2";#N/A,#N/A,FALSE,"A1"}</definedName>
    <definedName name="moi" hidden="1">{#N/A,#N/A,FALSE,"A4";#N/A,#N/A,FALSE,"A3";#N/A,#N/A,FALSE,"A2";#N/A,#N/A,FALSE,"A1"}</definedName>
    <definedName name="MULTIPLI" localSheetId="5">#REF!</definedName>
    <definedName name="MULTIPLI" localSheetId="4">#REF!</definedName>
    <definedName name="MULTIPLI">#REF!</definedName>
    <definedName name="muy" localSheetId="2" hidden="1">{#N/A,#N/A,FALSE,"B3";#N/A,#N/A,FALSE,"B2";#N/A,#N/A,FALSE,"B1"}</definedName>
    <definedName name="muy" localSheetId="0" hidden="1">{#N/A,#N/A,FALSE,"B3";#N/A,#N/A,FALSE,"B2";#N/A,#N/A,FALSE,"B1"}</definedName>
    <definedName name="muy" localSheetId="1" hidden="1">{#N/A,#N/A,FALSE,"B3";#N/A,#N/A,FALSE,"B2";#N/A,#N/A,FALSE,"B1"}</definedName>
    <definedName name="muy" localSheetId="5" hidden="1">{#N/A,#N/A,FALSE,"B3";#N/A,#N/A,FALSE,"B2";#N/A,#N/A,FALSE,"B1"}</definedName>
    <definedName name="muy" localSheetId="6" hidden="1">{#N/A,#N/A,FALSE,"B3";#N/A,#N/A,FALSE,"B2";#N/A,#N/A,FALSE,"B1"}</definedName>
    <definedName name="muy" hidden="1">{#N/A,#N/A,FALSE,"B3";#N/A,#N/A,FALSE,"B2";#N/A,#N/A,FALSE,"B1"}</definedName>
    <definedName name="new" localSheetId="5">#REF!</definedName>
    <definedName name="new" localSheetId="4">#REF!</definedName>
    <definedName name="new">#REF!</definedName>
    <definedName name="New_CE___Riepilogo_in_riga_con_periodo" localSheetId="5">'New Mod. CE2023'!$A$2:$E$402</definedName>
    <definedName name="New_CE___Riepilogo_in_riga_con_periodo" localSheetId="4">#REF!</definedName>
    <definedName name="New_CE___Riepilogo_in_riga_con_periodo" localSheetId="6">#REF!</definedName>
    <definedName name="New_CE___Riepilogo_in_riga_con_periodo">#REF!</definedName>
    <definedName name="New_CE___Riepilogo_in_riga_con_periodo_1">"#REF!"</definedName>
    <definedName name="New_CE___Riepilogo_in_riga_con_periodo_11">"#REF!"</definedName>
    <definedName name="New_CE___Riepilogo_in_riga_con_periodo_2">"#REF!"</definedName>
    <definedName name="New_CE___Riepilogo_in_riga_con_periodo_3">"#REF!"</definedName>
    <definedName name="New_CE___Riepilogo_in_riga_con_periodo_4" localSheetId="5">#REF!</definedName>
    <definedName name="New_CE___Riepilogo_in_riga_con_periodo_4" localSheetId="4">#REF!</definedName>
    <definedName name="New_CE___Riepilogo_in_riga_con_periodo_4">#REF!</definedName>
    <definedName name="New_CE___Riepilogo_in_riga_con_periodo_5" localSheetId="5">#REF!</definedName>
    <definedName name="New_CE___Riepilogo_in_riga_con_periodo_5" localSheetId="4">#REF!</definedName>
    <definedName name="New_CE___Riepilogo_in_riga_con_periodo_5">#REF!</definedName>
    <definedName name="New_CE___Riepilogo_in_riga_con_periodo_6">"$#RIF!.$A$3:$D$404"</definedName>
    <definedName name="New_CE___Riepilogo_in_riga_con_periodo_7" localSheetId="5">#REF!</definedName>
    <definedName name="New_CE___Riepilogo_in_riga_con_periodo_7" localSheetId="4">#REF!</definedName>
    <definedName name="New_CE___Riepilogo_in_riga_con_periodo_7">#REF!</definedName>
    <definedName name="New_CE___Riepilogo_in_riga_con_periodo_8" localSheetId="5">#REF!</definedName>
    <definedName name="New_CE___Riepilogo_in_riga_con_periodo_8" localSheetId="4">#REF!</definedName>
    <definedName name="New_CE___Riepilogo_in_riga_con_periodo_8">#REF!</definedName>
    <definedName name="New_SP___Riepilogo_in_riga_con_periodo" localSheetId="5">#REF!</definedName>
    <definedName name="New_SP___Riepilogo_in_riga_con_periodo" localSheetId="4">#REF!</definedName>
    <definedName name="New_SP___Riepilogo_in_riga_con_periodo">#REF!</definedName>
    <definedName name="NFVCDAAS" localSheetId="5">#REF!</definedName>
    <definedName name="NFVCDAAS">#REF!</definedName>
    <definedName name="nn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N" localSheetId="5">#REF!</definedName>
    <definedName name="NNN">#REF!</definedName>
    <definedName name="nnnpà" localSheetId="5">#REF!</definedName>
    <definedName name="nnnpà">#REF!</definedName>
    <definedName name="nnùù" localSheetId="5">#REF!</definedName>
    <definedName name="nnùù">#REF!</definedName>
    <definedName name="NO_PSN_3" localSheetId="5">[97]VALORI!#REF!</definedName>
    <definedName name="NO_PSN_3" localSheetId="6">[97]VALORI!#REF!</definedName>
    <definedName name="NO_PSN_3">[98]VALORI!#REF!</definedName>
    <definedName name="NO_PSN_4444" localSheetId="5">[97]VALORI!#REF!</definedName>
    <definedName name="NO_PSN_4444" localSheetId="6">[97]VALORI!#REF!</definedName>
    <definedName name="NO_PSN_4444">[98]VALORI!#REF!</definedName>
    <definedName name="nome_percorso" localSheetId="2">[65]Master!$C$3</definedName>
    <definedName name="nome_percorso" localSheetId="0">[65]Master!$C$3</definedName>
    <definedName name="nome_percorso" localSheetId="1">[65]Master!$C$3</definedName>
    <definedName name="nome_percorso" localSheetId="5">[65]Master!$C$3</definedName>
    <definedName name="nome_percorso" localSheetId="6">[66]Master!$C$3</definedName>
    <definedName name="nome_percorso">[67]Master!$C$3</definedName>
    <definedName name="NomeTabella">"Dummy"</definedName>
    <definedName name="nono" localSheetId="5">#REF!</definedName>
    <definedName name="nono" localSheetId="4">#REF!</definedName>
    <definedName name="nono">#REF!</definedName>
    <definedName name="nuovo" localSheetId="5">#REF!</definedName>
    <definedName name="nuovo" localSheetId="4">#REF!</definedName>
    <definedName name="nuovo">#REF!</definedName>
    <definedName name="ò" localSheetId="5">#REF!</definedName>
    <definedName name="ò" localSheetId="4">#REF!</definedName>
    <definedName name="ò">#REF!</definedName>
    <definedName name="ò.làòòlà" localSheetId="5">#REF!</definedName>
    <definedName name="ò.làòòlà">#REF!</definedName>
    <definedName name="obiettivo" localSheetId="2">[152]base!$A$2:$A$21</definedName>
    <definedName name="obiettivo" localSheetId="0">[152]base!$A$2:$A$21</definedName>
    <definedName name="obiettivo" localSheetId="1">[152]base!$A$2:$A$21</definedName>
    <definedName name="obiettivo" localSheetId="5">[152]base!$A$2:$A$21</definedName>
    <definedName name="obiettivo" localSheetId="6">[153]base!$A$2:$A$21</definedName>
    <definedName name="obiettivo">[154]base!$A$2:$A$21</definedName>
    <definedName name="ok" localSheetId="2" hidden="1">{#N/A,#N/A,FALSE,"B3";#N/A,#N/A,FALSE,"B2";#N/A,#N/A,FALSE,"B1"}</definedName>
    <definedName name="ok" localSheetId="0" hidden="1">{#N/A,#N/A,FALSE,"B3";#N/A,#N/A,FALSE,"B2";#N/A,#N/A,FALSE,"B1"}</definedName>
    <definedName name="ok" localSheetId="1" hidden="1">{#N/A,#N/A,FALSE,"B3";#N/A,#N/A,FALSE,"B2";#N/A,#N/A,FALSE,"B1"}</definedName>
    <definedName name="ok" localSheetId="5" hidden="1">{#N/A,#N/A,FALSE,"B3";#N/A,#N/A,FALSE,"B2";#N/A,#N/A,FALSE,"B1"}</definedName>
    <definedName name="ok" localSheetId="6" hidden="1">{#N/A,#N/A,FALSE,"B3";#N/A,#N/A,FALSE,"B2";#N/A,#N/A,FALSE,"B1"}</definedName>
    <definedName name="ok" hidden="1">{#N/A,#N/A,FALSE,"B3";#N/A,#N/A,FALSE,"B2";#N/A,#N/A,FALSE,"B1"}</definedName>
    <definedName name="old" localSheetId="2" hidden="1">{#N/A,#N/A,FALSE,"A4";#N/A,#N/A,FALSE,"A3";#N/A,#N/A,FALSE,"A2";#N/A,#N/A,FALSE,"A1"}</definedName>
    <definedName name="old" localSheetId="0" hidden="1">{#N/A,#N/A,FALSE,"A4";#N/A,#N/A,FALSE,"A3";#N/A,#N/A,FALSE,"A2";#N/A,#N/A,FALSE,"A1"}</definedName>
    <definedName name="old" localSheetId="1" hidden="1">{#N/A,#N/A,FALSE,"A4";#N/A,#N/A,FALSE,"A3";#N/A,#N/A,FALSE,"A2";#N/A,#N/A,FALSE,"A1"}</definedName>
    <definedName name="old" localSheetId="5" hidden="1">{#N/A,#N/A,FALSE,"A4";#N/A,#N/A,FALSE,"A3";#N/A,#N/A,FALSE,"A2";#N/A,#N/A,FALSE,"A1"}</definedName>
    <definedName name="old" localSheetId="6" hidden="1">{#N/A,#N/A,FALSE,"A4";#N/A,#N/A,FALSE,"A3";#N/A,#N/A,FALSE,"A2";#N/A,#N/A,FALSE,"A1"}</definedName>
    <definedName name="old" hidden="1">{#N/A,#N/A,FALSE,"A4";#N/A,#N/A,FALSE,"A3";#N/A,#N/A,FALSE,"A2";#N/A,#N/A,FALSE,"A1"}</definedName>
    <definedName name="òòkk" localSheetId="5">#REF!</definedName>
    <definedName name="òòkk">#REF!</definedName>
    <definedName name="òòlò" localSheetId="5">#REF!</definedName>
    <definedName name="òòlò">#REF!</definedName>
    <definedName name="òòòò" localSheetId="5">#REF!</definedName>
    <definedName name="òòòò">#REF!</definedName>
    <definedName name="OPA" localSheetId="5">#REF!</definedName>
    <definedName name="OPA" localSheetId="4">#REF!</definedName>
    <definedName name="OPA">#REF!</definedName>
    <definedName name="OpEx" localSheetId="6">[140]Newco!$E$30:$AN$30</definedName>
    <definedName name="OpEx">[141]Newco!$E$30:$AN$30</definedName>
    <definedName name="OTTOBRE_2011_AGG" localSheetId="5">#REF!</definedName>
    <definedName name="OTTOBRE_2011_AGG" localSheetId="4">#REF!</definedName>
    <definedName name="OTTOBRE_2011_AGG">#REF!</definedName>
    <definedName name="P" localSheetId="5">#REF!</definedName>
    <definedName name="P" localSheetId="4">#REF!</definedName>
    <definedName name="P">#REF!</definedName>
    <definedName name="PA">#REF!</definedName>
    <definedName name="padAcqBen00" localSheetId="5">#REF!</definedName>
    <definedName name="padAcqBen00" localSheetId="4">#REF!</definedName>
    <definedName name="padAcqBen00">#REF!</definedName>
    <definedName name="padAcqBen01" localSheetId="5">#REF!</definedName>
    <definedName name="padAcqBen01" localSheetId="4">#REF!</definedName>
    <definedName name="padAcqBen01">#REF!</definedName>
    <definedName name="padAcqBen02" localSheetId="5">#REF!</definedName>
    <definedName name="padAcqBen02" localSheetId="4">#REF!</definedName>
    <definedName name="padAcqBen02">#REF!</definedName>
    <definedName name="padAcqBen03" localSheetId="5">#REF!</definedName>
    <definedName name="padAcqBen03" localSheetId="4">#REF!</definedName>
    <definedName name="padAcqBen03">#REF!</definedName>
    <definedName name="padAcqBen04" localSheetId="5">#REF!</definedName>
    <definedName name="padAcqBen04" localSheetId="4">#REF!</definedName>
    <definedName name="padAcqBen04">#REF!</definedName>
    <definedName name="padAcqBen05" localSheetId="6">'[155]parametri progr'!$I$20</definedName>
    <definedName name="padAcqBen05">'[156]parametri progr'!$I$20</definedName>
    <definedName name="padAcqBen06" localSheetId="2">'[157]parametri progr'!$J$20</definedName>
    <definedName name="padAcqBen06" localSheetId="0">'[157]parametri progr'!$J$20</definedName>
    <definedName name="padAcqBen06" localSheetId="1">'[157]parametri progr'!$J$20</definedName>
    <definedName name="padAcqBen06" localSheetId="5">'[157]parametri progr'!$J$20</definedName>
    <definedName name="padAcqBen06" localSheetId="6">'[158]parametri progr'!$J$20</definedName>
    <definedName name="padAcqBen06">'[159]parametri progr'!$J$20</definedName>
    <definedName name="padAcqBen07" localSheetId="2">'[157]parametri progr'!$K$20</definedName>
    <definedName name="padAcqBen07" localSheetId="0">'[157]parametri progr'!$K$20</definedName>
    <definedName name="padAcqBen07" localSheetId="1">'[157]parametri progr'!$K$20</definedName>
    <definedName name="padAcqBen07" localSheetId="5">'[157]parametri progr'!$K$20</definedName>
    <definedName name="padAcqBen07" localSheetId="6">'[158]parametri progr'!$K$20</definedName>
    <definedName name="padAcqBen07">'[159]parametri progr'!$K$20</definedName>
    <definedName name="padAltrEnti00" localSheetId="5">#REF!</definedName>
    <definedName name="padAltrEnti00" localSheetId="4">#REF!</definedName>
    <definedName name="padAltrEnti00">#REF!</definedName>
    <definedName name="padAltrEnti01" localSheetId="5">#REF!</definedName>
    <definedName name="padAltrEnti01" localSheetId="4">#REF!</definedName>
    <definedName name="padAltrEnti01">#REF!</definedName>
    <definedName name="padAltrEnti02" localSheetId="5">#REF!</definedName>
    <definedName name="padAltrEnti02" localSheetId="4">#REF!</definedName>
    <definedName name="padAltrEnti02">#REF!</definedName>
    <definedName name="padAltrEnti03" localSheetId="5">#REF!</definedName>
    <definedName name="padAltrEnti03" localSheetId="4">#REF!</definedName>
    <definedName name="padAltrEnti03">#REF!</definedName>
    <definedName name="padAltrEnti04" localSheetId="5">#REF!</definedName>
    <definedName name="padAltrEnti04" localSheetId="4">#REF!</definedName>
    <definedName name="padAltrEnti04">#REF!</definedName>
    <definedName name="padAltrEnti05" localSheetId="5">#REF!</definedName>
    <definedName name="padAltrEnti05" localSheetId="4">#REF!</definedName>
    <definedName name="padAltrEnti05">#REF!</definedName>
    <definedName name="padAltrEnti06" localSheetId="5">#REF!</definedName>
    <definedName name="padAltrEnti06" localSheetId="4">#REF!</definedName>
    <definedName name="padAltrEnti06">#REF!</definedName>
    <definedName name="padAltrEnti07" localSheetId="5">#REF!</definedName>
    <definedName name="padAltrEnti07" localSheetId="4">#REF!</definedName>
    <definedName name="padAltrEnti07">#REF!</definedName>
    <definedName name="padAltrServ00" localSheetId="5">#REF!</definedName>
    <definedName name="padAltrServ00" localSheetId="4">#REF!</definedName>
    <definedName name="padAltrServ00">#REF!</definedName>
    <definedName name="padAltrServ01" localSheetId="5">#REF!</definedName>
    <definedName name="padAltrServ01" localSheetId="4">#REF!</definedName>
    <definedName name="padAltrServ01">#REF!</definedName>
    <definedName name="padAltrServ02" localSheetId="5">#REF!</definedName>
    <definedName name="padAltrServ02" localSheetId="4">#REF!</definedName>
    <definedName name="padAltrServ02">#REF!</definedName>
    <definedName name="padAltrServ03" localSheetId="5">#REF!</definedName>
    <definedName name="padAltrServ03" localSheetId="4">#REF!</definedName>
    <definedName name="padAltrServ03">#REF!</definedName>
    <definedName name="padAltrServ04" localSheetId="5">#REF!</definedName>
    <definedName name="padAltrServ04" localSheetId="4">#REF!</definedName>
    <definedName name="padAltrServ04">#REF!</definedName>
    <definedName name="padAltrServ05" localSheetId="5">#REF!</definedName>
    <definedName name="padAltrServ05" localSheetId="4">#REF!</definedName>
    <definedName name="padAltrServ05">#REF!</definedName>
    <definedName name="padAltrServ06" localSheetId="5">#REF!</definedName>
    <definedName name="padAltrServ06" localSheetId="4">#REF!</definedName>
    <definedName name="padAltrServ06">#REF!</definedName>
    <definedName name="padAltrServ07" localSheetId="5">#REF!</definedName>
    <definedName name="padAltrServ07" localSheetId="4">#REF!</definedName>
    <definedName name="padAltrServ07">#REF!</definedName>
    <definedName name="padAmmGen00" localSheetId="5">#REF!</definedName>
    <definedName name="padAmmGen00" localSheetId="4">#REF!</definedName>
    <definedName name="padAmmGen00">#REF!</definedName>
    <definedName name="padAmmGen01" localSheetId="5">#REF!</definedName>
    <definedName name="padAmmGen01" localSheetId="4">#REF!</definedName>
    <definedName name="padAmmGen01">#REF!</definedName>
    <definedName name="padAmmGen02" localSheetId="5">#REF!</definedName>
    <definedName name="padAmmGen02" localSheetId="4">#REF!</definedName>
    <definedName name="padAmmGen02">#REF!</definedName>
    <definedName name="padAmmGen03" localSheetId="5">#REF!</definedName>
    <definedName name="padAmmGen03" localSheetId="4">#REF!</definedName>
    <definedName name="padAmmGen03">#REF!</definedName>
    <definedName name="padAmmGen04" localSheetId="5">#REF!</definedName>
    <definedName name="padAmmGen04" localSheetId="4">#REF!</definedName>
    <definedName name="padAmmGen04">#REF!</definedName>
    <definedName name="padAmmGen05" localSheetId="5">#REF!</definedName>
    <definedName name="padAmmGen05" localSheetId="4">#REF!</definedName>
    <definedName name="padAmmGen05">#REF!</definedName>
    <definedName name="padAmmGen06" localSheetId="5">#REF!</definedName>
    <definedName name="padAmmGen06" localSheetId="4">#REF!</definedName>
    <definedName name="padAmmGen06">#REF!</definedName>
    <definedName name="padAmmGen07" localSheetId="5">#REF!</definedName>
    <definedName name="padAmmGen07" localSheetId="4">#REF!</definedName>
    <definedName name="padAmmGen07">#REF!</definedName>
    <definedName name="padExtrFsn00" localSheetId="5">#REF!</definedName>
    <definedName name="padExtrFsn00" localSheetId="4">#REF!</definedName>
    <definedName name="padExtrFsn00">#REF!</definedName>
    <definedName name="padExtrFsn01" localSheetId="5">#REF!</definedName>
    <definedName name="padExtrFsn01" localSheetId="4">#REF!</definedName>
    <definedName name="padExtrFsn01">#REF!</definedName>
    <definedName name="padExtrFsn02" localSheetId="5">#REF!</definedName>
    <definedName name="padExtrFsn02" localSheetId="4">#REF!</definedName>
    <definedName name="padExtrFsn02">#REF!</definedName>
    <definedName name="padExtrFsn03" localSheetId="5">#REF!</definedName>
    <definedName name="padExtrFsn03" localSheetId="4">#REF!</definedName>
    <definedName name="padExtrFsn03">#REF!</definedName>
    <definedName name="padExtrFsn04" localSheetId="5">#REF!</definedName>
    <definedName name="padExtrFsn04" localSheetId="4">#REF!</definedName>
    <definedName name="padExtrFsn04">#REF!</definedName>
    <definedName name="padExtrFsn05" localSheetId="5">#REF!</definedName>
    <definedName name="padExtrFsn05" localSheetId="4">#REF!</definedName>
    <definedName name="padExtrFsn05">#REF!</definedName>
    <definedName name="padExtrFsn06" localSheetId="5">#REF!</definedName>
    <definedName name="padExtrFsn06" localSheetId="4">#REF!</definedName>
    <definedName name="padExtrFsn06">#REF!</definedName>
    <definedName name="padExtrFsn07" localSheetId="5">#REF!</definedName>
    <definedName name="padExtrFsn07" localSheetId="4">#REF!</definedName>
    <definedName name="padExtrFsn07">#REF!</definedName>
    <definedName name="padImpTax00" localSheetId="5">#REF!</definedName>
    <definedName name="padImpTax00" localSheetId="4">#REF!</definedName>
    <definedName name="padImpTax00">#REF!</definedName>
    <definedName name="padImpTax01" localSheetId="5">#REF!</definedName>
    <definedName name="padImpTax01" localSheetId="4">#REF!</definedName>
    <definedName name="padImpTax01">#REF!</definedName>
    <definedName name="padImpTax02" localSheetId="5">#REF!</definedName>
    <definedName name="padImpTax02" localSheetId="4">#REF!</definedName>
    <definedName name="padImpTax02">#REF!</definedName>
    <definedName name="padImpTax03" localSheetId="5">#REF!</definedName>
    <definedName name="padImpTax03" localSheetId="4">#REF!</definedName>
    <definedName name="padImpTax03">#REF!</definedName>
    <definedName name="padImpTax04" localSheetId="5">#REF!</definedName>
    <definedName name="padImpTax04" localSheetId="4">#REF!</definedName>
    <definedName name="padImpTax04">#REF!</definedName>
    <definedName name="padImpTax05" localSheetId="5">#REF!</definedName>
    <definedName name="padImpTax05" localSheetId="4">#REF!</definedName>
    <definedName name="padImpTax05">#REF!</definedName>
    <definedName name="padImpTax06" localSheetId="5">#REF!</definedName>
    <definedName name="padImpTax06" localSheetId="4">#REF!</definedName>
    <definedName name="padImpTax06">#REF!</definedName>
    <definedName name="padImpTax07" localSheetId="5">#REF!</definedName>
    <definedName name="padImpTax07" localSheetId="4">#REF!</definedName>
    <definedName name="padImpTax07">#REF!</definedName>
    <definedName name="padIrcss00" localSheetId="5">#REF!</definedName>
    <definedName name="padIrcss00" localSheetId="4">#REF!</definedName>
    <definedName name="padIrcss00">#REF!</definedName>
    <definedName name="padIrcss01" localSheetId="5">#REF!</definedName>
    <definedName name="padIrcss01" localSheetId="4">#REF!</definedName>
    <definedName name="padIrcss01">#REF!</definedName>
    <definedName name="padIrcss02" localSheetId="5">#REF!</definedName>
    <definedName name="padIrcss02" localSheetId="4">#REF!</definedName>
    <definedName name="padIrcss02">#REF!</definedName>
    <definedName name="padIrcss03" localSheetId="5">#REF!</definedName>
    <definedName name="padIrcss03" localSheetId="4">#REF!</definedName>
    <definedName name="padIrcss03">#REF!</definedName>
    <definedName name="padIrcss04" localSheetId="5">#REF!</definedName>
    <definedName name="padIrcss04" localSheetId="4">#REF!</definedName>
    <definedName name="padIrcss04">#REF!</definedName>
    <definedName name="padIrcss05" localSheetId="5">#REF!</definedName>
    <definedName name="padIrcss05" localSheetId="4">#REF!</definedName>
    <definedName name="padIrcss05">#REF!</definedName>
    <definedName name="padIrcss06" localSheetId="5">#REF!</definedName>
    <definedName name="padIrcss06" localSheetId="4">#REF!</definedName>
    <definedName name="padIrcss06">#REF!</definedName>
    <definedName name="padIrcss07" localSheetId="5">#REF!</definedName>
    <definedName name="padIrcss07" localSheetId="4">#REF!</definedName>
    <definedName name="padIrcss07">#REF!</definedName>
    <definedName name="padManutenz00" localSheetId="5">#REF!</definedName>
    <definedName name="padManutenz00" localSheetId="4">#REF!</definedName>
    <definedName name="padManutenz00">#REF!</definedName>
    <definedName name="padManutenz01" localSheetId="5">#REF!</definedName>
    <definedName name="padManutenz01" localSheetId="4">#REF!</definedName>
    <definedName name="padManutenz01">#REF!</definedName>
    <definedName name="padManutenz02" localSheetId="5">#REF!</definedName>
    <definedName name="padManutenz02" localSheetId="4">#REF!</definedName>
    <definedName name="padManutenz02">#REF!</definedName>
    <definedName name="padManutenz03" localSheetId="5">#REF!</definedName>
    <definedName name="padManutenz03" localSheetId="4">#REF!</definedName>
    <definedName name="padManutenz03">#REF!</definedName>
    <definedName name="padManutenz04" localSheetId="5">#REF!</definedName>
    <definedName name="padManutenz04" localSheetId="4">#REF!</definedName>
    <definedName name="padManutenz04">#REF!</definedName>
    <definedName name="padManutenz05" localSheetId="5">#REF!</definedName>
    <definedName name="padManutenz05" localSheetId="4">#REF!</definedName>
    <definedName name="padManutenz05">#REF!</definedName>
    <definedName name="padManutenz06" localSheetId="5">#REF!</definedName>
    <definedName name="padManutenz06" localSheetId="4">#REF!</definedName>
    <definedName name="padManutenz06">#REF!</definedName>
    <definedName name="padManutenz07" localSheetId="5">#REF!</definedName>
    <definedName name="padManutenz07" localSheetId="4">#REF!</definedName>
    <definedName name="padManutenz07">#REF!</definedName>
    <definedName name="padmedgen00" localSheetId="5">#REF!</definedName>
    <definedName name="padmedgen00" localSheetId="4">#REF!</definedName>
    <definedName name="padmedgen00">#REF!</definedName>
    <definedName name="padmedgen01" localSheetId="5">#REF!</definedName>
    <definedName name="padmedgen01" localSheetId="4">#REF!</definedName>
    <definedName name="padmedgen01">#REF!</definedName>
    <definedName name="padmedgen02" localSheetId="5">#REF!</definedName>
    <definedName name="padmedgen02" localSheetId="4">#REF!</definedName>
    <definedName name="padmedgen02">#REF!</definedName>
    <definedName name="padmedgen03" localSheetId="5">#REF!</definedName>
    <definedName name="padmedgen03" localSheetId="4">#REF!</definedName>
    <definedName name="padmedgen03">#REF!</definedName>
    <definedName name="padmedgen04" localSheetId="5">#REF!</definedName>
    <definedName name="padmedgen04" localSheetId="4">#REF!</definedName>
    <definedName name="padmedgen04">#REF!</definedName>
    <definedName name="padmedgen05" localSheetId="6">'[155]parametri progr'!$I$11</definedName>
    <definedName name="padmedgen05">'[156]parametri progr'!$I$11</definedName>
    <definedName name="padmedgen06" localSheetId="2">'[157]parametri progr'!$J$11</definedName>
    <definedName name="padmedgen06" localSheetId="0">'[157]parametri progr'!$J$11</definedName>
    <definedName name="padmedgen06" localSheetId="1">'[157]parametri progr'!$J$11</definedName>
    <definedName name="padmedgen06" localSheetId="5">'[157]parametri progr'!$J$11</definedName>
    <definedName name="padmedgen06" localSheetId="6">'[158]parametri progr'!$J$11</definedName>
    <definedName name="padmedgen06">'[159]parametri progr'!$J$11</definedName>
    <definedName name="padmedgen07" localSheetId="2">'[157]parametri progr'!$K$11</definedName>
    <definedName name="padmedgen07" localSheetId="0">'[157]parametri progr'!$K$11</definedName>
    <definedName name="padmedgen07" localSheetId="1">'[157]parametri progr'!$K$11</definedName>
    <definedName name="padmedgen07" localSheetId="5">'[157]parametri progr'!$K$11</definedName>
    <definedName name="padmedgen07" localSheetId="6">'[158]parametri progr'!$K$11</definedName>
    <definedName name="padmedgen07">'[159]parametri progr'!$K$11</definedName>
    <definedName name="padOnFin00" localSheetId="5">#REF!</definedName>
    <definedName name="padOnFin00" localSheetId="4">#REF!</definedName>
    <definedName name="padOnFin00">#REF!</definedName>
    <definedName name="padOnFin01" localSheetId="5">#REF!</definedName>
    <definedName name="padOnFin01" localSheetId="4">#REF!</definedName>
    <definedName name="padOnFin01">#REF!</definedName>
    <definedName name="padOnFin02" localSheetId="5">#REF!</definedName>
    <definedName name="padOnFin02" localSheetId="4">#REF!</definedName>
    <definedName name="padOnFin02">#REF!</definedName>
    <definedName name="padOnFin03" localSheetId="5">#REF!</definedName>
    <definedName name="padOnFin03" localSheetId="4">#REF!</definedName>
    <definedName name="padOnFin03">#REF!</definedName>
    <definedName name="padOnFin04" localSheetId="5">#REF!</definedName>
    <definedName name="padOnFin04" localSheetId="4">#REF!</definedName>
    <definedName name="padOnFin04">#REF!</definedName>
    <definedName name="padOnFin05" localSheetId="5">#REF!</definedName>
    <definedName name="padOnFin05" localSheetId="4">#REF!</definedName>
    <definedName name="padOnFin05">#REF!</definedName>
    <definedName name="padOnFin06" localSheetId="5">#REF!</definedName>
    <definedName name="padOnFin06" localSheetId="4">#REF!</definedName>
    <definedName name="padOnFin06">#REF!</definedName>
    <definedName name="padOnFin07" localSheetId="5">#REF!</definedName>
    <definedName name="padOnFin07" localSheetId="4">#REF!</definedName>
    <definedName name="padOnFin07">#REF!</definedName>
    <definedName name="padOspPriv00" localSheetId="5">#REF!</definedName>
    <definedName name="padOspPriv00" localSheetId="4">#REF!</definedName>
    <definedName name="padOspPriv00">#REF!</definedName>
    <definedName name="padOspPriv01" localSheetId="5">#REF!</definedName>
    <definedName name="padOspPriv01" localSheetId="4">#REF!</definedName>
    <definedName name="padOspPriv01">#REF!</definedName>
    <definedName name="padOspPriv02" localSheetId="5">#REF!</definedName>
    <definedName name="padOspPriv02" localSheetId="4">#REF!</definedName>
    <definedName name="padOspPriv02">#REF!</definedName>
    <definedName name="padOspPriv03" localSheetId="5">#REF!</definedName>
    <definedName name="padOspPriv03" localSheetId="4">#REF!</definedName>
    <definedName name="padOspPriv03">#REF!</definedName>
    <definedName name="padOspPriv04" localSheetId="5">#REF!</definedName>
    <definedName name="padOspPriv04" localSheetId="4">#REF!</definedName>
    <definedName name="padOspPriv04">#REF!</definedName>
    <definedName name="padOspPriv05" localSheetId="5">#REF!</definedName>
    <definedName name="padOspPriv05" localSheetId="4">#REF!</definedName>
    <definedName name="padOspPriv05">#REF!</definedName>
    <definedName name="padOspPriv06" localSheetId="5">#REF!</definedName>
    <definedName name="padOspPriv06" localSheetId="4">#REF!</definedName>
    <definedName name="padOspPriv06">#REF!</definedName>
    <definedName name="padOspPriv07" localSheetId="5">#REF!</definedName>
    <definedName name="padOspPriv07" localSheetId="4">#REF!</definedName>
    <definedName name="padOspPriv07">#REF!</definedName>
    <definedName name="padOspPubb00" localSheetId="5">#REF!</definedName>
    <definedName name="padOspPubb00" localSheetId="4">#REF!</definedName>
    <definedName name="padOspPubb00">#REF!</definedName>
    <definedName name="padOspPubb01" localSheetId="5">#REF!</definedName>
    <definedName name="padOspPubb01" localSheetId="4">#REF!</definedName>
    <definedName name="padOspPubb01">#REF!</definedName>
    <definedName name="padOspPubb02" localSheetId="5">#REF!</definedName>
    <definedName name="padOspPubb02" localSheetId="4">#REF!</definedName>
    <definedName name="padOspPubb02">#REF!</definedName>
    <definedName name="padOspPubb03" localSheetId="5">#REF!</definedName>
    <definedName name="padOspPubb03" localSheetId="4">#REF!</definedName>
    <definedName name="padOspPubb03">#REF!</definedName>
    <definedName name="padOspPubb04" localSheetId="5">#REF!</definedName>
    <definedName name="padOspPubb04" localSheetId="4">#REF!</definedName>
    <definedName name="padOspPubb04">#REF!</definedName>
    <definedName name="padOspPubb05" localSheetId="5">#REF!</definedName>
    <definedName name="padOspPubb05" localSheetId="4">#REF!</definedName>
    <definedName name="padOspPubb05">#REF!</definedName>
    <definedName name="padOspPubb06" localSheetId="5">#REF!</definedName>
    <definedName name="padOspPubb06" localSheetId="4">#REF!</definedName>
    <definedName name="padOspPubb06">#REF!</definedName>
    <definedName name="padOspPubb07" localSheetId="5">#REF!</definedName>
    <definedName name="padOspPubb07" localSheetId="4">#REF!</definedName>
    <definedName name="padOspPubb07">#REF!</definedName>
    <definedName name="padServApp00" localSheetId="5">#REF!</definedName>
    <definedName name="padServApp00" localSheetId="4">#REF!</definedName>
    <definedName name="padServApp00">#REF!</definedName>
    <definedName name="padServApp01" localSheetId="5">#REF!</definedName>
    <definedName name="padServApp01" localSheetId="4">#REF!</definedName>
    <definedName name="padServApp01">#REF!</definedName>
    <definedName name="padServApp02" localSheetId="5">#REF!</definedName>
    <definedName name="padServApp02" localSheetId="4">#REF!</definedName>
    <definedName name="padServApp02">#REF!</definedName>
    <definedName name="padServApp03" localSheetId="5">#REF!</definedName>
    <definedName name="padServApp03" localSheetId="4">#REF!</definedName>
    <definedName name="padServApp03">#REF!</definedName>
    <definedName name="padServApp04" localSheetId="5">#REF!</definedName>
    <definedName name="padServApp04" localSheetId="4">#REF!</definedName>
    <definedName name="padServApp04">#REF!</definedName>
    <definedName name="padServApp05" localSheetId="5">#REF!</definedName>
    <definedName name="padServApp05" localSheetId="4">#REF!</definedName>
    <definedName name="padServApp05">#REF!</definedName>
    <definedName name="padServApp06" localSheetId="5">#REF!</definedName>
    <definedName name="padServApp06" localSheetId="4">#REF!</definedName>
    <definedName name="padServApp06">#REF!</definedName>
    <definedName name="padServApp07" localSheetId="5">#REF!</definedName>
    <definedName name="padServApp07" localSheetId="4">#REF!</definedName>
    <definedName name="padServApp07">#REF!</definedName>
    <definedName name="padSpecPriv00" localSheetId="5">#REF!</definedName>
    <definedName name="padSpecPriv00" localSheetId="4">#REF!</definedName>
    <definedName name="padSpecPriv00">#REF!</definedName>
    <definedName name="padSpecPriv01" localSheetId="5">#REF!</definedName>
    <definedName name="padSpecPriv01" localSheetId="4">#REF!</definedName>
    <definedName name="padSpecPriv01">#REF!</definedName>
    <definedName name="padSpecPriv02" localSheetId="5">#REF!</definedName>
    <definedName name="padSpecPriv02" localSheetId="4">#REF!</definedName>
    <definedName name="padSpecPriv02">#REF!</definedName>
    <definedName name="padSpecPriv03" localSheetId="5">#REF!</definedName>
    <definedName name="padSpecPriv03" localSheetId="4">#REF!</definedName>
    <definedName name="padSpecPriv03">#REF!</definedName>
    <definedName name="padSpecPriv04" localSheetId="5">#REF!</definedName>
    <definedName name="padSpecPriv04" localSheetId="4">#REF!</definedName>
    <definedName name="padSpecPriv04">#REF!</definedName>
    <definedName name="padSpecPriv05" localSheetId="5">#REF!</definedName>
    <definedName name="padSpecPriv05" localSheetId="4">#REF!</definedName>
    <definedName name="padSpecPriv05">#REF!</definedName>
    <definedName name="padSpecPriv06" localSheetId="5">#REF!</definedName>
    <definedName name="padSpecPriv06" localSheetId="4">#REF!</definedName>
    <definedName name="padSpecPriv06">#REF!</definedName>
    <definedName name="padSpecPriv07" localSheetId="5">#REF!</definedName>
    <definedName name="padSpecPriv07" localSheetId="4">#REF!</definedName>
    <definedName name="padSpecPriv07">#REF!</definedName>
    <definedName name="padSpecPubb00" localSheetId="5">#REF!</definedName>
    <definedName name="padSpecPubb00" localSheetId="4">#REF!</definedName>
    <definedName name="padSpecPubb00">#REF!</definedName>
    <definedName name="padSpecPubb01" localSheetId="5">#REF!</definedName>
    <definedName name="padSpecPubb01" localSheetId="4">#REF!</definedName>
    <definedName name="padSpecPubb01">#REF!</definedName>
    <definedName name="padSpecPubb02" localSheetId="5">#REF!</definedName>
    <definedName name="padSpecPubb02" localSheetId="4">#REF!</definedName>
    <definedName name="padSpecPubb02">#REF!</definedName>
    <definedName name="padSpecPubb03" localSheetId="5">#REF!</definedName>
    <definedName name="padSpecPubb03" localSheetId="4">#REF!</definedName>
    <definedName name="padSpecPubb03">#REF!</definedName>
    <definedName name="padSpecPubb04" localSheetId="5">#REF!</definedName>
    <definedName name="padSpecPubb04" localSheetId="4">#REF!</definedName>
    <definedName name="padSpecPubb04">#REF!</definedName>
    <definedName name="padSpecPubb05" localSheetId="5">#REF!</definedName>
    <definedName name="padSpecPubb05" localSheetId="4">#REF!</definedName>
    <definedName name="padSpecPubb05">#REF!</definedName>
    <definedName name="padSpecPubb06" localSheetId="5">#REF!</definedName>
    <definedName name="padSpecPubb06" localSheetId="4">#REF!</definedName>
    <definedName name="padSpecPubb06">#REF!</definedName>
    <definedName name="padSpecPubb07" localSheetId="5">#REF!</definedName>
    <definedName name="padSpecPubb07" localSheetId="4">#REF!</definedName>
    <definedName name="padSpecPubb07">#REF!</definedName>
    <definedName name="PARAMETRI" localSheetId="6">'[160]Parametri stipendiali'!$A$6:$T$80</definedName>
    <definedName name="PARAMETRI">'[161]Parametri stipendiali'!$A$6:$T$80</definedName>
    <definedName name="partsardegna" localSheetId="2">'[162]Quadro macro'!$C$14</definedName>
    <definedName name="partsardegna" localSheetId="0">'[162]Quadro macro'!$C$14</definedName>
    <definedName name="partsardegna" localSheetId="1">'[162]Quadro macro'!$C$14</definedName>
    <definedName name="partsardegna" localSheetId="5">'[162]Quadro macro'!$C$14</definedName>
    <definedName name="partsardegna" localSheetId="6">'[163]Quadro macro'!$C$14</definedName>
    <definedName name="partsardegna">'[164]Quadro macro'!$C$14</definedName>
    <definedName name="partsicilia" localSheetId="2">'[162]Quadro macro'!$C$13</definedName>
    <definedName name="partsicilia" localSheetId="0">'[162]Quadro macro'!$C$13</definedName>
    <definedName name="partsicilia" localSheetId="1">'[162]Quadro macro'!$C$13</definedName>
    <definedName name="partsicilia" localSheetId="5">'[162]Quadro macro'!$C$13</definedName>
    <definedName name="partsicilia" localSheetId="6">'[163]Quadro macro'!$C$13</definedName>
    <definedName name="partsicilia">'[164]Quadro macro'!$C$13</definedName>
    <definedName name="PASSIVO" localSheetId="5">#REF!</definedName>
    <definedName name="PASSIVO" localSheetId="4">#REF!</definedName>
    <definedName name="PASSIVO">#REF!</definedName>
    <definedName name="PAT" localSheetId="5">#REF!</definedName>
    <definedName name="PAT" localSheetId="4">#REF!</definedName>
    <definedName name="PAT">#REF!</definedName>
    <definedName name="PayFinal" localSheetId="6">[63]WorkCap!$C$46:$AR$46</definedName>
    <definedName name="PayFinal">[64]WorkCap!$C$46:$AR$46</definedName>
    <definedName name="PERSONALE" localSheetId="5">#REF!</definedName>
    <definedName name="PERSONALE" localSheetId="4">#REF!</definedName>
    <definedName name="PERSONALE">#REF!</definedName>
    <definedName name="Personale_Dipendente">#N/A</definedName>
    <definedName name="PFI" localSheetId="5">#REF!</definedName>
    <definedName name="PFI" localSheetId="4">#REF!</definedName>
    <definedName name="PFI">#REF!</definedName>
    <definedName name="Pilastro" localSheetId="5">#REF!</definedName>
    <definedName name="Pilastro" localSheetId="4">#REF!</definedName>
    <definedName name="Pilastro">#REF!</definedName>
    <definedName name="piln07" localSheetId="6">'[165]Quadro Macro'!$L$7</definedName>
    <definedName name="piln07">'[166]Quadro Macro'!$L$7</definedName>
    <definedName name="pilt05" localSheetId="6">'[165]Quadro Macro'!$L$9</definedName>
    <definedName name="pilt05">'[166]Quadro Macro'!$L$9</definedName>
    <definedName name="pilt06" localSheetId="6">'[165]Quadro Macro'!$L$10</definedName>
    <definedName name="pilt06">'[166]Quadro Macro'!$L$10</definedName>
    <definedName name="pilt07" localSheetId="6">'[165]Quadro Macro'!$L$11</definedName>
    <definedName name="pilt07">'[166]Quadro Macro'!$L$11</definedName>
    <definedName name="pilt08" localSheetId="6">'[167]Quadro Macro'!$L$12</definedName>
    <definedName name="pilt08">'[168]Quadro Macro'!$L$12</definedName>
    <definedName name="pinflprev00" localSheetId="5">#REF!</definedName>
    <definedName name="pinflprev00" localSheetId="4">#REF!</definedName>
    <definedName name="pinflprev00">#REF!</definedName>
    <definedName name="pinflprev01" localSheetId="5">#REF!</definedName>
    <definedName name="pinflprev01" localSheetId="4">#REF!</definedName>
    <definedName name="pinflprev01">#REF!</definedName>
    <definedName name="pinflprev02" localSheetId="5">#REF!</definedName>
    <definedName name="pinflprev02" localSheetId="4">#REF!</definedName>
    <definedName name="pinflprev02">#REF!</definedName>
    <definedName name="pinflprev03" localSheetId="5">#REF!</definedName>
    <definedName name="pinflprev03" localSheetId="4">#REF!</definedName>
    <definedName name="pinflprev03">#REF!</definedName>
    <definedName name="pinflprev04" localSheetId="5">#REF!</definedName>
    <definedName name="pinflprev04" localSheetId="4">#REF!</definedName>
    <definedName name="pinflprev04">#REF!</definedName>
    <definedName name="pinflprev05" localSheetId="5">#REF!</definedName>
    <definedName name="pinflprev05" localSheetId="4">#REF!</definedName>
    <definedName name="pinflprev05">#REF!</definedName>
    <definedName name="pinflprev06" localSheetId="5">#REF!</definedName>
    <definedName name="pinflprev06" localSheetId="4">#REF!</definedName>
    <definedName name="pinflprev06">#REF!</definedName>
    <definedName name="pinflprev07" localSheetId="5">#REF!</definedName>
    <definedName name="pinflprev07" localSheetId="4">#REF!</definedName>
    <definedName name="pinflprev07">#REF!</definedName>
    <definedName name="pinflprog00" localSheetId="5">#REF!</definedName>
    <definedName name="pinflprog00" localSheetId="4">#REF!</definedName>
    <definedName name="pinflprog00">#REF!</definedName>
    <definedName name="pinflprog01" localSheetId="5">#REF!</definedName>
    <definedName name="pinflprog01" localSheetId="4">#REF!</definedName>
    <definedName name="pinflprog01">#REF!</definedName>
    <definedName name="pinflprog02" localSheetId="5">#REF!</definedName>
    <definedName name="pinflprog02" localSheetId="4">#REF!</definedName>
    <definedName name="pinflprog02">#REF!</definedName>
    <definedName name="pinflprog03" localSheetId="5">#REF!</definedName>
    <definedName name="pinflprog03" localSheetId="4">#REF!</definedName>
    <definedName name="pinflprog03">#REF!</definedName>
    <definedName name="pinflprog04" localSheetId="5">#REF!</definedName>
    <definedName name="pinflprog04" localSheetId="4">#REF!</definedName>
    <definedName name="pinflprog04">#REF!</definedName>
    <definedName name="pinflprog05" localSheetId="5">#REF!</definedName>
    <definedName name="pinflprog05" localSheetId="4">#REF!</definedName>
    <definedName name="pinflprog05">#REF!</definedName>
    <definedName name="pinflprog06" localSheetId="5">#REF!</definedName>
    <definedName name="pinflprog06" localSheetId="4">#REF!</definedName>
    <definedName name="pinflprog06">#REF!</definedName>
    <definedName name="pinflprog07" localSheetId="5">#REF!</definedName>
    <definedName name="pinflprog07" localSheetId="4">#REF!</definedName>
    <definedName name="pinflprog07">#REF!</definedName>
    <definedName name="pippo" localSheetId="2" hidden="1">{#N/A,#N/A,FALSE,"Indice"}</definedName>
    <definedName name="pippo" localSheetId="0" hidden="1">{#N/A,#N/A,FALSE,"Indice"}</definedName>
    <definedName name="pippo" localSheetId="1" hidden="1">{#N/A,#N/A,FALSE,"Indice"}</definedName>
    <definedName name="pippo" localSheetId="5" hidden="1">{#N/A,#N/A,FALSE,"Indice"}</definedName>
    <definedName name="pippo" localSheetId="6" hidden="1">{#N/A,#N/A,FALSE,"Indice"}</definedName>
    <definedName name="pippo" hidden="1">{#N/A,#N/A,FALSE,"Indice"}</definedName>
    <definedName name="pippo3" localSheetId="2">[169]appoggio2!$N$2:$N$124</definedName>
    <definedName name="pippo3" localSheetId="0">[169]appoggio2!$N$2:$N$124</definedName>
    <definedName name="pippo3" localSheetId="1">[169]appoggio2!$N$2:$N$124</definedName>
    <definedName name="pippo3" localSheetId="6">[170]appoggio2!$N$2:$N$124</definedName>
    <definedName name="pippo3">[171]appoggio2!$N$2:$N$124</definedName>
    <definedName name="pluto" localSheetId="2" hidden="1">{#N/A,#N/A,FALSE,"Indice"}</definedName>
    <definedName name="pluto" localSheetId="0" hidden="1">{#N/A,#N/A,FALSE,"Indice"}</definedName>
    <definedName name="pluto" localSheetId="1" hidden="1">{#N/A,#N/A,FALSE,"Indice"}</definedName>
    <definedName name="pluto" localSheetId="5" hidden="1">{#N/A,#N/A,FALSE,"Indice"}</definedName>
    <definedName name="pluto" localSheetId="6" hidden="1">{#N/A,#N/A,FALSE,"Indice"}</definedName>
    <definedName name="pluto" hidden="1">{#N/A,#N/A,FALSE,"Indice"}</definedName>
    <definedName name="pop_0" localSheetId="5">#REF!</definedName>
    <definedName name="pop_0" localSheetId="4">#REF!</definedName>
    <definedName name="pop_0">#REF!</definedName>
    <definedName name="pop_0_1" localSheetId="5">#REF!</definedName>
    <definedName name="pop_0_1" localSheetId="4">#REF!</definedName>
    <definedName name="pop_0_1">#REF!</definedName>
    <definedName name="pop_0_1_1">"#REF!"</definedName>
    <definedName name="pop_0_1_11">"#REF!"</definedName>
    <definedName name="pop_0_1_2">"#REF!"</definedName>
    <definedName name="pop_0_1_3">#N/A</definedName>
    <definedName name="pop_0_1_4" localSheetId="5">#REF!</definedName>
    <definedName name="pop_0_1_4" localSheetId="4">#REF!</definedName>
    <definedName name="pop_0_1_4">#REF!</definedName>
    <definedName name="pop_0_1_5" localSheetId="5">#REF!</definedName>
    <definedName name="pop_0_1_5" localSheetId="4">#REF!</definedName>
    <definedName name="pop_0_1_5">#REF!</definedName>
    <definedName name="pop_0_1_8">"#REF!"</definedName>
    <definedName name="pop_0_11">"#REF!"</definedName>
    <definedName name="pop_0_2" localSheetId="5">#REF!</definedName>
    <definedName name="pop_0_2" localSheetId="4">#REF!</definedName>
    <definedName name="pop_0_2">#REF!</definedName>
    <definedName name="pop_0_2_1">"#REF!"</definedName>
    <definedName name="pop_0_2_11">"#REF!"</definedName>
    <definedName name="pop_0_2_2">"#REF!"</definedName>
    <definedName name="pop_0_2_3">#N/A</definedName>
    <definedName name="pop_0_2_4" localSheetId="5">#REF!</definedName>
    <definedName name="pop_0_2_4" localSheetId="4">#REF!</definedName>
    <definedName name="pop_0_2_4">#REF!</definedName>
    <definedName name="pop_0_2_5" localSheetId="5">#REF!</definedName>
    <definedName name="pop_0_2_5" localSheetId="4">#REF!</definedName>
    <definedName name="pop_0_2_5">#REF!</definedName>
    <definedName name="pop_0_2_8">"#REF!"</definedName>
    <definedName name="pop_0_3" localSheetId="5">#REF!</definedName>
    <definedName name="pop_0_3" localSheetId="4">#REF!</definedName>
    <definedName name="pop_0_3">#REF!</definedName>
    <definedName name="pop_0_4">"#REF!"</definedName>
    <definedName name="pop_0_5">"#REF!"</definedName>
    <definedName name="pop_0_6" localSheetId="5">#REF!</definedName>
    <definedName name="pop_0_6" localSheetId="4">#REF!</definedName>
    <definedName name="pop_0_6">#REF!</definedName>
    <definedName name="pop_0_8" localSheetId="5">#REF!</definedName>
    <definedName name="pop_0_8" localSheetId="4">#REF!</definedName>
    <definedName name="pop_0_8">#REF!</definedName>
    <definedName name="pop_1_4" localSheetId="5">#REF!</definedName>
    <definedName name="pop_1_4" localSheetId="4">#REF!</definedName>
    <definedName name="pop_1_4">#REF!</definedName>
    <definedName name="pop_1_4_1" localSheetId="5">#REF!</definedName>
    <definedName name="pop_1_4_1" localSheetId="4">#REF!</definedName>
    <definedName name="pop_1_4_1">#REF!</definedName>
    <definedName name="pop_1_4_1_1">"#REF!"</definedName>
    <definedName name="pop_1_4_1_11">"#REF!"</definedName>
    <definedName name="pop_1_4_1_2">"#REF!"</definedName>
    <definedName name="pop_1_4_1_3">#N/A</definedName>
    <definedName name="pop_1_4_1_4" localSheetId="5">#REF!</definedName>
    <definedName name="pop_1_4_1_4" localSheetId="4">#REF!</definedName>
    <definedName name="pop_1_4_1_4">#REF!</definedName>
    <definedName name="pop_1_4_1_5" localSheetId="5">#REF!</definedName>
    <definedName name="pop_1_4_1_5" localSheetId="4">#REF!</definedName>
    <definedName name="pop_1_4_1_5">#REF!</definedName>
    <definedName name="pop_1_4_1_8">"#REF!"</definedName>
    <definedName name="pop_1_4_11">"#REF!"</definedName>
    <definedName name="pop_1_4_2" localSheetId="5">#REF!</definedName>
    <definedName name="pop_1_4_2" localSheetId="4">#REF!</definedName>
    <definedName name="pop_1_4_2">#REF!</definedName>
    <definedName name="pop_1_4_2_1">"#REF!"</definedName>
    <definedName name="pop_1_4_2_11">"#REF!"</definedName>
    <definedName name="pop_1_4_2_2">"#REF!"</definedName>
    <definedName name="pop_1_4_2_3">#N/A</definedName>
    <definedName name="pop_1_4_2_4" localSheetId="5">#REF!</definedName>
    <definedName name="pop_1_4_2_4" localSheetId="4">#REF!</definedName>
    <definedName name="pop_1_4_2_4">#REF!</definedName>
    <definedName name="pop_1_4_2_5" localSheetId="5">#REF!</definedName>
    <definedName name="pop_1_4_2_5" localSheetId="4">#REF!</definedName>
    <definedName name="pop_1_4_2_5">#REF!</definedName>
    <definedName name="pop_1_4_2_8">"#REF!"</definedName>
    <definedName name="pop_1_4_3" localSheetId="5">#REF!</definedName>
    <definedName name="pop_1_4_3" localSheetId="4">#REF!</definedName>
    <definedName name="pop_1_4_3">#REF!</definedName>
    <definedName name="pop_1_4_4">"#REF!"</definedName>
    <definedName name="pop_1_4_5">"#REF!"</definedName>
    <definedName name="pop_1_4_6" localSheetId="5">#REF!</definedName>
    <definedName name="pop_1_4_6" localSheetId="4">#REF!</definedName>
    <definedName name="pop_1_4_6">#REF!</definedName>
    <definedName name="pop_1_4_8" localSheetId="5">#REF!</definedName>
    <definedName name="pop_1_4_8" localSheetId="4">#REF!</definedName>
    <definedName name="pop_1_4_8">#REF!</definedName>
    <definedName name="pop_15_24" localSheetId="5">#REF!</definedName>
    <definedName name="pop_15_24" localSheetId="4">#REF!</definedName>
    <definedName name="pop_15_24">#REF!</definedName>
    <definedName name="pop_15_24_1" localSheetId="5">#REF!</definedName>
    <definedName name="pop_15_24_1" localSheetId="4">#REF!</definedName>
    <definedName name="pop_15_24_1">#REF!</definedName>
    <definedName name="pop_15_24_1_1">"#REF!"</definedName>
    <definedName name="pop_15_24_1_11">"#REF!"</definedName>
    <definedName name="pop_15_24_1_2">"#REF!"</definedName>
    <definedName name="pop_15_24_1_3">#N/A</definedName>
    <definedName name="pop_15_24_1_4" localSheetId="5">#REF!</definedName>
    <definedName name="pop_15_24_1_4" localSheetId="4">#REF!</definedName>
    <definedName name="pop_15_24_1_4">#REF!</definedName>
    <definedName name="pop_15_24_1_5" localSheetId="5">#REF!</definedName>
    <definedName name="pop_15_24_1_5" localSheetId="4">#REF!</definedName>
    <definedName name="pop_15_24_1_5">#REF!</definedName>
    <definedName name="pop_15_24_1_8">"#REF!"</definedName>
    <definedName name="pop_15_24_11">"#REF!"</definedName>
    <definedName name="pop_15_24_2" localSheetId="5">#REF!</definedName>
    <definedName name="pop_15_24_2" localSheetId="4">#REF!</definedName>
    <definedName name="pop_15_24_2">#REF!</definedName>
    <definedName name="pop_15_24_2_1">"#REF!"</definedName>
    <definedName name="pop_15_24_2_11">"#REF!"</definedName>
    <definedName name="pop_15_24_2_2">"#REF!"</definedName>
    <definedName name="pop_15_24_2_3">#N/A</definedName>
    <definedName name="pop_15_24_2_4" localSheetId="5">#REF!</definedName>
    <definedName name="pop_15_24_2_4" localSheetId="4">#REF!</definedName>
    <definedName name="pop_15_24_2_4">#REF!</definedName>
    <definedName name="pop_15_24_2_5" localSheetId="5">#REF!</definedName>
    <definedName name="pop_15_24_2_5" localSheetId="4">#REF!</definedName>
    <definedName name="pop_15_24_2_5">#REF!</definedName>
    <definedName name="pop_15_24_2_8">"#REF!"</definedName>
    <definedName name="pop_15_24_3" localSheetId="5">#REF!</definedName>
    <definedName name="pop_15_24_3" localSheetId="4">#REF!</definedName>
    <definedName name="pop_15_24_3">#REF!</definedName>
    <definedName name="pop_15_24_4">"#REF!"</definedName>
    <definedName name="pop_15_24_5">"#REF!"</definedName>
    <definedName name="pop_15_24_6" localSheetId="5">#REF!</definedName>
    <definedName name="pop_15_24_6" localSheetId="4">#REF!</definedName>
    <definedName name="pop_15_24_6">#REF!</definedName>
    <definedName name="pop_15_24_8" localSheetId="5">#REF!</definedName>
    <definedName name="pop_15_24_8" localSheetId="4">#REF!</definedName>
    <definedName name="pop_15_24_8">#REF!</definedName>
    <definedName name="pop_15_24_F" localSheetId="5">#REF!</definedName>
    <definedName name="pop_15_24_F" localSheetId="4">#REF!</definedName>
    <definedName name="pop_15_24_F">#REF!</definedName>
    <definedName name="pop_15_24_F_1" localSheetId="5">#REF!</definedName>
    <definedName name="pop_15_24_F_1" localSheetId="4">#REF!</definedName>
    <definedName name="pop_15_24_F_1">#REF!</definedName>
    <definedName name="pop_15_24_F_1_1">"#REF!"</definedName>
    <definedName name="pop_15_24_F_1_11">"#REF!"</definedName>
    <definedName name="pop_15_24_F_1_2">"#REF!"</definedName>
    <definedName name="pop_15_24_F_1_3">#N/A</definedName>
    <definedName name="pop_15_24_F_1_4" localSheetId="5">#REF!</definedName>
    <definedName name="pop_15_24_F_1_4" localSheetId="4">#REF!</definedName>
    <definedName name="pop_15_24_F_1_4">#REF!</definedName>
    <definedName name="pop_15_24_F_1_5" localSheetId="5">#REF!</definedName>
    <definedName name="pop_15_24_F_1_5" localSheetId="4">#REF!</definedName>
    <definedName name="pop_15_24_F_1_5">#REF!</definedName>
    <definedName name="pop_15_24_F_1_8">"#REF!"</definedName>
    <definedName name="pop_15_24_F_11">"#REF!"</definedName>
    <definedName name="pop_15_24_F_2" localSheetId="5">#REF!</definedName>
    <definedName name="pop_15_24_F_2" localSheetId="4">#REF!</definedName>
    <definedName name="pop_15_24_F_2">#REF!</definedName>
    <definedName name="pop_15_24_F_2_1">"#REF!"</definedName>
    <definedName name="pop_15_24_F_2_11">"#REF!"</definedName>
    <definedName name="pop_15_24_F_2_2">"#REF!"</definedName>
    <definedName name="pop_15_24_F_2_3">#N/A</definedName>
    <definedName name="pop_15_24_F_2_4" localSheetId="5">#REF!</definedName>
    <definedName name="pop_15_24_F_2_4" localSheetId="4">#REF!</definedName>
    <definedName name="pop_15_24_F_2_4">#REF!</definedName>
    <definedName name="pop_15_24_F_2_5" localSheetId="5">#REF!</definedName>
    <definedName name="pop_15_24_F_2_5" localSheetId="4">#REF!</definedName>
    <definedName name="pop_15_24_F_2_5">#REF!</definedName>
    <definedName name="pop_15_24_F_2_8">"#REF!"</definedName>
    <definedName name="pop_15_24_F_3" localSheetId="5">#REF!</definedName>
    <definedName name="pop_15_24_F_3" localSheetId="4">#REF!</definedName>
    <definedName name="pop_15_24_F_3">#REF!</definedName>
    <definedName name="pop_15_24_F_4">"#REF!"</definedName>
    <definedName name="pop_15_24_F_5">"#REF!"</definedName>
    <definedName name="pop_15_24_F_6" localSheetId="5">#REF!</definedName>
    <definedName name="pop_15_24_F_6" localSheetId="4">#REF!</definedName>
    <definedName name="pop_15_24_F_6">#REF!</definedName>
    <definedName name="pop_15_24_F_8" localSheetId="5">#REF!</definedName>
    <definedName name="pop_15_24_F_8" localSheetId="4">#REF!</definedName>
    <definedName name="pop_15_24_F_8">#REF!</definedName>
    <definedName name="pop_15_24_M" localSheetId="5">#REF!</definedName>
    <definedName name="pop_15_24_M" localSheetId="4">#REF!</definedName>
    <definedName name="pop_15_24_M">#REF!</definedName>
    <definedName name="pop_15_24_M_1" localSheetId="5">#REF!</definedName>
    <definedName name="pop_15_24_M_1" localSheetId="4">#REF!</definedName>
    <definedName name="pop_15_24_M_1">#REF!</definedName>
    <definedName name="pop_15_24_M_1_1">"#REF!"</definedName>
    <definedName name="pop_15_24_M_1_11">"#REF!"</definedName>
    <definedName name="pop_15_24_M_1_2">"#REF!"</definedName>
    <definedName name="pop_15_24_M_1_3">#N/A</definedName>
    <definedName name="pop_15_24_M_1_4" localSheetId="5">#REF!</definedName>
    <definedName name="pop_15_24_M_1_4" localSheetId="4">#REF!</definedName>
    <definedName name="pop_15_24_M_1_4">#REF!</definedName>
    <definedName name="pop_15_24_M_1_5" localSheetId="5">#REF!</definedName>
    <definedName name="pop_15_24_M_1_5" localSheetId="4">#REF!</definedName>
    <definedName name="pop_15_24_M_1_5">#REF!</definedName>
    <definedName name="pop_15_24_M_1_8">"#REF!"</definedName>
    <definedName name="pop_15_24_M_11">"#REF!"</definedName>
    <definedName name="pop_15_24_M_2" localSheetId="5">#REF!</definedName>
    <definedName name="pop_15_24_M_2" localSheetId="4">#REF!</definedName>
    <definedName name="pop_15_24_M_2">#REF!</definedName>
    <definedName name="pop_15_24_M_2_1">"#REF!"</definedName>
    <definedName name="pop_15_24_M_2_11">"#REF!"</definedName>
    <definedName name="pop_15_24_M_2_2">"#REF!"</definedName>
    <definedName name="pop_15_24_M_2_3">#N/A</definedName>
    <definedName name="pop_15_24_M_2_4" localSheetId="5">#REF!</definedName>
    <definedName name="pop_15_24_M_2_4" localSheetId="4">#REF!</definedName>
    <definedName name="pop_15_24_M_2_4">#REF!</definedName>
    <definedName name="pop_15_24_M_2_5" localSheetId="5">#REF!</definedName>
    <definedName name="pop_15_24_M_2_5" localSheetId="4">#REF!</definedName>
    <definedName name="pop_15_24_M_2_5">#REF!</definedName>
    <definedName name="pop_15_24_M_2_8">"#REF!"</definedName>
    <definedName name="pop_15_24_M_3" localSheetId="5">#REF!</definedName>
    <definedName name="pop_15_24_M_3" localSheetId="4">#REF!</definedName>
    <definedName name="pop_15_24_M_3">#REF!</definedName>
    <definedName name="pop_15_24_M_4">"#REF!"</definedName>
    <definedName name="pop_15_24_M_5">"#REF!"</definedName>
    <definedName name="pop_15_24_M_6" localSheetId="5">#REF!</definedName>
    <definedName name="pop_15_24_M_6" localSheetId="4">#REF!</definedName>
    <definedName name="pop_15_24_M_6">#REF!</definedName>
    <definedName name="pop_15_24_M_8" localSheetId="5">#REF!</definedName>
    <definedName name="pop_15_24_M_8" localSheetId="4">#REF!</definedName>
    <definedName name="pop_15_24_M_8">#REF!</definedName>
    <definedName name="pop_25_44" localSheetId="5">#REF!</definedName>
    <definedName name="pop_25_44" localSheetId="4">#REF!</definedName>
    <definedName name="pop_25_44">#REF!</definedName>
    <definedName name="pop_25_44_1" localSheetId="5">#REF!</definedName>
    <definedName name="pop_25_44_1" localSheetId="4">#REF!</definedName>
    <definedName name="pop_25_44_1">#REF!</definedName>
    <definedName name="pop_25_44_1_1">"#REF!"</definedName>
    <definedName name="pop_25_44_1_11">"#REF!"</definedName>
    <definedName name="pop_25_44_1_2">"#REF!"</definedName>
    <definedName name="pop_25_44_1_3">#N/A</definedName>
    <definedName name="pop_25_44_1_4" localSheetId="5">#REF!</definedName>
    <definedName name="pop_25_44_1_4" localSheetId="4">#REF!</definedName>
    <definedName name="pop_25_44_1_4">#REF!</definedName>
    <definedName name="pop_25_44_1_5" localSheetId="5">#REF!</definedName>
    <definedName name="pop_25_44_1_5" localSheetId="4">#REF!</definedName>
    <definedName name="pop_25_44_1_5">#REF!</definedName>
    <definedName name="pop_25_44_1_8">"#REF!"</definedName>
    <definedName name="pop_25_44_11">"#REF!"</definedName>
    <definedName name="pop_25_44_2" localSheetId="5">#REF!</definedName>
    <definedName name="pop_25_44_2" localSheetId="4">#REF!</definedName>
    <definedName name="pop_25_44_2">#REF!</definedName>
    <definedName name="pop_25_44_2_1">"#REF!"</definedName>
    <definedName name="pop_25_44_2_11">"#REF!"</definedName>
    <definedName name="pop_25_44_2_2">"#REF!"</definedName>
    <definedName name="pop_25_44_2_3">#N/A</definedName>
    <definedName name="pop_25_44_2_4" localSheetId="5">#REF!</definedName>
    <definedName name="pop_25_44_2_4" localSheetId="4">#REF!</definedName>
    <definedName name="pop_25_44_2_4">#REF!</definedName>
    <definedName name="pop_25_44_2_5" localSheetId="5">#REF!</definedName>
    <definedName name="pop_25_44_2_5" localSheetId="4">#REF!</definedName>
    <definedName name="pop_25_44_2_5">#REF!</definedName>
    <definedName name="pop_25_44_2_8">"#REF!"</definedName>
    <definedName name="pop_25_44_3" localSheetId="5">#REF!</definedName>
    <definedName name="pop_25_44_3" localSheetId="4">#REF!</definedName>
    <definedName name="pop_25_44_3">#REF!</definedName>
    <definedName name="pop_25_44_4">"#REF!"</definedName>
    <definedName name="pop_25_44_5">"#REF!"</definedName>
    <definedName name="pop_25_44_6" localSheetId="5">#REF!</definedName>
    <definedName name="pop_25_44_6" localSheetId="4">#REF!</definedName>
    <definedName name="pop_25_44_6">#REF!</definedName>
    <definedName name="pop_25_44_8" localSheetId="5">#REF!</definedName>
    <definedName name="pop_25_44_8" localSheetId="4">#REF!</definedName>
    <definedName name="pop_25_44_8">#REF!</definedName>
    <definedName name="pop_25_44_F" localSheetId="5">#REF!</definedName>
    <definedName name="pop_25_44_F" localSheetId="4">#REF!</definedName>
    <definedName name="pop_25_44_F">#REF!</definedName>
    <definedName name="pop_25_44_F_1" localSheetId="5">#REF!</definedName>
    <definedName name="pop_25_44_F_1" localSheetId="4">#REF!</definedName>
    <definedName name="pop_25_44_F_1">#REF!</definedName>
    <definedName name="pop_25_44_F_1_1">"#REF!"</definedName>
    <definedName name="pop_25_44_F_1_11">"#REF!"</definedName>
    <definedName name="pop_25_44_F_1_2">"#REF!"</definedName>
    <definedName name="pop_25_44_F_1_3">#N/A</definedName>
    <definedName name="pop_25_44_F_1_4" localSheetId="5">#REF!</definedName>
    <definedName name="pop_25_44_F_1_4" localSheetId="4">#REF!</definedName>
    <definedName name="pop_25_44_F_1_4">#REF!</definedName>
    <definedName name="pop_25_44_F_1_5" localSheetId="5">#REF!</definedName>
    <definedName name="pop_25_44_F_1_5" localSheetId="4">#REF!</definedName>
    <definedName name="pop_25_44_F_1_5">#REF!</definedName>
    <definedName name="pop_25_44_F_1_8">"#REF!"</definedName>
    <definedName name="pop_25_44_F_11">"#REF!"</definedName>
    <definedName name="pop_25_44_F_2" localSheetId="5">#REF!</definedName>
    <definedName name="pop_25_44_F_2" localSheetId="4">#REF!</definedName>
    <definedName name="pop_25_44_F_2">#REF!</definedName>
    <definedName name="pop_25_44_F_2_1">"#REF!"</definedName>
    <definedName name="pop_25_44_F_2_11">"#REF!"</definedName>
    <definedName name="pop_25_44_F_2_2">"#REF!"</definedName>
    <definedName name="pop_25_44_F_2_3">#N/A</definedName>
    <definedName name="pop_25_44_F_2_4" localSheetId="5">#REF!</definedName>
    <definedName name="pop_25_44_F_2_4" localSheetId="4">#REF!</definedName>
    <definedName name="pop_25_44_F_2_4">#REF!</definedName>
    <definedName name="pop_25_44_F_2_5" localSheetId="5">#REF!</definedName>
    <definedName name="pop_25_44_F_2_5" localSheetId="4">#REF!</definedName>
    <definedName name="pop_25_44_F_2_5">#REF!</definedName>
    <definedName name="pop_25_44_F_2_8">"#REF!"</definedName>
    <definedName name="pop_25_44_F_3" localSheetId="5">#REF!</definedName>
    <definedName name="pop_25_44_F_3" localSheetId="4">#REF!</definedName>
    <definedName name="pop_25_44_F_3">#REF!</definedName>
    <definedName name="pop_25_44_F_4">"#REF!"</definedName>
    <definedName name="pop_25_44_F_5">"#REF!"</definedName>
    <definedName name="pop_25_44_F_6" localSheetId="5">#REF!</definedName>
    <definedName name="pop_25_44_F_6" localSheetId="4">#REF!</definedName>
    <definedName name="pop_25_44_F_6">#REF!</definedName>
    <definedName name="pop_25_44_F_8" localSheetId="5">#REF!</definedName>
    <definedName name="pop_25_44_F_8" localSheetId="4">#REF!</definedName>
    <definedName name="pop_25_44_F_8">#REF!</definedName>
    <definedName name="pop_25_44_f1" localSheetId="5">#REF!</definedName>
    <definedName name="pop_25_44_f1" localSheetId="4">#REF!</definedName>
    <definedName name="pop_25_44_f1">#REF!</definedName>
    <definedName name="pop_25_44_M" localSheetId="5">#REF!</definedName>
    <definedName name="pop_25_44_M" localSheetId="4">#REF!</definedName>
    <definedName name="pop_25_44_M">#REF!</definedName>
    <definedName name="pop_25_44_M_1" localSheetId="5">#REF!</definedName>
    <definedName name="pop_25_44_M_1" localSheetId="4">#REF!</definedName>
    <definedName name="pop_25_44_M_1">#REF!</definedName>
    <definedName name="pop_25_44_M_1_1">"#REF!"</definedName>
    <definedName name="pop_25_44_M_1_11">"#REF!"</definedName>
    <definedName name="pop_25_44_M_1_2">"#REF!"</definedName>
    <definedName name="pop_25_44_M_1_3">#N/A</definedName>
    <definedName name="pop_25_44_M_1_4" localSheetId="5">#REF!</definedName>
    <definedName name="pop_25_44_M_1_4" localSheetId="4">#REF!</definedName>
    <definedName name="pop_25_44_M_1_4">#REF!</definedName>
    <definedName name="pop_25_44_M_1_5" localSheetId="5">#REF!</definedName>
    <definedName name="pop_25_44_M_1_5" localSheetId="4">#REF!</definedName>
    <definedName name="pop_25_44_M_1_5">#REF!</definedName>
    <definedName name="pop_25_44_M_1_8">"#REF!"</definedName>
    <definedName name="pop_25_44_M_11">"#REF!"</definedName>
    <definedName name="pop_25_44_M_2" localSheetId="5">#REF!</definedName>
    <definedName name="pop_25_44_M_2" localSheetId="4">#REF!</definedName>
    <definedName name="pop_25_44_M_2">#REF!</definedName>
    <definedName name="pop_25_44_M_2_1">"#REF!"</definedName>
    <definedName name="pop_25_44_M_2_11">"#REF!"</definedName>
    <definedName name="pop_25_44_M_2_2">"#REF!"</definedName>
    <definedName name="pop_25_44_M_2_3">#N/A</definedName>
    <definedName name="pop_25_44_M_2_4" localSheetId="5">#REF!</definedName>
    <definedName name="pop_25_44_M_2_4" localSheetId="4">#REF!</definedName>
    <definedName name="pop_25_44_M_2_4">#REF!</definedName>
    <definedName name="pop_25_44_M_2_5" localSheetId="5">#REF!</definedName>
    <definedName name="pop_25_44_M_2_5" localSheetId="4">#REF!</definedName>
    <definedName name="pop_25_44_M_2_5">#REF!</definedName>
    <definedName name="pop_25_44_M_2_8">"#REF!"</definedName>
    <definedName name="pop_25_44_M_3" localSheetId="5">#REF!</definedName>
    <definedName name="pop_25_44_M_3" localSheetId="4">#REF!</definedName>
    <definedName name="pop_25_44_M_3">#REF!</definedName>
    <definedName name="pop_25_44_M_4">"#REF!"</definedName>
    <definedName name="pop_25_44_M_5">"#REF!"</definedName>
    <definedName name="pop_25_44_M_6" localSheetId="5">#REF!</definedName>
    <definedName name="pop_25_44_M_6" localSheetId="4">#REF!</definedName>
    <definedName name="pop_25_44_M_6">#REF!</definedName>
    <definedName name="pop_25_44_M_8" localSheetId="5">#REF!</definedName>
    <definedName name="pop_25_44_M_8" localSheetId="4">#REF!</definedName>
    <definedName name="pop_25_44_M_8">#REF!</definedName>
    <definedName name="pop_45_64" localSheetId="5">#REF!</definedName>
    <definedName name="pop_45_64" localSheetId="4">#REF!</definedName>
    <definedName name="pop_45_64">#REF!</definedName>
    <definedName name="pop_45_64_1" localSheetId="5">#REF!</definedName>
    <definedName name="pop_45_64_1" localSheetId="4">#REF!</definedName>
    <definedName name="pop_45_64_1">#REF!</definedName>
    <definedName name="pop_45_64_1_1">"#REF!"</definedName>
    <definedName name="pop_45_64_1_11">"#REF!"</definedName>
    <definedName name="pop_45_64_1_2">"#REF!"</definedName>
    <definedName name="pop_45_64_1_3">#N/A</definedName>
    <definedName name="pop_45_64_1_4" localSheetId="5">#REF!</definedName>
    <definedName name="pop_45_64_1_4" localSheetId="4">#REF!</definedName>
    <definedName name="pop_45_64_1_4">#REF!</definedName>
    <definedName name="pop_45_64_1_5" localSheetId="5">#REF!</definedName>
    <definedName name="pop_45_64_1_5" localSheetId="4">#REF!</definedName>
    <definedName name="pop_45_64_1_5">#REF!</definedName>
    <definedName name="pop_45_64_1_8">"#REF!"</definedName>
    <definedName name="pop_45_64_11">"#REF!"</definedName>
    <definedName name="pop_45_64_2" localSheetId="5">#REF!</definedName>
    <definedName name="pop_45_64_2" localSheetId="4">#REF!</definedName>
    <definedName name="pop_45_64_2">#REF!</definedName>
    <definedName name="pop_45_64_2_1">"#REF!"</definedName>
    <definedName name="pop_45_64_2_11">"#REF!"</definedName>
    <definedName name="pop_45_64_2_2">"#REF!"</definedName>
    <definedName name="pop_45_64_2_3">#N/A</definedName>
    <definedName name="pop_45_64_2_4" localSheetId="5">#REF!</definedName>
    <definedName name="pop_45_64_2_4" localSheetId="4">#REF!</definedName>
    <definedName name="pop_45_64_2_4">#REF!</definedName>
    <definedName name="pop_45_64_2_5" localSheetId="5">#REF!</definedName>
    <definedName name="pop_45_64_2_5" localSheetId="4">#REF!</definedName>
    <definedName name="pop_45_64_2_5">#REF!</definedName>
    <definedName name="pop_45_64_2_8">"#REF!"</definedName>
    <definedName name="pop_45_64_3" localSheetId="5">#REF!</definedName>
    <definedName name="pop_45_64_3" localSheetId="4">#REF!</definedName>
    <definedName name="pop_45_64_3">#REF!</definedName>
    <definedName name="pop_45_64_4">"#REF!"</definedName>
    <definedName name="pop_45_64_5">"#REF!"</definedName>
    <definedName name="pop_45_64_6" localSheetId="5">#REF!</definedName>
    <definedName name="pop_45_64_6" localSheetId="4">#REF!</definedName>
    <definedName name="pop_45_64_6">#REF!</definedName>
    <definedName name="pop_45_64_8" localSheetId="5">#REF!</definedName>
    <definedName name="pop_45_64_8" localSheetId="4">#REF!</definedName>
    <definedName name="pop_45_64_8">#REF!</definedName>
    <definedName name="pop_5_14" localSheetId="5">#REF!</definedName>
    <definedName name="pop_5_14" localSheetId="4">#REF!</definedName>
    <definedName name="pop_5_14">#REF!</definedName>
    <definedName name="pop_5_14_1" localSheetId="5">#REF!</definedName>
    <definedName name="pop_5_14_1" localSheetId="4">#REF!</definedName>
    <definedName name="pop_5_14_1">#REF!</definedName>
    <definedName name="pop_5_14_1_1">"#REF!"</definedName>
    <definedName name="pop_5_14_1_11">"#REF!"</definedName>
    <definedName name="pop_5_14_1_2">"#REF!"</definedName>
    <definedName name="pop_5_14_1_3">#N/A</definedName>
    <definedName name="pop_5_14_1_4" localSheetId="5">#REF!</definedName>
    <definedName name="pop_5_14_1_4" localSheetId="4">#REF!</definedName>
    <definedName name="pop_5_14_1_4">#REF!</definedName>
    <definedName name="pop_5_14_1_5" localSheetId="5">#REF!</definedName>
    <definedName name="pop_5_14_1_5" localSheetId="4">#REF!</definedName>
    <definedName name="pop_5_14_1_5">#REF!</definedName>
    <definedName name="pop_5_14_1_8">"#REF!"</definedName>
    <definedName name="pop_5_14_11">"#REF!"</definedName>
    <definedName name="pop_5_14_2" localSheetId="5">#REF!</definedName>
    <definedName name="pop_5_14_2" localSheetId="4">#REF!</definedName>
    <definedName name="pop_5_14_2">#REF!</definedName>
    <definedName name="pop_5_14_2_1">"#REF!"</definedName>
    <definedName name="pop_5_14_2_11">"#REF!"</definedName>
    <definedName name="pop_5_14_2_2">"#REF!"</definedName>
    <definedName name="pop_5_14_2_3">#N/A</definedName>
    <definedName name="pop_5_14_2_4" localSheetId="5">#REF!</definedName>
    <definedName name="pop_5_14_2_4" localSheetId="4">#REF!</definedName>
    <definedName name="pop_5_14_2_4">#REF!</definedName>
    <definedName name="pop_5_14_2_5" localSheetId="5">#REF!</definedName>
    <definedName name="pop_5_14_2_5" localSheetId="4">#REF!</definedName>
    <definedName name="pop_5_14_2_5">#REF!</definedName>
    <definedName name="pop_5_14_2_8">"#REF!"</definedName>
    <definedName name="pop_5_14_3" localSheetId="5">#REF!</definedName>
    <definedName name="pop_5_14_3" localSheetId="4">#REF!</definedName>
    <definedName name="pop_5_14_3">#REF!</definedName>
    <definedName name="pop_5_14_4">"#REF!"</definedName>
    <definedName name="pop_5_14_5">"#REF!"</definedName>
    <definedName name="pop_5_14_6" localSheetId="5">#REF!</definedName>
    <definedName name="pop_5_14_6" localSheetId="4">#REF!</definedName>
    <definedName name="pop_5_14_6">#REF!</definedName>
    <definedName name="pop_5_14_8" localSheetId="5">#REF!</definedName>
    <definedName name="pop_5_14_8" localSheetId="4">#REF!</definedName>
    <definedName name="pop_5_14_8">#REF!</definedName>
    <definedName name="pop_65_74" localSheetId="5">#REF!</definedName>
    <definedName name="pop_65_74" localSheetId="4">#REF!</definedName>
    <definedName name="pop_65_74">#REF!</definedName>
    <definedName name="pop_65_74_1" localSheetId="5">#REF!</definedName>
    <definedName name="pop_65_74_1" localSheetId="4">#REF!</definedName>
    <definedName name="pop_65_74_1">#REF!</definedName>
    <definedName name="pop_65_74_1_1">"#REF!"</definedName>
    <definedName name="pop_65_74_1_11">"#REF!"</definedName>
    <definedName name="pop_65_74_1_2">"#REF!"</definedName>
    <definedName name="pop_65_74_1_3">#N/A</definedName>
    <definedName name="pop_65_74_1_4" localSheetId="5">#REF!</definedName>
    <definedName name="pop_65_74_1_4" localSheetId="4">#REF!</definedName>
    <definedName name="pop_65_74_1_4">#REF!</definedName>
    <definedName name="pop_65_74_1_5" localSheetId="5">#REF!</definedName>
    <definedName name="pop_65_74_1_5" localSheetId="4">#REF!</definedName>
    <definedName name="pop_65_74_1_5">#REF!</definedName>
    <definedName name="pop_65_74_1_8">"#REF!"</definedName>
    <definedName name="pop_65_74_11">"#REF!"</definedName>
    <definedName name="pop_65_74_2" localSheetId="5">#REF!</definedName>
    <definedName name="pop_65_74_2" localSheetId="4">#REF!</definedName>
    <definedName name="pop_65_74_2">#REF!</definedName>
    <definedName name="pop_65_74_2_1">"#REF!"</definedName>
    <definedName name="pop_65_74_2_11">"#REF!"</definedName>
    <definedName name="pop_65_74_2_2">"#REF!"</definedName>
    <definedName name="pop_65_74_2_3">#N/A</definedName>
    <definedName name="pop_65_74_2_4" localSheetId="5">#REF!</definedName>
    <definedName name="pop_65_74_2_4" localSheetId="4">#REF!</definedName>
    <definedName name="pop_65_74_2_4">#REF!</definedName>
    <definedName name="pop_65_74_2_5" localSheetId="5">#REF!</definedName>
    <definedName name="pop_65_74_2_5" localSheetId="4">#REF!</definedName>
    <definedName name="pop_65_74_2_5">#REF!</definedName>
    <definedName name="pop_65_74_2_8">"#REF!"</definedName>
    <definedName name="pop_65_74_3" localSheetId="5">#REF!</definedName>
    <definedName name="pop_65_74_3" localSheetId="4">#REF!</definedName>
    <definedName name="pop_65_74_3">#REF!</definedName>
    <definedName name="pop_65_74_4">"#REF!"</definedName>
    <definedName name="pop_65_74_5">"#REF!"</definedName>
    <definedName name="pop_65_74_6" localSheetId="5">#REF!</definedName>
    <definedName name="pop_65_74_6" localSheetId="4">#REF!</definedName>
    <definedName name="pop_65_74_6">#REF!</definedName>
    <definedName name="pop_65_74_8" localSheetId="5">#REF!</definedName>
    <definedName name="pop_65_74_8" localSheetId="4">#REF!</definedName>
    <definedName name="pop_65_74_8">#REF!</definedName>
    <definedName name="POP_OSP" localSheetId="2">[172]popolazioni!$J$3:$J$23</definedName>
    <definedName name="POP_OSP" localSheetId="0">[172]popolazioni!$J$3:$J$23</definedName>
    <definedName name="POP_OSP" localSheetId="1">[172]popolazioni!$J$3:$J$23</definedName>
    <definedName name="POP_OSP" localSheetId="5">[172]popolazioni!$J$3:$J$23</definedName>
    <definedName name="POP_OSP" localSheetId="6">[173]popolazioni!$J$3:$J$23</definedName>
    <definedName name="POP_OSP">[174]popolazioni!$J$3:$J$23</definedName>
    <definedName name="pop_over_75" localSheetId="5">#REF!</definedName>
    <definedName name="pop_over_75" localSheetId="4">#REF!</definedName>
    <definedName name="pop_over_75">#REF!</definedName>
    <definedName name="pop_over_75_1" localSheetId="5">#REF!</definedName>
    <definedName name="pop_over_75_1" localSheetId="4">#REF!</definedName>
    <definedName name="pop_over_75_1">#REF!</definedName>
    <definedName name="pop_over_75_1_1">"#REF!"</definedName>
    <definedName name="pop_over_75_1_11">"#REF!"</definedName>
    <definedName name="pop_over_75_1_2">"#REF!"</definedName>
    <definedName name="pop_over_75_1_3">#N/A</definedName>
    <definedName name="pop_over_75_1_4" localSheetId="5">#REF!</definedName>
    <definedName name="pop_over_75_1_4" localSheetId="4">#REF!</definedName>
    <definedName name="pop_over_75_1_4">#REF!</definedName>
    <definedName name="pop_over_75_1_5" localSheetId="5">#REF!</definedName>
    <definedName name="pop_over_75_1_5" localSheetId="4">#REF!</definedName>
    <definedName name="pop_over_75_1_5">#REF!</definedName>
    <definedName name="pop_over_75_1_8">"#REF!"</definedName>
    <definedName name="pop_over_75_11">"#REF!"</definedName>
    <definedName name="pop_over_75_2" localSheetId="5">#REF!</definedName>
    <definedName name="pop_over_75_2" localSheetId="4">#REF!</definedName>
    <definedName name="pop_over_75_2">#REF!</definedName>
    <definedName name="pop_over_75_2_1">"#REF!"</definedName>
    <definedName name="pop_over_75_2_11">"#REF!"</definedName>
    <definedName name="pop_over_75_2_2">"#REF!"</definedName>
    <definedName name="pop_over_75_2_3">#N/A</definedName>
    <definedName name="pop_over_75_2_4" localSheetId="5">#REF!</definedName>
    <definedName name="pop_over_75_2_4" localSheetId="4">#REF!</definedName>
    <definedName name="pop_over_75_2_4">#REF!</definedName>
    <definedName name="pop_over_75_2_5" localSheetId="5">#REF!</definedName>
    <definedName name="pop_over_75_2_5" localSheetId="4">#REF!</definedName>
    <definedName name="pop_over_75_2_5">#REF!</definedName>
    <definedName name="pop_over_75_2_8">"#REF!"</definedName>
    <definedName name="pop_over_75_3" localSheetId="5">#REF!</definedName>
    <definedName name="pop_over_75_3" localSheetId="4">#REF!</definedName>
    <definedName name="pop_over_75_3">#REF!</definedName>
    <definedName name="pop_over_75_4">"#REF!"</definedName>
    <definedName name="pop_over_75_5">"#REF!"</definedName>
    <definedName name="pop_over_75_6" localSheetId="5">#REF!</definedName>
    <definedName name="pop_over_75_6" localSheetId="4">#REF!</definedName>
    <definedName name="pop_over_75_6">#REF!</definedName>
    <definedName name="pop_over_75_8" localSheetId="5">#REF!</definedName>
    <definedName name="pop_over_75_8" localSheetId="4">#REF!</definedName>
    <definedName name="pop_over_75_8">#REF!</definedName>
    <definedName name="Posizioni">'[175]Posizioni organizzative'!$A$3:$A$12</definedName>
    <definedName name="PosizioniOrganizzative">'[175]Posizioni organizzative'!$A$3:$A$11,'[175]Posizioni organizzative'!$A$12</definedName>
    <definedName name="Posti_Letto_2009_UO" localSheetId="5">#REF!</definedName>
    <definedName name="Posti_Letto_2009_UO" localSheetId="4">#REF!</definedName>
    <definedName name="Posti_Letto_2009_UO">#REF!</definedName>
    <definedName name="PPAGINA_RIFERIMENTO" localSheetId="5">#REF!</definedName>
    <definedName name="PPAGINA_RIFERIMENTO" localSheetId="4">#REF!</definedName>
    <definedName name="PPAGINA_RIFERIMENTO">#REF!</definedName>
    <definedName name="PPAGINA_TIPO" localSheetId="5">#REF!</definedName>
    <definedName name="PPAGINA_TIPO" localSheetId="4">#REF!</definedName>
    <definedName name="PPAGINA_TIPO">#REF!</definedName>
    <definedName name="pppppppppppppppp" localSheetId="2" hidden="1">{#N/A,#N/A,FALSE,"B1";#N/A,#N/A,FALSE,"B2";#N/A,#N/A,FALSE,"B3";#N/A,#N/A,FALSE,"A4";#N/A,#N/A,FALSE,"A3";#N/A,#N/A,FALSE,"A2";#N/A,#N/A,FALSE,"A1";#N/A,#N/A,FALSE,"Indice"}</definedName>
    <definedName name="pppppppppppppppp" localSheetId="0" hidden="1">{#N/A,#N/A,FALSE,"B1";#N/A,#N/A,FALSE,"B2";#N/A,#N/A,FALSE,"B3";#N/A,#N/A,FALSE,"A4";#N/A,#N/A,FALSE,"A3";#N/A,#N/A,FALSE,"A2";#N/A,#N/A,FALSE,"A1";#N/A,#N/A,FALSE,"Indice"}</definedName>
    <definedName name="pppppppppppppppp" localSheetId="1" hidden="1">{#N/A,#N/A,FALSE,"B1";#N/A,#N/A,FALSE,"B2";#N/A,#N/A,FALSE,"B3";#N/A,#N/A,FALSE,"A4";#N/A,#N/A,FALSE,"A3";#N/A,#N/A,FALSE,"A2";#N/A,#N/A,FALSE,"A1";#N/A,#N/A,FALSE,"Indice"}</definedName>
    <definedName name="pppppppppppppppp" localSheetId="5" hidden="1">{#N/A,#N/A,FALSE,"B1";#N/A,#N/A,FALSE,"B2";#N/A,#N/A,FALSE,"B3";#N/A,#N/A,FALSE,"A4";#N/A,#N/A,FALSE,"A3";#N/A,#N/A,FALSE,"A2";#N/A,#N/A,FALSE,"A1";#N/A,#N/A,FALSE,"Indice"}</definedName>
    <definedName name="pppppppppppppppp" localSheetId="6" hidden="1">{#N/A,#N/A,FALSE,"B1";#N/A,#N/A,FALSE,"B2";#N/A,#N/A,FALSE,"B3";#N/A,#N/A,FALSE,"A4";#N/A,#N/A,FALSE,"A3";#N/A,#N/A,FALSE,"A2";#N/A,#N/A,FALSE,"A1";#N/A,#N/A,FALSE,"Indice"}</definedName>
    <definedName name="pppppppppppppppp" hidden="1">{#N/A,#N/A,FALSE,"B1";#N/A,#N/A,FALSE,"B2";#N/A,#N/A,FALSE,"B3";#N/A,#N/A,FALSE,"A4";#N/A,#N/A,FALSE,"A3";#N/A,#N/A,FALSE,"A2";#N/A,#N/A,FALSE,"A1";#N/A,#N/A,FALSE,"Indice"}</definedName>
    <definedName name="PRESTAZIONI__SOCIALI______________________R64" localSheetId="5">#REF!</definedName>
    <definedName name="PRESTAZIONI__SOCIALI______________________R64" localSheetId="4">#REF!</definedName>
    <definedName name="PRESTAZIONI__SOCIALI______________________R64">#REF!</definedName>
    <definedName name="prestfunzed98" localSheetId="5">#REF!</definedName>
    <definedName name="prestfunzed98" localSheetId="4">#REF!</definedName>
    <definedName name="prestfunzed98">#REF!</definedName>
    <definedName name="prevpa">#REF!</definedName>
    <definedName name="prevpac">#REF!</definedName>
    <definedName name="prevtot">#REF!</definedName>
    <definedName name="prevtotcons">#REF!</definedName>
    <definedName name="Print_Area" localSheetId="5">#REF!</definedName>
    <definedName name="Print_Area" localSheetId="4">#REF!</definedName>
    <definedName name="Print_Area">#REF!</definedName>
    <definedName name="Print_Area_3" localSheetId="5">#REF!</definedName>
    <definedName name="Print_Area_3" localSheetId="4">#REF!</definedName>
    <definedName name="Print_Area_3">#REF!</definedName>
    <definedName name="Print_Area_4" localSheetId="5">#REF!</definedName>
    <definedName name="Print_Area_4" localSheetId="4">#REF!</definedName>
    <definedName name="Print_Area_4">#REF!</definedName>
    <definedName name="Print_Area_5" localSheetId="5">#REF!</definedName>
    <definedName name="Print_Area_5" localSheetId="4">#REF!</definedName>
    <definedName name="Print_Area_5">#REF!</definedName>
    <definedName name="Print_Titles" localSheetId="2">Analisi [176]CE!$A$3:$IV$5</definedName>
    <definedName name="Print_Titles" localSheetId="0">Analisi [176]CE!$A$3:$IV$5</definedName>
    <definedName name="Print_Titles" localSheetId="1">Analisi [176]CE!$A$3:$IV$5</definedName>
    <definedName name="Print_Titles" localSheetId="5">Analisi [176]CE!$A$3:$IV$5</definedName>
    <definedName name="Print_Titles" localSheetId="6">Analisi [76]CE!$A$3:$IV$5</definedName>
    <definedName name="Print_Titles">Analisi [177]CE!$A$3:$IV$5</definedName>
    <definedName name="printarea" localSheetId="5">#REF!</definedName>
    <definedName name="printarea">#REF!</definedName>
    <definedName name="printtitles" localSheetId="2">Analisi [176]CE!$A$3:$IV$5</definedName>
    <definedName name="printtitles" localSheetId="0">Analisi [176]CE!$A$3:$IV$5</definedName>
    <definedName name="printtitles" localSheetId="1">Analisi [176]CE!$A$3:$IV$5</definedName>
    <definedName name="printtitles" localSheetId="5">Analisi [176]CE!$A$3:$IV$5</definedName>
    <definedName name="printtitles" localSheetId="6">Analisi [76]CE!$A$3:$IV$5</definedName>
    <definedName name="printtitles">Analisi [177]CE!$A$3:$IV$5</definedName>
    <definedName name="Privatizz" localSheetId="5">#REF!</definedName>
    <definedName name="Privatizz" localSheetId="4">#REF!</definedName>
    <definedName name="Privatizz">#REF!</definedName>
    <definedName name="Profiligestionali">'[175]Ana_profili gestionali_old'!$O$5:$O$66</definedName>
    <definedName name="prospetto" localSheetId="2">[178]Dati!$A$4:$H$22</definedName>
    <definedName name="prospetto" localSheetId="0">[178]Dati!$A$4:$H$22</definedName>
    <definedName name="prospetto" localSheetId="1">[178]Dati!$A$4:$H$22</definedName>
    <definedName name="prospetto" localSheetId="6">[179]Dati!$A$4:$H$22</definedName>
    <definedName name="prospetto">[180]Dati!$A$4:$H$22</definedName>
    <definedName name="PROSPETTO_DEI_FLUSSI_DI_CASSA" localSheetId="5">#REF!</definedName>
    <definedName name="PROSPETTO_DEI_FLUSSI_DI_CASSA" localSheetId="4">#REF!</definedName>
    <definedName name="PROSPETTO_DEI_FLUSSI_DI_CASSA">#REF!</definedName>
    <definedName name="PROSPETTO_DI_ANDAMENTO_DELLE_VENDITE" localSheetId="5">#REF!</definedName>
    <definedName name="PROSPETTO_DI_ANDAMENTO_DELLE_VENDITE" localSheetId="4">#REF!</definedName>
    <definedName name="PROSPETTO_DI_ANDAMENTO_DELLE_VENDITE">#REF!</definedName>
    <definedName name="PROVA" localSheetId="2">[181]Dati!$A$4:$H$22</definedName>
    <definedName name="PROVA" localSheetId="0">[181]Dati!$A$4:$H$22</definedName>
    <definedName name="PROVA" localSheetId="1">[181]Dati!$A$4:$H$22</definedName>
    <definedName name="PROVA" localSheetId="6">[182]Dati!$A$4:$H$22</definedName>
    <definedName name="PROVA">[183]Dati!$A$4:$H$22</definedName>
    <definedName name="PROVA1" localSheetId="2">[181]Dati!$B$35:$B$436</definedName>
    <definedName name="PROVA1" localSheetId="0">[181]Dati!$B$35:$B$436</definedName>
    <definedName name="PROVA1" localSheetId="1">[181]Dati!$B$35:$B$436</definedName>
    <definedName name="PROVA1" localSheetId="6">[182]Dati!$B$35:$B$436</definedName>
    <definedName name="PROVA1">[183]Dati!$B$35:$B$436</definedName>
    <definedName name="PROVA2" localSheetId="2">[181]Dati!$A$4:$A$22</definedName>
    <definedName name="PROVA2" localSheetId="0">[181]Dati!$A$4:$A$22</definedName>
    <definedName name="PROVA2" localSheetId="1">[181]Dati!$A$4:$A$22</definedName>
    <definedName name="PROVA2" localSheetId="6">[182]Dati!$A$4:$A$22</definedName>
    <definedName name="PROVA2">[183]Dati!$A$4:$A$22</definedName>
    <definedName name="pvarPIL00" localSheetId="5">#REF!</definedName>
    <definedName name="pvarPIL00" localSheetId="4">#REF!</definedName>
    <definedName name="pvarPIL00">#REF!</definedName>
    <definedName name="pvarPIL01" localSheetId="5">#REF!</definedName>
    <definedName name="pvarPIL01" localSheetId="4">#REF!</definedName>
    <definedName name="pvarPIL01">#REF!</definedName>
    <definedName name="pvarPIL02" localSheetId="5">#REF!</definedName>
    <definedName name="pvarPIL02" localSheetId="4">#REF!</definedName>
    <definedName name="pvarPIL02">#REF!</definedName>
    <definedName name="pvarPIL03" localSheetId="5">#REF!</definedName>
    <definedName name="pvarPIL03" localSheetId="4">#REF!</definedName>
    <definedName name="pvarPIL03">#REF!</definedName>
    <definedName name="pvarPIL04" localSheetId="5">#REF!</definedName>
    <definedName name="pvarPIL04" localSheetId="4">#REF!</definedName>
    <definedName name="pvarPIL04">#REF!</definedName>
    <definedName name="pvarPIL05" localSheetId="6">'[155]parametri progr'!$I$16</definedName>
    <definedName name="pvarPIL05">'[156]parametri progr'!$I$16</definedName>
    <definedName name="pvarPIL06" localSheetId="2">'[157]parametri progr'!$J$16</definedName>
    <definedName name="pvarPIL06" localSheetId="0">'[157]parametri progr'!$J$16</definedName>
    <definedName name="pvarPIL06" localSheetId="1">'[157]parametri progr'!$J$16</definedName>
    <definedName name="pvarPIL06" localSheetId="5">'[157]parametri progr'!$J$16</definedName>
    <definedName name="pvarPIL06" localSheetId="6">'[158]parametri progr'!$J$16</definedName>
    <definedName name="pvarPIL06">'[159]parametri progr'!$J$16</definedName>
    <definedName name="pvarPIL07" localSheetId="2">'[157]parametri progr'!$K$16</definedName>
    <definedName name="pvarPIL07" localSheetId="0">'[157]parametri progr'!$K$16</definedName>
    <definedName name="pvarPIL07" localSheetId="1">'[157]parametri progr'!$K$16</definedName>
    <definedName name="pvarPIL07" localSheetId="5">'[157]parametri progr'!$K$16</definedName>
    <definedName name="pvarPIL07" localSheetId="6">'[158]parametri progr'!$K$16</definedName>
    <definedName name="pvarPIL07">'[159]parametri progr'!$K$16</definedName>
    <definedName name="pvarPILrgs04" localSheetId="5">#REF!</definedName>
    <definedName name="pvarPILrgs04" localSheetId="4">#REF!</definedName>
    <definedName name="pvarPILrgs04">#REF!</definedName>
    <definedName name="pvarPILrgs05" localSheetId="5">#REF!</definedName>
    <definedName name="pvarPILrgs05" localSheetId="4">#REF!</definedName>
    <definedName name="pvarPILrgs05">#REF!</definedName>
    <definedName name="pvarPILrgs06" localSheetId="5">#REF!</definedName>
    <definedName name="pvarPILrgs06" localSheetId="4">#REF!</definedName>
    <definedName name="pvarPILrgs06">#REF!</definedName>
    <definedName name="pvarPILrgs07" localSheetId="5">#REF!</definedName>
    <definedName name="pvarPILrgs07" localSheetId="4">#REF!</definedName>
    <definedName name="pvarPILrgs07">#REF!</definedName>
    <definedName name="pwoefu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Q" localSheetId="5">#REF!</definedName>
    <definedName name="Q" localSheetId="4">#REF!</definedName>
    <definedName name="Q">#REF!</definedName>
    <definedName name="Q23Q">[25]VALORI!$C$21</definedName>
    <definedName name="Q4Q4">[25]VALORI!$C$25</definedName>
    <definedName name="quadrat" localSheetId="5">#REF!</definedName>
    <definedName name="quadrat" localSheetId="4">#REF!</definedName>
    <definedName name="quadrat">#REF!</definedName>
    <definedName name="Query" localSheetId="5">#REF!</definedName>
    <definedName name="Query" localSheetId="4">#REF!</definedName>
    <definedName name="Query">#REF!</definedName>
    <definedName name="Query_1" localSheetId="5">#REF!</definedName>
    <definedName name="Query_1" localSheetId="4">#REF!</definedName>
    <definedName name="Query_1">#REF!</definedName>
    <definedName name="Query_1_1">"#REF!"</definedName>
    <definedName name="Query_1_11">"#REF!"</definedName>
    <definedName name="Query_1_2">"#REF!"</definedName>
    <definedName name="Query_1_3">#N/A</definedName>
    <definedName name="Query_1_4" localSheetId="5">#REF!</definedName>
    <definedName name="Query_1_4" localSheetId="4">#REF!</definedName>
    <definedName name="Query_1_4">#REF!</definedName>
    <definedName name="Query_1_5" localSheetId="5">#REF!</definedName>
    <definedName name="Query_1_5" localSheetId="4">#REF!</definedName>
    <definedName name="Query_1_5">#REF!</definedName>
    <definedName name="Query_1_8">"#REF!"</definedName>
    <definedName name="Query_11">"#REF!"</definedName>
    <definedName name="Query_2" localSheetId="5">#REF!</definedName>
    <definedName name="Query_2" localSheetId="4">#REF!</definedName>
    <definedName name="Query_2">#REF!</definedName>
    <definedName name="Query_2_1">"#REF!"</definedName>
    <definedName name="Query_2_11">"#REF!"</definedName>
    <definedName name="Query_2_2">"#REF!"</definedName>
    <definedName name="Query_2_3">#N/A</definedName>
    <definedName name="Query_2_4" localSheetId="5">#REF!</definedName>
    <definedName name="Query_2_4" localSheetId="4">#REF!</definedName>
    <definedName name="Query_2_4">#REF!</definedName>
    <definedName name="Query_2_5" localSheetId="5">#REF!</definedName>
    <definedName name="Query_2_5" localSheetId="4">#REF!</definedName>
    <definedName name="Query_2_5">#REF!</definedName>
    <definedName name="Query_2_8">"#REF!"</definedName>
    <definedName name="Query_3" localSheetId="5">#REF!</definedName>
    <definedName name="Query_3" localSheetId="4">#REF!</definedName>
    <definedName name="Query_3">#REF!</definedName>
    <definedName name="Query_4">"#REF!"</definedName>
    <definedName name="Query_5">"#REF!"</definedName>
    <definedName name="Query_6" localSheetId="5">#REF!</definedName>
    <definedName name="Query_6" localSheetId="4">#REF!</definedName>
    <definedName name="Query_6">#REF!</definedName>
    <definedName name="Query_8" localSheetId="5">#REF!</definedName>
    <definedName name="Query_8" localSheetId="4">#REF!</definedName>
    <definedName name="Query_8">#REF!</definedName>
    <definedName name="Query_CE" localSheetId="5">#REF!</definedName>
    <definedName name="Query_CE" localSheetId="4">#REF!</definedName>
    <definedName name="Query_CE">#REF!</definedName>
    <definedName name="Query1">#N/A</definedName>
    <definedName name="QUOTATE" localSheetId="5">#REF!</definedName>
    <definedName name="QUOTATE" localSheetId="4">#REF!</definedName>
    <definedName name="QUOTATE">#REF!</definedName>
    <definedName name="QW" localSheetId="2" hidden="1">{#N/A,#N/A,FALSE,"Indice"}</definedName>
    <definedName name="QW" localSheetId="0" hidden="1">{#N/A,#N/A,FALSE,"Indice"}</definedName>
    <definedName name="QW" localSheetId="1" hidden="1">{#N/A,#N/A,FALSE,"Indice"}</definedName>
    <definedName name="QW" localSheetId="5" hidden="1">{#N/A,#N/A,FALSE,"Indice"}</definedName>
    <definedName name="QW" localSheetId="6" hidden="1">{#N/A,#N/A,FALSE,"Indice"}</definedName>
    <definedName name="QW" hidden="1">{#N/A,#N/A,FALSE,"Indice"}</definedName>
    <definedName name="R_KF_25" localSheetId="6">[29]VALORI!$C$36</definedName>
    <definedName name="R_KF_25">[30]VALORI!$C$36</definedName>
    <definedName name="R_NORM" localSheetId="5">#REF!</definedName>
    <definedName name="R_NORM" localSheetId="4">#REF!</definedName>
    <definedName name="R_NORM">#REF!</definedName>
    <definedName name="RAF" localSheetId="5">#REF!</definedName>
    <definedName name="RAF" localSheetId="4">#REF!</definedName>
    <definedName name="RAF">#REF!</definedName>
    <definedName name="Rapp.Cam._metodi_analitici" localSheetId="5">#REF!</definedName>
    <definedName name="Rapp.Cam._metodi_analitici" localSheetId="4">#REF!</definedName>
    <definedName name="Rapp.Cam._metodi_analitici">#REF!</definedName>
    <definedName name="Rapp_Cam__metodi_analitici" localSheetId="5">#REF!</definedName>
    <definedName name="Rapp_Cam__metodi_analitici" localSheetId="4">#REF!</definedName>
    <definedName name="Rapp_Cam__metodi_analitici">#REF!</definedName>
    <definedName name="rappirccs98" localSheetId="5">#REF!</definedName>
    <definedName name="rappirccs98" localSheetId="4">#REF!</definedName>
    <definedName name="rappirccs98">#REF!</definedName>
    <definedName name="Rapporti_di_cambio" localSheetId="5">#REF!</definedName>
    <definedName name="Rapporti_di_cambio" localSheetId="4">#REF!</definedName>
    <definedName name="Rapporti_di_cambio">#REF!</definedName>
    <definedName name="rappusl98" localSheetId="5">#REF!</definedName>
    <definedName name="rappusl98" localSheetId="4">#REF!</definedName>
    <definedName name="rappusl98">#REF!</definedName>
    <definedName name="Rating" localSheetId="5">#REF!</definedName>
    <definedName name="Rating" localSheetId="4">#REF!</definedName>
    <definedName name="Rating">#REF!</definedName>
    <definedName name="RecFinal" localSheetId="6">[63]WorkCap!$C$31:$AR$31</definedName>
    <definedName name="RecFinal">[64]WorkCap!$C$31:$AR$31</definedName>
    <definedName name="Reddituale" localSheetId="5">#REF!</definedName>
    <definedName name="Reddituale" localSheetId="4">#REF!</definedName>
    <definedName name="Reddituale">#REF!</definedName>
    <definedName name="Regione" localSheetId="5">#REF!</definedName>
    <definedName name="Regione">#REF!</definedName>
    <definedName name="REGIONI" localSheetId="2">[184]System_Tabs!$G$45:$G$70</definedName>
    <definedName name="REGIONI" localSheetId="0">[184]System_Tabs!$G$45:$G$70</definedName>
    <definedName name="REGIONI" localSheetId="1">[184]System_Tabs!$G$45:$G$70</definedName>
    <definedName name="REGIONI" localSheetId="5">[184]System_Tabs!$G$45:$G$70</definedName>
    <definedName name="REGIONI" localSheetId="6">[185]System_Tabs!$G$45:$G$70</definedName>
    <definedName name="REGIONI">[185]System_Tabs!$G$45:$G$70</definedName>
    <definedName name="REGIONI_8" localSheetId="2">[186]System_Tabs!$G$45:$G$70</definedName>
    <definedName name="REGIONI_8" localSheetId="0">[186]System_Tabs!$G$45:$G$70</definedName>
    <definedName name="REGIONI_8" localSheetId="1">[186]System_Tabs!$G$45:$G$70</definedName>
    <definedName name="REGIONI_8" localSheetId="5">[186]System_Tabs!$G$45:$G$70</definedName>
    <definedName name="REGIONI_8" localSheetId="6">[187]System_Tabs!$G$45:$G$70</definedName>
    <definedName name="REGIONI_8">[188]System_Tabs!$G$45:$G$70</definedName>
    <definedName name="regola1" localSheetId="6">'[189]Quadro macro'!$C$12</definedName>
    <definedName name="regola1">'[190]Quadro macro'!$C$12</definedName>
    <definedName name="Rend_Fin" localSheetId="5">#REF!</definedName>
    <definedName name="Rend_Fin" localSheetId="4">#REF!</definedName>
    <definedName name="Rend_Fin">#REF!</definedName>
    <definedName name="Reparti" localSheetId="5">#REF!</definedName>
    <definedName name="Reparti" localSheetId="4">#REF!</definedName>
    <definedName name="Reparti">#REF!</definedName>
    <definedName name="Reparto" localSheetId="2">[137]Indice!$A$2:$A$62</definedName>
    <definedName name="Reparto" localSheetId="0">[137]Indice!$A$2:$A$62</definedName>
    <definedName name="Reparto" localSheetId="1">[137]Indice!$A$2:$A$62</definedName>
    <definedName name="Reparto" localSheetId="6">[138]Indice!$A$2:$A$62</definedName>
    <definedName name="Reparto">[139]Indice!$A$2:$A$62</definedName>
    <definedName name="resa" localSheetId="2" hidden="1">{#N/A,#N/A,FALSE,"B1";#N/A,#N/A,FALSE,"B2";#N/A,#N/A,FALSE,"B3";#N/A,#N/A,FALSE,"A4";#N/A,#N/A,FALSE,"A3";#N/A,#N/A,FALSE,"A2";#N/A,#N/A,FALSE,"A1";#N/A,#N/A,FALSE,"Indice"}</definedName>
    <definedName name="resa" localSheetId="0" hidden="1">{#N/A,#N/A,FALSE,"B1";#N/A,#N/A,FALSE,"B2";#N/A,#N/A,FALSE,"B3";#N/A,#N/A,FALSE,"A4";#N/A,#N/A,FALSE,"A3";#N/A,#N/A,FALSE,"A2";#N/A,#N/A,FALSE,"A1";#N/A,#N/A,FALSE,"Indice"}</definedName>
    <definedName name="resa" localSheetId="1" hidden="1">{#N/A,#N/A,FALSE,"B1";#N/A,#N/A,FALSE,"B2";#N/A,#N/A,FALSE,"B3";#N/A,#N/A,FALSE,"A4";#N/A,#N/A,FALSE,"A3";#N/A,#N/A,FALSE,"A2";#N/A,#N/A,FALSE,"A1";#N/A,#N/A,FALSE,"Indice"}</definedName>
    <definedName name="resa" localSheetId="5" hidden="1">{#N/A,#N/A,FALSE,"B1";#N/A,#N/A,FALSE,"B2";#N/A,#N/A,FALSE,"B3";#N/A,#N/A,FALSE,"A4";#N/A,#N/A,FALSE,"A3";#N/A,#N/A,FALSE,"A2";#N/A,#N/A,FALSE,"A1";#N/A,#N/A,FALSE,"Indice"}</definedName>
    <definedName name="resa" localSheetId="6" hidden="1">{#N/A,#N/A,FALSE,"B1";#N/A,#N/A,FALSE,"B2";#N/A,#N/A,FALSE,"B3";#N/A,#N/A,FALSE,"A4";#N/A,#N/A,FALSE,"A3";#N/A,#N/A,FALSE,"A2";#N/A,#N/A,FALSE,"A1";#N/A,#N/A,FALSE,"Indice"}</definedName>
    <definedName name="resa" hidden="1">{#N/A,#N/A,FALSE,"B1";#N/A,#N/A,FALSE,"B2";#N/A,#N/A,FALSE,"B3";#N/A,#N/A,FALSE,"A4";#N/A,#N/A,FALSE,"A3";#N/A,#N/A,FALSE,"A2";#N/A,#N/A,FALSE,"A1";#N/A,#N/A,FALSE,"Indice"}</definedName>
    <definedName name="Rett_cont" localSheetId="5">#REF!</definedName>
    <definedName name="Rett_cont" localSheetId="4">#REF!</definedName>
    <definedName name="Rett_cont">#REF!</definedName>
    <definedName name="Revenues" localSheetId="6">[140]Newco!$E$8:$AN$8</definedName>
    <definedName name="Revenues">[141]Newco!$E$8:$AN$8</definedName>
    <definedName name="RISULTATI" localSheetId="5">#REF!</definedName>
    <definedName name="RISULTATI" localSheetId="4">#REF!</definedName>
    <definedName name="RISULTATI">#REF!</definedName>
    <definedName name="RRR" localSheetId="5">#REF!</definedName>
    <definedName name="RRR">#REF!</definedName>
    <definedName name="rrrrrrrrrrrr" localSheetId="5">#REF!</definedName>
    <definedName name="rrrrrrrrrrrr">#REF!</definedName>
    <definedName name="S" localSheetId="5">#REF!</definedName>
    <definedName name="S" localSheetId="4">#REF!</definedName>
    <definedName name="S">#REF!</definedName>
    <definedName name="S__Tabella_E_finale_Personale_Dipendente">#N/A</definedName>
    <definedName name="S_01" localSheetId="5">[191]Menù!#REF!</definedName>
    <definedName name="S_01" localSheetId="4">[191]Menù!#REF!</definedName>
    <definedName name="S_01" localSheetId="6">[191]Menù!#REF!</definedName>
    <definedName name="S_01">[192]Menù!#REF!</definedName>
    <definedName name="S_02" localSheetId="5">[191]Menù!#REF!</definedName>
    <definedName name="S_02" localSheetId="4">[191]Menù!#REF!</definedName>
    <definedName name="S_02" localSheetId="6">[191]Menù!#REF!</definedName>
    <definedName name="S_02">[192]Menù!#REF!</definedName>
    <definedName name="S_03" localSheetId="5">[191]Menù!#REF!</definedName>
    <definedName name="S_03" localSheetId="4">[191]Menù!#REF!</definedName>
    <definedName name="S_03" localSheetId="6">[191]Menù!#REF!</definedName>
    <definedName name="S_03">[192]Menù!#REF!</definedName>
    <definedName name="S_04" localSheetId="5">[191]Menù!#REF!</definedName>
    <definedName name="S_04" localSheetId="4">[191]Menù!#REF!</definedName>
    <definedName name="S_04" localSheetId="6">[191]Menù!#REF!</definedName>
    <definedName name="S_04">[192]Menù!#REF!</definedName>
    <definedName name="S_05" localSheetId="5">#REF!</definedName>
    <definedName name="S_05" localSheetId="4">#REF!</definedName>
    <definedName name="S_05">#REF!</definedName>
    <definedName name="S_06" localSheetId="5">#REF!</definedName>
    <definedName name="S_06" localSheetId="4">#REF!</definedName>
    <definedName name="S_06">#REF!</definedName>
    <definedName name="S_07" localSheetId="5">#REF!</definedName>
    <definedName name="S_07" localSheetId="4">#REF!</definedName>
    <definedName name="S_07">#REF!</definedName>
    <definedName name="S_08" localSheetId="5">#REF!</definedName>
    <definedName name="S_08" localSheetId="4">#REF!</definedName>
    <definedName name="S_08">#REF!</definedName>
    <definedName name="S_09" localSheetId="5">#REF!</definedName>
    <definedName name="S_09" localSheetId="4">#REF!</definedName>
    <definedName name="S_09">#REF!</definedName>
    <definedName name="S_10" localSheetId="5">#REF!</definedName>
    <definedName name="S_10" localSheetId="4">#REF!</definedName>
    <definedName name="S_10">#REF!</definedName>
    <definedName name="S_11" localSheetId="5">#REF!</definedName>
    <definedName name="S_11" localSheetId="4">#REF!</definedName>
    <definedName name="S_11">#REF!</definedName>
    <definedName name="S_12" localSheetId="5">#REF!</definedName>
    <definedName name="S_12" localSheetId="4">#REF!</definedName>
    <definedName name="S_12">#REF!</definedName>
    <definedName name="S_13" localSheetId="5">#REF!</definedName>
    <definedName name="S_13" localSheetId="4">#REF!</definedName>
    <definedName name="S_13">#REF!</definedName>
    <definedName name="S_14" localSheetId="5">#REF!</definedName>
    <definedName name="S_14" localSheetId="4">#REF!</definedName>
    <definedName name="S_14">#REF!</definedName>
    <definedName name="sa" localSheetId="2" hidden="1">{#N/A,#N/A,FALSE,"B1";#N/A,#N/A,FALSE,"B2";#N/A,#N/A,FALSE,"B3";#N/A,#N/A,FALSE,"A4";#N/A,#N/A,FALSE,"A3";#N/A,#N/A,FALSE,"A2";#N/A,#N/A,FALSE,"A1";#N/A,#N/A,FALSE,"Indice"}</definedName>
    <definedName name="sa" localSheetId="0" hidden="1">{#N/A,#N/A,FALSE,"B1";#N/A,#N/A,FALSE,"B2";#N/A,#N/A,FALSE,"B3";#N/A,#N/A,FALSE,"A4";#N/A,#N/A,FALSE,"A3";#N/A,#N/A,FALSE,"A2";#N/A,#N/A,FALSE,"A1";#N/A,#N/A,FALSE,"Indice"}</definedName>
    <definedName name="sa" localSheetId="1" hidden="1">{#N/A,#N/A,FALSE,"B1";#N/A,#N/A,FALSE,"B2";#N/A,#N/A,FALSE,"B3";#N/A,#N/A,FALSE,"A4";#N/A,#N/A,FALSE,"A3";#N/A,#N/A,FALSE,"A2";#N/A,#N/A,FALSE,"A1";#N/A,#N/A,FALSE,"Indice"}</definedName>
    <definedName name="sa" localSheetId="5" hidden="1">{#N/A,#N/A,FALSE,"B1";#N/A,#N/A,FALSE,"B2";#N/A,#N/A,FALSE,"B3";#N/A,#N/A,FALSE,"A4";#N/A,#N/A,FALSE,"A3";#N/A,#N/A,FALSE,"A2";#N/A,#N/A,FALSE,"A1";#N/A,#N/A,FALSE,"Indice"}</definedName>
    <definedName name="sa" localSheetId="6" hidden="1">{#N/A,#N/A,FALSE,"B1";#N/A,#N/A,FALSE,"B2";#N/A,#N/A,FALSE,"B3";#N/A,#N/A,FALSE,"A4";#N/A,#N/A,FALSE,"A3";#N/A,#N/A,FALSE,"A2";#N/A,#N/A,FALSE,"A1";#N/A,#N/A,FALSE,"Indice"}</definedName>
    <definedName name="sa" hidden="1">{#N/A,#N/A,FALSE,"B1";#N/A,#N/A,FALSE,"B2";#N/A,#N/A,FALSE,"B3";#N/A,#N/A,FALSE,"A4";#N/A,#N/A,FALSE,"A3";#N/A,#N/A,FALSE,"A2";#N/A,#N/A,FALSE,"A1";#N/A,#N/A,FALSE,"Indice"}</definedName>
    <definedName name="sad">[25]VALORI!$C$81</definedName>
    <definedName name="sader" localSheetId="2" hidden="1">{#N/A,#N/A,FALSE,"B1";#N/A,#N/A,FALSE,"B2";#N/A,#N/A,FALSE,"B3";#N/A,#N/A,FALSE,"A4";#N/A,#N/A,FALSE,"A3";#N/A,#N/A,FALSE,"A2";#N/A,#N/A,FALSE,"A1";#N/A,#N/A,FALSE,"Indice"}</definedName>
    <definedName name="sader" localSheetId="0" hidden="1">{#N/A,#N/A,FALSE,"B1";#N/A,#N/A,FALSE,"B2";#N/A,#N/A,FALSE,"B3";#N/A,#N/A,FALSE,"A4";#N/A,#N/A,FALSE,"A3";#N/A,#N/A,FALSE,"A2";#N/A,#N/A,FALSE,"A1";#N/A,#N/A,FALSE,"Indice"}</definedName>
    <definedName name="sader" localSheetId="1" hidden="1">{#N/A,#N/A,FALSE,"B1";#N/A,#N/A,FALSE,"B2";#N/A,#N/A,FALSE,"B3";#N/A,#N/A,FALSE,"A4";#N/A,#N/A,FALSE,"A3";#N/A,#N/A,FALSE,"A2";#N/A,#N/A,FALSE,"A1";#N/A,#N/A,FALSE,"Indice"}</definedName>
    <definedName name="sader" localSheetId="5" hidden="1">{#N/A,#N/A,FALSE,"B1";#N/A,#N/A,FALSE,"B2";#N/A,#N/A,FALSE,"B3";#N/A,#N/A,FALSE,"A4";#N/A,#N/A,FALSE,"A3";#N/A,#N/A,FALSE,"A2";#N/A,#N/A,FALSE,"A1";#N/A,#N/A,FALSE,"Indice"}</definedName>
    <definedName name="sader" localSheetId="6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e" localSheetId="2" hidden="1">{#N/A,#N/A,FALSE,"Indice"}</definedName>
    <definedName name="sae" localSheetId="0" hidden="1">{#N/A,#N/A,FALSE,"Indice"}</definedName>
    <definedName name="sae" localSheetId="1" hidden="1">{#N/A,#N/A,FALSE,"Indice"}</definedName>
    <definedName name="sae" localSheetId="5" hidden="1">{#N/A,#N/A,FALSE,"Indice"}</definedName>
    <definedName name="sae" localSheetId="6" hidden="1">{#N/A,#N/A,FALSE,"Indice"}</definedName>
    <definedName name="sae" hidden="1">{#N/A,#N/A,FALSE,"Indice"}</definedName>
    <definedName name="saFaf" localSheetId="6">'[193]TABELLE CALCOLO'!$FA$5:$FA$25</definedName>
    <definedName name="saFaf">'[194]TABELLE CALCOLO'!$FA$5:$FA$25</definedName>
    <definedName name="sandra" localSheetId="5">#REF!</definedName>
    <definedName name="sandra" localSheetId="4">#REF!</definedName>
    <definedName name="sandra">#REF!</definedName>
    <definedName name="sanpa">#REF!</definedName>
    <definedName name="sanpac">#REF!</definedName>
    <definedName name="Scadenze" localSheetId="5">#REF!</definedName>
    <definedName name="Scadenze" localSheetId="4">#REF!</definedName>
    <definedName name="Scadenze">#REF!</definedName>
    <definedName name="Scarico" localSheetId="5">#REF!</definedName>
    <definedName name="Scarico" localSheetId="4">#REF!</definedName>
    <definedName name="Scarico">#REF!</definedName>
    <definedName name="SCQ" localSheetId="5">#REF!</definedName>
    <definedName name="SCQ" localSheetId="4">#REF!</definedName>
    <definedName name="SCQ">#REF!</definedName>
    <definedName name="sdo_2010">#REF!</definedName>
    <definedName name="se" localSheetId="2">{#N/A,#N/A,FALSE,"B3";#N/A,#N/A,FALSE,"B2";#N/A,#N/A,FALSE,"B1"}</definedName>
    <definedName name="se" localSheetId="0">{#N/A,#N/A,FALSE,"B3";#N/A,#N/A,FALSE,"B2";#N/A,#N/A,FALSE,"B1"}</definedName>
    <definedName name="se" localSheetId="1">{#N/A,#N/A,FALSE,"B3";#N/A,#N/A,FALSE,"B2";#N/A,#N/A,FALSE,"B1"}</definedName>
    <definedName name="se" localSheetId="5">{#N/A,#N/A,FALSE,"B3";#N/A,#N/A,FALSE,"B2";#N/A,#N/A,FALSE,"B1"}</definedName>
    <definedName name="se" localSheetId="6">{#N/A,#N/A,FALSE,"B3";#N/A,#N/A,FALSE,"B2";#N/A,#N/A,FALSE,"B1"}</definedName>
    <definedName name="se">{#N/A,#N/A,FALSE,"B3";#N/A,#N/A,FALSE,"B2";#N/A,#N/A,FALSE,"B1"}</definedName>
    <definedName name="sesto" localSheetId="2">[195]appoggio2!$C$2:$C$124</definedName>
    <definedName name="sesto" localSheetId="0">[195]appoggio2!$C$2:$C$124</definedName>
    <definedName name="sesto" localSheetId="1">[195]appoggio2!$C$2:$C$124</definedName>
    <definedName name="sesto" localSheetId="6">[196]appoggio2!$C$2:$C$124</definedName>
    <definedName name="sesto">[197]appoggio2!$C$2:$C$124</definedName>
    <definedName name="SETTEMBRE_2011_AGG" localSheetId="5">#REF!</definedName>
    <definedName name="SETTEMBRE_2011_AGG" localSheetId="4">#REF!</definedName>
    <definedName name="SETTEMBRE_2011_AGG">#REF!</definedName>
    <definedName name="sino">NA()</definedName>
    <definedName name="sis" localSheetId="5">#REF!</definedName>
    <definedName name="sis" localSheetId="4">#REF!</definedName>
    <definedName name="sis" localSheetId="6">#REF!</definedName>
    <definedName name="sis">#REF!</definedName>
    <definedName name="SP_Att_CEE" localSheetId="5">#REF!</definedName>
    <definedName name="SP_Att_CEE" localSheetId="4">#REF!</definedName>
    <definedName name="SP_Att_CEE">#REF!</definedName>
    <definedName name="SP_Att_Ric" localSheetId="2">[65]SP_RICL!$B$4:$L$60</definedName>
    <definedName name="SP_Att_Ric" localSheetId="0">[65]SP_RICL!$B$4:$L$60</definedName>
    <definedName name="SP_Att_Ric" localSheetId="1">[65]SP_RICL!$B$4:$L$60</definedName>
    <definedName name="SP_Att_Ric" localSheetId="5">[65]SP_RICL!$B$4:$L$60</definedName>
    <definedName name="SP_Att_Ric" localSheetId="6">[66]SP_RICL!$B$4:$L$60</definedName>
    <definedName name="SP_Att_Ric">[67]SP_RICL!$B$4:$L$60</definedName>
    <definedName name="SP_Pass_CEE" localSheetId="5">#REF!</definedName>
    <definedName name="SP_Pass_CEE" localSheetId="4">#REF!</definedName>
    <definedName name="SP_Pass_CEE">#REF!</definedName>
    <definedName name="SP_Pass_Ric" localSheetId="2">[65]SP_RICL!$B$62:$L$107</definedName>
    <definedName name="SP_Pass_Ric" localSheetId="0">[65]SP_RICL!$B$62:$L$107</definedName>
    <definedName name="SP_Pass_Ric" localSheetId="1">[65]SP_RICL!$B$62:$L$107</definedName>
    <definedName name="SP_Pass_Ric" localSheetId="5">[65]SP_RICL!$B$62:$L$107</definedName>
    <definedName name="SP_Pass_Ric" localSheetId="6">[66]SP_RICL!$B$62:$L$107</definedName>
    <definedName name="SP_Pass_Ric">[67]SP_RICL!$B$62:$L$107</definedName>
    <definedName name="SP_storici" localSheetId="5">#REF!</definedName>
    <definedName name="SP_storici" localSheetId="4">#REF!</definedName>
    <definedName name="SP_storici">#REF!</definedName>
    <definedName name="SPECIFICA" localSheetId="5">#REF!</definedName>
    <definedName name="SPECIFICA" localSheetId="4">#REF!</definedName>
    <definedName name="SPECIFICA">#REF!</definedName>
    <definedName name="sq" localSheetId="2" hidden="1">{#N/A,#N/A,FALSE,"Indice"}</definedName>
    <definedName name="sq" localSheetId="0" hidden="1">{#N/A,#N/A,FALSE,"Indice"}</definedName>
    <definedName name="sq" localSheetId="1" hidden="1">{#N/A,#N/A,FALSE,"Indice"}</definedName>
    <definedName name="sq" localSheetId="5" hidden="1">{#N/A,#N/A,FALSE,"Indice"}</definedName>
    <definedName name="sq" localSheetId="6" hidden="1">{#N/A,#N/A,FALSE,"Indice"}</definedName>
    <definedName name="sq" hidden="1">{#N/A,#N/A,FALSE,"Indice"}</definedName>
    <definedName name="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s" localSheetId="5">#REF!</definedName>
    <definedName name="sssss" localSheetId="4">#REF!</definedName>
    <definedName name="sssss">#REF!</definedName>
    <definedName name="ssssss" localSheetId="5">#REF!</definedName>
    <definedName name="ssssss" localSheetId="4">#REF!</definedName>
    <definedName name="ssssss">#REF!</definedName>
    <definedName name="stampa" localSheetId="2">[49]!stampa</definedName>
    <definedName name="stampa" localSheetId="0">[49]!stampa</definedName>
    <definedName name="stampa" localSheetId="1">[49]!stampa</definedName>
    <definedName name="stampa" localSheetId="5">[49]!stampa</definedName>
    <definedName name="stampa" localSheetId="6">[50]!stampa</definedName>
    <definedName name="stampa">[51]!stampa</definedName>
    <definedName name="stampa_c" localSheetId="2">[49]!stampa_c</definedName>
    <definedName name="stampa_c" localSheetId="0">[49]!stampa_c</definedName>
    <definedName name="stampa_c" localSheetId="1">[49]!stampa_c</definedName>
    <definedName name="stampa_c" localSheetId="5">[49]!stampa_c</definedName>
    <definedName name="stampa_c" localSheetId="6">[50]!stampa_c</definedName>
    <definedName name="stampa_c">[51]!stampa_c</definedName>
    <definedName name="Stampa_Carrara" localSheetId="2">[49]!Stampa_Carrara</definedName>
    <definedName name="Stampa_Carrara" localSheetId="0">[49]!Stampa_Carrara</definedName>
    <definedName name="Stampa_Carrara" localSheetId="1">[49]!Stampa_Carrara</definedName>
    <definedName name="Stampa_Carrara" localSheetId="5">[49]!Stampa_Carrara</definedName>
    <definedName name="Stampa_Carrara" localSheetId="6">[50]!Stampa_Carrara</definedName>
    <definedName name="Stampa_Carrara">[51]!Stampa_Carrara</definedName>
    <definedName name="stampa_r" localSheetId="2">[49]!stampa_r</definedName>
    <definedName name="stampa_r" localSheetId="0">[49]!stampa_r</definedName>
    <definedName name="stampa_r" localSheetId="1">[49]!stampa_r</definedName>
    <definedName name="stampa_r" localSheetId="5">[49]!stampa_r</definedName>
    <definedName name="stampa_r" localSheetId="6">[50]!stampa_r</definedName>
    <definedName name="stampa_r">[51]!stampa_r</definedName>
    <definedName name="STAND" localSheetId="5">#REF!</definedName>
    <definedName name="STAND" localSheetId="4">#REF!</definedName>
    <definedName name="STAND">#REF!</definedName>
    <definedName name="STATO_PATRIMONIALE" localSheetId="5">#REF!</definedName>
    <definedName name="STATO_PATRIMONIALE" localSheetId="4">#REF!</definedName>
    <definedName name="STATO_PATRIMONIALE">#REF!</definedName>
    <definedName name="stima96" localSheetId="5">#REF!</definedName>
    <definedName name="stima96" localSheetId="4">#REF!</definedName>
    <definedName name="stima96">#REF!</definedName>
    <definedName name="Struttura_Lea" localSheetId="5">#REF!</definedName>
    <definedName name="Struttura_Lea" localSheetId="4">#REF!</definedName>
    <definedName name="Struttura_Lea">#REF!</definedName>
    <definedName name="Struttura_Lea_1" localSheetId="5">#REF!</definedName>
    <definedName name="Struttura_Lea_1" localSheetId="4">#REF!</definedName>
    <definedName name="Struttura_Lea_1">#REF!</definedName>
    <definedName name="Struttura_Lea_1_1">"#REF!"</definedName>
    <definedName name="Struttura_Lea_1_11">"#REF!"</definedName>
    <definedName name="Struttura_Lea_1_2">"#REF!"</definedName>
    <definedName name="Struttura_Lea_1_3">#N/A</definedName>
    <definedName name="Struttura_Lea_1_4" localSheetId="5">#REF!</definedName>
    <definedName name="Struttura_Lea_1_4" localSheetId="4">#REF!</definedName>
    <definedName name="Struttura_Lea_1_4">#REF!</definedName>
    <definedName name="Struttura_Lea_1_5" localSheetId="5">#REF!</definedName>
    <definedName name="Struttura_Lea_1_5" localSheetId="4">#REF!</definedName>
    <definedName name="Struttura_Lea_1_5">#REF!</definedName>
    <definedName name="Struttura_Lea_1_8">"#REF!"</definedName>
    <definedName name="Struttura_Lea_11">"#REF!"</definedName>
    <definedName name="Struttura_Lea_2" localSheetId="5">#REF!</definedName>
    <definedName name="Struttura_Lea_2" localSheetId="4">#REF!</definedName>
    <definedName name="Struttura_Lea_2">#REF!</definedName>
    <definedName name="Struttura_Lea_2_1">"#REF!"</definedName>
    <definedName name="Struttura_Lea_2_11">"#REF!"</definedName>
    <definedName name="Struttura_Lea_2_2">"#REF!"</definedName>
    <definedName name="Struttura_Lea_2_3">#N/A</definedName>
    <definedName name="Struttura_Lea_2_4" localSheetId="5">#REF!</definedName>
    <definedName name="Struttura_Lea_2_4" localSheetId="4">#REF!</definedName>
    <definedName name="Struttura_Lea_2_4">#REF!</definedName>
    <definedName name="Struttura_Lea_2_5" localSheetId="5">#REF!</definedName>
    <definedName name="Struttura_Lea_2_5" localSheetId="4">#REF!</definedName>
    <definedName name="Struttura_Lea_2_5">#REF!</definedName>
    <definedName name="Struttura_Lea_2_8">"#REF!"</definedName>
    <definedName name="Struttura_Lea_3" localSheetId="5">#REF!</definedName>
    <definedName name="Struttura_Lea_3" localSheetId="4">#REF!</definedName>
    <definedName name="Struttura_Lea_3">#REF!</definedName>
    <definedName name="Struttura_Lea_4">"#REF!"</definedName>
    <definedName name="Struttura_Lea_5">"#REF!"</definedName>
    <definedName name="Struttura_Lea_6" localSheetId="5">#REF!</definedName>
    <definedName name="Struttura_Lea_6" localSheetId="4">#REF!</definedName>
    <definedName name="Struttura_Lea_6">#REF!</definedName>
    <definedName name="Struttura_Lea_8" localSheetId="5">#REF!</definedName>
    <definedName name="Struttura_Lea_8" localSheetId="4">#REF!</definedName>
    <definedName name="Struttura_Lea_8">#REF!</definedName>
    <definedName name="STRUTTURE" localSheetId="2">[92]Tabelle!$I$21:$I$44</definedName>
    <definedName name="STRUTTURE" localSheetId="0">[92]Tabelle!$I$21:$I$44</definedName>
    <definedName name="STRUTTURE" localSheetId="1">[92]Tabelle!$I$21:$I$44</definedName>
    <definedName name="STRUTTURE" localSheetId="5">[92]Tabelle!$I$21:$I$44</definedName>
    <definedName name="STRUTTURE" localSheetId="6">[93]Tabelle!$I$21:$I$44</definedName>
    <definedName name="STRUTTURE">[93]Tabelle!$I$21:$I$44</definedName>
    <definedName name="STRUTTURE_8" localSheetId="5">#REF!</definedName>
    <definedName name="STRUTTURE_8" localSheetId="4">#REF!</definedName>
    <definedName name="STRUTTURE_8">#REF!</definedName>
    <definedName name="sw" localSheetId="2" hidden="1">{#N/A,#N/A,FALSE,"B1";#N/A,#N/A,FALSE,"B2";#N/A,#N/A,FALSE,"B3";#N/A,#N/A,FALSE,"A4";#N/A,#N/A,FALSE,"A3";#N/A,#N/A,FALSE,"A2";#N/A,#N/A,FALSE,"A1";#N/A,#N/A,FALSE,"Indice"}</definedName>
    <definedName name="sw" localSheetId="0" hidden="1">{#N/A,#N/A,FALSE,"B1";#N/A,#N/A,FALSE,"B2";#N/A,#N/A,FALSE,"B3";#N/A,#N/A,FALSE,"A4";#N/A,#N/A,FALSE,"A3";#N/A,#N/A,FALSE,"A2";#N/A,#N/A,FALSE,"A1";#N/A,#N/A,FALSE,"Indice"}</definedName>
    <definedName name="sw" localSheetId="1" hidden="1">{#N/A,#N/A,FALSE,"B1";#N/A,#N/A,FALSE,"B2";#N/A,#N/A,FALSE,"B3";#N/A,#N/A,FALSE,"A4";#N/A,#N/A,FALSE,"A3";#N/A,#N/A,FALSE,"A2";#N/A,#N/A,FALSE,"A1";#N/A,#N/A,FALSE,"Indice"}</definedName>
    <definedName name="sw" localSheetId="5" hidden="1">{#N/A,#N/A,FALSE,"B1";#N/A,#N/A,FALSE,"B2";#N/A,#N/A,FALSE,"B3";#N/A,#N/A,FALSE,"A4";#N/A,#N/A,FALSE,"A3";#N/A,#N/A,FALSE,"A2";#N/A,#N/A,FALSE,"A1";#N/A,#N/A,FALSE,"Indice"}</definedName>
    <definedName name="sw" localSheetId="6" hidden="1">{#N/A,#N/A,FALSE,"B1";#N/A,#N/A,FALSE,"B2";#N/A,#N/A,FALSE,"B3";#N/A,#N/A,FALSE,"A4";#N/A,#N/A,FALSE,"A3";#N/A,#N/A,FALSE,"A2";#N/A,#N/A,FALSE,"A1";#N/A,#N/A,FALSE,"Indice"}</definedName>
    <definedName name="sw" hidden="1">{#N/A,#N/A,FALSE,"B1";#N/A,#N/A,FALSE,"B2";#N/A,#N/A,FALSE,"B3";#N/A,#N/A,FALSE,"A4";#N/A,#N/A,FALSE,"A3";#N/A,#N/A,FALSE,"A2";#N/A,#N/A,FALSE,"A1";#N/A,#N/A,FALSE,"Indice"}</definedName>
    <definedName name="T" localSheetId="5">#REF!</definedName>
    <definedName name="T" localSheetId="4">#REF!</definedName>
    <definedName name="T">#REF!</definedName>
    <definedName name="Tab" localSheetId="5">#REF!</definedName>
    <definedName name="Tab" localSheetId="4">#REF!</definedName>
    <definedName name="Tab">#REF!</definedName>
    <definedName name="TAB_A" localSheetId="5">#REF!</definedName>
    <definedName name="TAB_A">#REF!</definedName>
    <definedName name="Tab_Comuni" localSheetId="5">#REF!</definedName>
    <definedName name="Tab_Comuni" localSheetId="4">#REF!</definedName>
    <definedName name="Tab_Comuni">#REF!</definedName>
    <definedName name="Tab_Comuni_1" localSheetId="5">#REF!</definedName>
    <definedName name="Tab_Comuni_1" localSheetId="4">#REF!</definedName>
    <definedName name="Tab_Comuni_1">#REF!</definedName>
    <definedName name="Tab_Comuni_1_1">"#REF!"</definedName>
    <definedName name="Tab_Comuni_1_11">"#REF!"</definedName>
    <definedName name="Tab_Comuni_1_2">"#REF!"</definedName>
    <definedName name="Tab_Comuni_1_3">#N/A</definedName>
    <definedName name="Tab_Comuni_1_4" localSheetId="5">#REF!</definedName>
    <definedName name="Tab_Comuni_1_4" localSheetId="4">#REF!</definedName>
    <definedName name="Tab_Comuni_1_4">#REF!</definedName>
    <definedName name="Tab_Comuni_1_5" localSheetId="5">#REF!</definedName>
    <definedName name="Tab_Comuni_1_5" localSheetId="4">#REF!</definedName>
    <definedName name="Tab_Comuni_1_5">#REF!</definedName>
    <definedName name="Tab_Comuni_1_8">"#REF!"</definedName>
    <definedName name="Tab_Comuni_11">"#REF!"</definedName>
    <definedName name="Tab_Comuni_2" localSheetId="5">#REF!</definedName>
    <definedName name="Tab_Comuni_2" localSheetId="4">#REF!</definedName>
    <definedName name="Tab_Comuni_2">#REF!</definedName>
    <definedName name="Tab_Comuni_2_1">"#REF!"</definedName>
    <definedName name="Tab_Comuni_2_11">"#REF!"</definedName>
    <definedName name="Tab_Comuni_2_2">"#REF!"</definedName>
    <definedName name="Tab_Comuni_2_3">#N/A</definedName>
    <definedName name="Tab_Comuni_2_4" localSheetId="5">#REF!</definedName>
    <definedName name="Tab_Comuni_2_4" localSheetId="4">#REF!</definedName>
    <definedName name="Tab_Comuni_2_4">#REF!</definedName>
    <definedName name="Tab_Comuni_2_5" localSheetId="5">#REF!</definedName>
    <definedName name="Tab_Comuni_2_5" localSheetId="4">#REF!</definedName>
    <definedName name="Tab_Comuni_2_5">#REF!</definedName>
    <definedName name="Tab_Comuni_2_8">"#REF!"</definedName>
    <definedName name="Tab_Comuni_3" localSheetId="5">#REF!</definedName>
    <definedName name="Tab_Comuni_3" localSheetId="4">#REF!</definedName>
    <definedName name="Tab_Comuni_3">#REF!</definedName>
    <definedName name="Tab_Comuni_4">"#REF!"</definedName>
    <definedName name="Tab_Comuni_5">"#REF!"</definedName>
    <definedName name="Tab_Comuni_6" localSheetId="5">#REF!</definedName>
    <definedName name="Tab_Comuni_6" localSheetId="4">#REF!</definedName>
    <definedName name="Tab_Comuni_6">#REF!</definedName>
    <definedName name="Tab_Comuni_8" localSheetId="5">#REF!</definedName>
    <definedName name="Tab_Comuni_8" localSheetId="4">#REF!</definedName>
    <definedName name="Tab_Comuni_8">#REF!</definedName>
    <definedName name="TAB_E__TERZO_TRIMESTRE_1_inserimento_Profili_Gestionali" localSheetId="5">#REF!</definedName>
    <definedName name="TAB_E__TERZO_TRIMESTRE_1_inserimento_Profili_Gestionali" localSheetId="4">#REF!</definedName>
    <definedName name="TAB_E__TERZO_TRIMESTRE_1_inserimento_Profili_Gestionali">#REF!</definedName>
    <definedName name="TAB_E_01" localSheetId="2">[198]TAB_E!#REF!</definedName>
    <definedName name="TAB_E_01" localSheetId="0">[198]TAB_E!#REF!</definedName>
    <definedName name="TAB_E_01" localSheetId="1">[198]TAB_E!#REF!</definedName>
    <definedName name="TAB_E_01" localSheetId="5">[198]TAB_E!#REF!</definedName>
    <definedName name="TAB_E_01" localSheetId="4">[198]TAB_E!#REF!</definedName>
    <definedName name="TAB_E_01" localSheetId="6">[199]TAB_E!#REF!</definedName>
    <definedName name="TAB_E_01">[200]TAB_E!#REF!</definedName>
    <definedName name="Tabella" localSheetId="5">#REF!</definedName>
    <definedName name="Tabella" localSheetId="4">#REF!</definedName>
    <definedName name="Tabella">#REF!</definedName>
    <definedName name="Tabella_A_per_D1_2" localSheetId="5">#REF!</definedName>
    <definedName name="Tabella_A_per_D1_2" localSheetId="4">#REF!</definedName>
    <definedName name="Tabella_A_per_D1_2">#REF!</definedName>
    <definedName name="TabExportReg_ULTIMO" localSheetId="5">#REF!</definedName>
    <definedName name="TabExportReg_ULTIMO" localSheetId="4">#REF!</definedName>
    <definedName name="TabExportReg_ULTIMO">#REF!</definedName>
    <definedName name="Table0" localSheetId="5">#REF!</definedName>
    <definedName name="Table0">#REF!</definedName>
    <definedName name="Table1" localSheetId="5">#REF!</definedName>
    <definedName name="Table1">#REF!</definedName>
    <definedName name="Table2" localSheetId="5">#REF!</definedName>
    <definedName name="Table2">#REF!</definedName>
    <definedName name="Table3" localSheetId="5">#REF!</definedName>
    <definedName name="Table3">#REF!</definedName>
    <definedName name="Table4" localSheetId="5">#REF!</definedName>
    <definedName name="Table4">#REF!</definedName>
    <definedName name="Table5" localSheetId="5">#REF!</definedName>
    <definedName name="Table5">#REF!</definedName>
    <definedName name="tadAcqBen00" localSheetId="2">'[56]Quadro tendenziale 28-6-2005'!#REF!</definedName>
    <definedName name="tadAcqBen00" localSheetId="0">'[56]Quadro tendenziale 28-6-2005'!#REF!</definedName>
    <definedName name="tadAcqBen00" localSheetId="1">'[56]Quadro tendenziale 28-6-2005'!#REF!</definedName>
    <definedName name="tadAcqBen00" localSheetId="5">'[56]Quadro tendenziale 28-6-2005'!#REF!</definedName>
    <definedName name="tadAcqBen00" localSheetId="4">'[56]Quadro tendenziale 28-6-2005'!#REF!</definedName>
    <definedName name="tadAcqBen00" localSheetId="6">'[57]Quadro tendenziale 28-6-2005'!#REF!</definedName>
    <definedName name="tadAcqBen00">'[58]Quadro tendenziale 28-6-2005'!#REF!</definedName>
    <definedName name="tadAcqBen01" localSheetId="2">'[56]Quadro tendenziale 28-6-2005'!#REF!</definedName>
    <definedName name="tadAcqBen01" localSheetId="0">'[56]Quadro tendenziale 28-6-2005'!#REF!</definedName>
    <definedName name="tadAcqBen01" localSheetId="1">'[56]Quadro tendenziale 28-6-2005'!#REF!</definedName>
    <definedName name="tadAcqBen01" localSheetId="5">'[56]Quadro tendenziale 28-6-2005'!#REF!</definedName>
    <definedName name="tadAcqBen01" localSheetId="4">'[56]Quadro tendenziale 28-6-2005'!#REF!</definedName>
    <definedName name="tadAcqBen01" localSheetId="6">'[57]Quadro tendenziale 28-6-2005'!#REF!</definedName>
    <definedName name="tadAcqBen01">'[58]Quadro tendenziale 28-6-2005'!#REF!</definedName>
    <definedName name="tadAcqBen02" localSheetId="2">'[56]Quadro tendenziale 28-6-2005'!#REF!</definedName>
    <definedName name="tadAcqBen02" localSheetId="0">'[56]Quadro tendenziale 28-6-2005'!#REF!</definedName>
    <definedName name="tadAcqBen02" localSheetId="1">'[56]Quadro tendenziale 28-6-2005'!#REF!</definedName>
    <definedName name="tadAcqBen02" localSheetId="5">'[56]Quadro tendenziale 28-6-2005'!#REF!</definedName>
    <definedName name="tadAcqBen02" localSheetId="4">'[56]Quadro tendenziale 28-6-2005'!#REF!</definedName>
    <definedName name="tadAcqBen02" localSheetId="6">'[57]Quadro tendenziale 28-6-2005'!#REF!</definedName>
    <definedName name="tadAcqBen02">'[58]Quadro tendenziale 28-6-2005'!#REF!</definedName>
    <definedName name="tadAcqBen03" localSheetId="2">'[56]Quadro tendenziale 28-6-2005'!#REF!</definedName>
    <definedName name="tadAcqBen03" localSheetId="0">'[56]Quadro tendenziale 28-6-2005'!#REF!</definedName>
    <definedName name="tadAcqBen03" localSheetId="1">'[56]Quadro tendenziale 28-6-2005'!#REF!</definedName>
    <definedName name="tadAcqBen03" localSheetId="5">'[56]Quadro tendenziale 28-6-2005'!#REF!</definedName>
    <definedName name="tadAcqBen03" localSheetId="4">'[56]Quadro tendenziale 28-6-2005'!#REF!</definedName>
    <definedName name="tadAcqBen03" localSheetId="6">'[57]Quadro tendenziale 28-6-2005'!#REF!</definedName>
    <definedName name="tadAcqBen03">'[58]Quadro tendenziale 28-6-2005'!#REF!</definedName>
    <definedName name="tadAcqBen04" localSheetId="2">'[56]Quadro tendenziale 28-6-2005'!#REF!</definedName>
    <definedName name="tadAcqBen04" localSheetId="0">'[56]Quadro tendenziale 28-6-2005'!#REF!</definedName>
    <definedName name="tadAcqBen04" localSheetId="1">'[56]Quadro tendenziale 28-6-2005'!#REF!</definedName>
    <definedName name="tadAcqBen04" localSheetId="5">'[56]Quadro tendenziale 28-6-2005'!#REF!</definedName>
    <definedName name="tadAcqBen04" localSheetId="4">'[56]Quadro tendenziale 28-6-2005'!#REF!</definedName>
    <definedName name="tadAcqBen04" localSheetId="6">'[57]Quadro tendenziale 28-6-2005'!#REF!</definedName>
    <definedName name="tadAcqBen04">'[58]Quadro tendenziale 28-6-2005'!#REF!</definedName>
    <definedName name="tadAcqBen05" localSheetId="2">'[56]Quadro tendenziale 28-6-2005'!#REF!</definedName>
    <definedName name="tadAcqBen05" localSheetId="0">'[56]Quadro tendenziale 28-6-2005'!#REF!</definedName>
    <definedName name="tadAcqBen05" localSheetId="1">'[56]Quadro tendenziale 28-6-2005'!#REF!</definedName>
    <definedName name="tadAcqBen05" localSheetId="5">'[56]Quadro tendenziale 28-6-2005'!#REF!</definedName>
    <definedName name="tadAcqBen05" localSheetId="4">'[56]Quadro tendenziale 28-6-2005'!#REF!</definedName>
    <definedName name="tadAcqBen05" localSheetId="6">'[57]Quadro tendenziale 28-6-2005'!#REF!</definedName>
    <definedName name="tadAcqBen05">'[58]Quadro tendenziale 28-6-2005'!#REF!</definedName>
    <definedName name="tadAcqBen06" localSheetId="2">'[56]Quadro tendenziale 28-6-2005'!#REF!</definedName>
    <definedName name="tadAcqBen06" localSheetId="0">'[56]Quadro tendenziale 28-6-2005'!#REF!</definedName>
    <definedName name="tadAcqBen06" localSheetId="1">'[56]Quadro tendenziale 28-6-2005'!#REF!</definedName>
    <definedName name="tadAcqBen06" localSheetId="5">'[56]Quadro tendenziale 28-6-2005'!#REF!</definedName>
    <definedName name="tadAcqBen06" localSheetId="4">'[56]Quadro tendenziale 28-6-2005'!#REF!</definedName>
    <definedName name="tadAcqBen06" localSheetId="6">'[57]Quadro tendenziale 28-6-2005'!#REF!</definedName>
    <definedName name="tadAcqBen06">'[58]Quadro tendenziale 28-6-2005'!#REF!</definedName>
    <definedName name="tadAcqBen07" localSheetId="2">'[56]Quadro tendenziale 28-6-2005'!#REF!</definedName>
    <definedName name="tadAcqBen07" localSheetId="0">'[56]Quadro tendenziale 28-6-2005'!#REF!</definedName>
    <definedName name="tadAcqBen07" localSheetId="1">'[56]Quadro tendenziale 28-6-2005'!#REF!</definedName>
    <definedName name="tadAcqBen07" localSheetId="5">'[56]Quadro tendenziale 28-6-2005'!#REF!</definedName>
    <definedName name="tadAcqBen07" localSheetId="4">'[56]Quadro tendenziale 28-6-2005'!#REF!</definedName>
    <definedName name="tadAcqBen07" localSheetId="6">'[57]Quadro tendenziale 28-6-2005'!#REF!</definedName>
    <definedName name="tadAcqBen07">'[58]Quadro tendenziale 28-6-2005'!#REF!</definedName>
    <definedName name="tadAcqBen08" localSheetId="2">'[56]Quadro tendenziale 28-6-2005'!#REF!</definedName>
    <definedName name="tadAcqBen08" localSheetId="0">'[56]Quadro tendenziale 28-6-2005'!#REF!</definedName>
    <definedName name="tadAcqBen08" localSheetId="1">'[56]Quadro tendenziale 28-6-2005'!#REF!</definedName>
    <definedName name="tadAcqBen08" localSheetId="5">'[56]Quadro tendenziale 28-6-2005'!#REF!</definedName>
    <definedName name="tadAcqBen08" localSheetId="4">'[56]Quadro tendenziale 28-6-2005'!#REF!</definedName>
    <definedName name="tadAcqBen08" localSheetId="6">'[57]Quadro tendenziale 28-6-2005'!#REF!</definedName>
    <definedName name="tadAcqBen08">'[58]Quadro tendenziale 28-6-2005'!#REF!</definedName>
    <definedName name="tadAltrEnti00" localSheetId="2">'[56]Quadro tendenziale 28-6-2005'!#REF!</definedName>
    <definedName name="tadAltrEnti00" localSheetId="0">'[56]Quadro tendenziale 28-6-2005'!#REF!</definedName>
    <definedName name="tadAltrEnti00" localSheetId="1">'[56]Quadro tendenziale 28-6-2005'!#REF!</definedName>
    <definedName name="tadAltrEnti00" localSheetId="5">'[56]Quadro tendenziale 28-6-2005'!#REF!</definedName>
    <definedName name="tadAltrEnti00" localSheetId="4">'[56]Quadro tendenziale 28-6-2005'!#REF!</definedName>
    <definedName name="tadAltrEnti00" localSheetId="6">'[57]Quadro tendenziale 28-6-2005'!#REF!</definedName>
    <definedName name="tadAltrEnti00">'[58]Quadro tendenziale 28-6-2005'!#REF!</definedName>
    <definedName name="tadAltrEnti01" localSheetId="2">'[56]Quadro tendenziale 28-6-2005'!#REF!</definedName>
    <definedName name="tadAltrEnti01" localSheetId="0">'[56]Quadro tendenziale 28-6-2005'!#REF!</definedName>
    <definedName name="tadAltrEnti01" localSheetId="1">'[56]Quadro tendenziale 28-6-2005'!#REF!</definedName>
    <definedName name="tadAltrEnti01" localSheetId="5">'[56]Quadro tendenziale 28-6-2005'!#REF!</definedName>
    <definedName name="tadAltrEnti01" localSheetId="4">'[56]Quadro tendenziale 28-6-2005'!#REF!</definedName>
    <definedName name="tadAltrEnti01" localSheetId="6">'[57]Quadro tendenziale 28-6-2005'!#REF!</definedName>
    <definedName name="tadAltrEnti01">'[58]Quadro tendenziale 28-6-2005'!#REF!</definedName>
    <definedName name="tadAltrEnti02" localSheetId="2">'[56]Quadro tendenziale 28-6-2005'!#REF!</definedName>
    <definedName name="tadAltrEnti02" localSheetId="0">'[56]Quadro tendenziale 28-6-2005'!#REF!</definedName>
    <definedName name="tadAltrEnti02" localSheetId="1">'[56]Quadro tendenziale 28-6-2005'!#REF!</definedName>
    <definedName name="tadAltrEnti02" localSheetId="5">'[56]Quadro tendenziale 28-6-2005'!#REF!</definedName>
    <definedName name="tadAltrEnti02" localSheetId="4">'[56]Quadro tendenziale 28-6-2005'!#REF!</definedName>
    <definedName name="tadAltrEnti02" localSheetId="6">'[57]Quadro tendenziale 28-6-2005'!#REF!</definedName>
    <definedName name="tadAltrEnti02">'[58]Quadro tendenziale 28-6-2005'!#REF!</definedName>
    <definedName name="tadAltrEnti03" localSheetId="2">'[56]Quadro tendenziale 28-6-2005'!#REF!</definedName>
    <definedName name="tadAltrEnti03" localSheetId="0">'[56]Quadro tendenziale 28-6-2005'!#REF!</definedName>
    <definedName name="tadAltrEnti03" localSheetId="1">'[56]Quadro tendenziale 28-6-2005'!#REF!</definedName>
    <definedName name="tadAltrEnti03" localSheetId="5">'[56]Quadro tendenziale 28-6-2005'!#REF!</definedName>
    <definedName name="tadAltrEnti03" localSheetId="4">'[56]Quadro tendenziale 28-6-2005'!#REF!</definedName>
    <definedName name="tadAltrEnti03" localSheetId="6">'[57]Quadro tendenziale 28-6-2005'!#REF!</definedName>
    <definedName name="tadAltrEnti03">'[58]Quadro tendenziale 28-6-2005'!#REF!</definedName>
    <definedName name="tadAltrEnti04" localSheetId="2">'[56]Quadro tendenziale 28-6-2005'!#REF!</definedName>
    <definedName name="tadAltrEnti04" localSheetId="0">'[56]Quadro tendenziale 28-6-2005'!#REF!</definedName>
    <definedName name="tadAltrEnti04" localSheetId="1">'[56]Quadro tendenziale 28-6-2005'!#REF!</definedName>
    <definedName name="tadAltrEnti04" localSheetId="5">'[56]Quadro tendenziale 28-6-2005'!#REF!</definedName>
    <definedName name="tadAltrEnti04" localSheetId="4">'[56]Quadro tendenziale 28-6-2005'!#REF!</definedName>
    <definedName name="tadAltrEnti04" localSheetId="6">'[57]Quadro tendenziale 28-6-2005'!#REF!</definedName>
    <definedName name="tadAltrEnti04">'[58]Quadro tendenziale 28-6-2005'!#REF!</definedName>
    <definedName name="tadAltrEnti05" localSheetId="2">'[56]Quadro tendenziale 28-6-2005'!#REF!</definedName>
    <definedName name="tadAltrEnti05" localSheetId="0">'[56]Quadro tendenziale 28-6-2005'!#REF!</definedName>
    <definedName name="tadAltrEnti05" localSheetId="1">'[56]Quadro tendenziale 28-6-2005'!#REF!</definedName>
    <definedName name="tadAltrEnti05" localSheetId="5">'[56]Quadro tendenziale 28-6-2005'!#REF!</definedName>
    <definedName name="tadAltrEnti05" localSheetId="4">'[56]Quadro tendenziale 28-6-2005'!#REF!</definedName>
    <definedName name="tadAltrEnti05" localSheetId="6">'[57]Quadro tendenziale 28-6-2005'!#REF!</definedName>
    <definedName name="tadAltrEnti05">'[58]Quadro tendenziale 28-6-2005'!#REF!</definedName>
    <definedName name="tadAltrEnti06" localSheetId="2">'[56]Quadro tendenziale 28-6-2005'!#REF!</definedName>
    <definedName name="tadAltrEnti06" localSheetId="0">'[56]Quadro tendenziale 28-6-2005'!#REF!</definedName>
    <definedName name="tadAltrEnti06" localSheetId="1">'[56]Quadro tendenziale 28-6-2005'!#REF!</definedName>
    <definedName name="tadAltrEnti06" localSheetId="5">'[56]Quadro tendenziale 28-6-2005'!#REF!</definedName>
    <definedName name="tadAltrEnti06" localSheetId="4">'[56]Quadro tendenziale 28-6-2005'!#REF!</definedName>
    <definedName name="tadAltrEnti06" localSheetId="6">'[57]Quadro tendenziale 28-6-2005'!#REF!</definedName>
    <definedName name="tadAltrEnti06">'[58]Quadro tendenziale 28-6-2005'!#REF!</definedName>
    <definedName name="tadAltrEnti07" localSheetId="2">'[56]Quadro tendenziale 28-6-2005'!#REF!</definedName>
    <definedName name="tadAltrEnti07" localSheetId="0">'[56]Quadro tendenziale 28-6-2005'!#REF!</definedName>
    <definedName name="tadAltrEnti07" localSheetId="1">'[56]Quadro tendenziale 28-6-2005'!#REF!</definedName>
    <definedName name="tadAltrEnti07" localSheetId="5">'[56]Quadro tendenziale 28-6-2005'!#REF!</definedName>
    <definedName name="tadAltrEnti07" localSheetId="4">'[56]Quadro tendenziale 28-6-2005'!#REF!</definedName>
    <definedName name="tadAltrEnti07" localSheetId="6">'[57]Quadro tendenziale 28-6-2005'!#REF!</definedName>
    <definedName name="tadAltrEnti07">'[58]Quadro tendenziale 28-6-2005'!#REF!</definedName>
    <definedName name="tadAltrEnti08" localSheetId="2">'[56]Quadro tendenziale 28-6-2005'!#REF!</definedName>
    <definedName name="tadAltrEnti08" localSheetId="0">'[56]Quadro tendenziale 28-6-2005'!#REF!</definedName>
    <definedName name="tadAltrEnti08" localSheetId="1">'[56]Quadro tendenziale 28-6-2005'!#REF!</definedName>
    <definedName name="tadAltrEnti08" localSheetId="5">'[56]Quadro tendenziale 28-6-2005'!#REF!</definedName>
    <definedName name="tadAltrEnti08" localSheetId="4">'[56]Quadro tendenziale 28-6-2005'!#REF!</definedName>
    <definedName name="tadAltrEnti08" localSheetId="6">'[57]Quadro tendenziale 28-6-2005'!#REF!</definedName>
    <definedName name="tadAltrEnti08">'[58]Quadro tendenziale 28-6-2005'!#REF!</definedName>
    <definedName name="tadAltrServ00" localSheetId="2">'[56]Quadro tendenziale 28-6-2005'!#REF!</definedName>
    <definedName name="tadAltrServ00" localSheetId="0">'[56]Quadro tendenziale 28-6-2005'!#REF!</definedName>
    <definedName name="tadAltrServ00" localSheetId="1">'[56]Quadro tendenziale 28-6-2005'!#REF!</definedName>
    <definedName name="tadAltrServ00" localSheetId="5">'[56]Quadro tendenziale 28-6-2005'!#REF!</definedName>
    <definedName name="tadAltrServ00" localSheetId="4">'[56]Quadro tendenziale 28-6-2005'!#REF!</definedName>
    <definedName name="tadAltrServ00" localSheetId="6">'[57]Quadro tendenziale 28-6-2005'!#REF!</definedName>
    <definedName name="tadAltrServ00">'[58]Quadro tendenziale 28-6-2005'!#REF!</definedName>
    <definedName name="tadAltrServ01" localSheetId="2">'[56]Quadro tendenziale 28-6-2005'!#REF!</definedName>
    <definedName name="tadAltrServ01" localSheetId="0">'[56]Quadro tendenziale 28-6-2005'!#REF!</definedName>
    <definedName name="tadAltrServ01" localSheetId="1">'[56]Quadro tendenziale 28-6-2005'!#REF!</definedName>
    <definedName name="tadAltrServ01" localSheetId="5">'[56]Quadro tendenziale 28-6-2005'!#REF!</definedName>
    <definedName name="tadAltrServ01" localSheetId="4">'[56]Quadro tendenziale 28-6-2005'!#REF!</definedName>
    <definedName name="tadAltrServ01" localSheetId="6">'[57]Quadro tendenziale 28-6-2005'!#REF!</definedName>
    <definedName name="tadAltrServ01">'[58]Quadro tendenziale 28-6-2005'!#REF!</definedName>
    <definedName name="tadAltrServ02" localSheetId="2">'[56]Quadro tendenziale 28-6-2005'!#REF!</definedName>
    <definedName name="tadAltrServ02" localSheetId="0">'[56]Quadro tendenziale 28-6-2005'!#REF!</definedName>
    <definedName name="tadAltrServ02" localSheetId="1">'[56]Quadro tendenziale 28-6-2005'!#REF!</definedName>
    <definedName name="tadAltrServ02" localSheetId="5">'[56]Quadro tendenziale 28-6-2005'!#REF!</definedName>
    <definedName name="tadAltrServ02" localSheetId="4">'[56]Quadro tendenziale 28-6-2005'!#REF!</definedName>
    <definedName name="tadAltrServ02" localSheetId="6">'[57]Quadro tendenziale 28-6-2005'!#REF!</definedName>
    <definedName name="tadAltrServ02">'[58]Quadro tendenziale 28-6-2005'!#REF!</definedName>
    <definedName name="tadAltrServ03" localSheetId="2">'[56]Quadro tendenziale 28-6-2005'!#REF!</definedName>
    <definedName name="tadAltrServ03" localSheetId="0">'[56]Quadro tendenziale 28-6-2005'!#REF!</definedName>
    <definedName name="tadAltrServ03" localSheetId="1">'[56]Quadro tendenziale 28-6-2005'!#REF!</definedName>
    <definedName name="tadAltrServ03" localSheetId="5">'[56]Quadro tendenziale 28-6-2005'!#REF!</definedName>
    <definedName name="tadAltrServ03" localSheetId="4">'[56]Quadro tendenziale 28-6-2005'!#REF!</definedName>
    <definedName name="tadAltrServ03" localSheetId="6">'[57]Quadro tendenziale 28-6-2005'!#REF!</definedName>
    <definedName name="tadAltrServ03">'[58]Quadro tendenziale 28-6-2005'!#REF!</definedName>
    <definedName name="tadAltrServ04" localSheetId="2">'[56]Quadro tendenziale 28-6-2005'!#REF!</definedName>
    <definedName name="tadAltrServ04" localSheetId="0">'[56]Quadro tendenziale 28-6-2005'!#REF!</definedName>
    <definedName name="tadAltrServ04" localSheetId="1">'[56]Quadro tendenziale 28-6-2005'!#REF!</definedName>
    <definedName name="tadAltrServ04" localSheetId="5">'[56]Quadro tendenziale 28-6-2005'!#REF!</definedName>
    <definedName name="tadAltrServ04" localSheetId="4">'[56]Quadro tendenziale 28-6-2005'!#REF!</definedName>
    <definedName name="tadAltrServ04" localSheetId="6">'[57]Quadro tendenziale 28-6-2005'!#REF!</definedName>
    <definedName name="tadAltrServ04">'[58]Quadro tendenziale 28-6-2005'!#REF!</definedName>
    <definedName name="tadAltrServ05" localSheetId="2">'[56]Quadro tendenziale 28-6-2005'!#REF!</definedName>
    <definedName name="tadAltrServ05" localSheetId="0">'[56]Quadro tendenziale 28-6-2005'!#REF!</definedName>
    <definedName name="tadAltrServ05" localSheetId="1">'[56]Quadro tendenziale 28-6-2005'!#REF!</definedName>
    <definedName name="tadAltrServ05" localSheetId="5">'[56]Quadro tendenziale 28-6-2005'!#REF!</definedName>
    <definedName name="tadAltrServ05" localSheetId="4">'[56]Quadro tendenziale 28-6-2005'!#REF!</definedName>
    <definedName name="tadAltrServ05" localSheetId="6">'[57]Quadro tendenziale 28-6-2005'!#REF!</definedName>
    <definedName name="tadAltrServ05">'[58]Quadro tendenziale 28-6-2005'!#REF!</definedName>
    <definedName name="tadAltrServ06" localSheetId="2">'[56]Quadro tendenziale 28-6-2005'!#REF!</definedName>
    <definedName name="tadAltrServ06" localSheetId="0">'[56]Quadro tendenziale 28-6-2005'!#REF!</definedName>
    <definedName name="tadAltrServ06" localSheetId="1">'[56]Quadro tendenziale 28-6-2005'!#REF!</definedName>
    <definedName name="tadAltrServ06" localSheetId="5">'[56]Quadro tendenziale 28-6-2005'!#REF!</definedName>
    <definedName name="tadAltrServ06" localSheetId="4">'[56]Quadro tendenziale 28-6-2005'!#REF!</definedName>
    <definedName name="tadAltrServ06" localSheetId="6">'[57]Quadro tendenziale 28-6-2005'!#REF!</definedName>
    <definedName name="tadAltrServ06">'[58]Quadro tendenziale 28-6-2005'!#REF!</definedName>
    <definedName name="tadAltrServ07" localSheetId="2">'[56]Quadro tendenziale 28-6-2005'!#REF!</definedName>
    <definedName name="tadAltrServ07" localSheetId="0">'[56]Quadro tendenziale 28-6-2005'!#REF!</definedName>
    <definedName name="tadAltrServ07" localSheetId="1">'[56]Quadro tendenziale 28-6-2005'!#REF!</definedName>
    <definedName name="tadAltrServ07" localSheetId="5">'[56]Quadro tendenziale 28-6-2005'!#REF!</definedName>
    <definedName name="tadAltrServ07" localSheetId="4">'[56]Quadro tendenziale 28-6-2005'!#REF!</definedName>
    <definedName name="tadAltrServ07" localSheetId="6">'[57]Quadro tendenziale 28-6-2005'!#REF!</definedName>
    <definedName name="tadAltrServ07">'[58]Quadro tendenziale 28-6-2005'!#REF!</definedName>
    <definedName name="tadAltrServ08" localSheetId="2">'[56]Quadro tendenziale 28-6-2005'!#REF!</definedName>
    <definedName name="tadAltrServ08" localSheetId="0">'[56]Quadro tendenziale 28-6-2005'!#REF!</definedName>
    <definedName name="tadAltrServ08" localSheetId="1">'[56]Quadro tendenziale 28-6-2005'!#REF!</definedName>
    <definedName name="tadAltrServ08" localSheetId="5">'[56]Quadro tendenziale 28-6-2005'!#REF!</definedName>
    <definedName name="tadAltrServ08" localSheetId="4">'[56]Quadro tendenziale 28-6-2005'!#REF!</definedName>
    <definedName name="tadAltrServ08" localSheetId="6">'[57]Quadro tendenziale 28-6-2005'!#REF!</definedName>
    <definedName name="tadAltrServ08">'[58]Quadro tendenziale 28-6-2005'!#REF!</definedName>
    <definedName name="tadAmmGen00" localSheetId="2">'[56]Quadro tendenziale 28-6-2005'!#REF!</definedName>
    <definedName name="tadAmmGen00" localSheetId="0">'[56]Quadro tendenziale 28-6-2005'!#REF!</definedName>
    <definedName name="tadAmmGen00" localSheetId="1">'[56]Quadro tendenziale 28-6-2005'!#REF!</definedName>
    <definedName name="tadAmmGen00" localSheetId="5">'[56]Quadro tendenziale 28-6-2005'!#REF!</definedName>
    <definedName name="tadAmmGen00" localSheetId="4">'[56]Quadro tendenziale 28-6-2005'!#REF!</definedName>
    <definedName name="tadAmmGen00" localSheetId="6">'[57]Quadro tendenziale 28-6-2005'!#REF!</definedName>
    <definedName name="tadAmmGen00">'[58]Quadro tendenziale 28-6-2005'!#REF!</definedName>
    <definedName name="tadAmmGen01" localSheetId="2">'[56]Quadro tendenziale 28-6-2005'!#REF!</definedName>
    <definedName name="tadAmmGen01" localSheetId="0">'[56]Quadro tendenziale 28-6-2005'!#REF!</definedName>
    <definedName name="tadAmmGen01" localSheetId="1">'[56]Quadro tendenziale 28-6-2005'!#REF!</definedName>
    <definedName name="tadAmmGen01" localSheetId="5">'[56]Quadro tendenziale 28-6-2005'!#REF!</definedName>
    <definedName name="tadAmmGen01" localSheetId="4">'[56]Quadro tendenziale 28-6-2005'!#REF!</definedName>
    <definedName name="tadAmmGen01" localSheetId="6">'[57]Quadro tendenziale 28-6-2005'!#REF!</definedName>
    <definedName name="tadAmmGen01">'[58]Quadro tendenziale 28-6-2005'!#REF!</definedName>
    <definedName name="tadAmmGen02" localSheetId="2">'[56]Quadro tendenziale 28-6-2005'!#REF!</definedName>
    <definedName name="tadAmmGen02" localSheetId="0">'[56]Quadro tendenziale 28-6-2005'!#REF!</definedName>
    <definedName name="tadAmmGen02" localSheetId="1">'[56]Quadro tendenziale 28-6-2005'!#REF!</definedName>
    <definedName name="tadAmmGen02" localSheetId="5">'[56]Quadro tendenziale 28-6-2005'!#REF!</definedName>
    <definedName name="tadAmmGen02" localSheetId="4">'[56]Quadro tendenziale 28-6-2005'!#REF!</definedName>
    <definedName name="tadAmmGen02" localSheetId="6">'[57]Quadro tendenziale 28-6-2005'!#REF!</definedName>
    <definedName name="tadAmmGen02">'[58]Quadro tendenziale 28-6-2005'!#REF!</definedName>
    <definedName name="tadAmmGen03" localSheetId="2">'[56]Quadro tendenziale 28-6-2005'!#REF!</definedName>
    <definedName name="tadAmmGen03" localSheetId="0">'[56]Quadro tendenziale 28-6-2005'!#REF!</definedName>
    <definedName name="tadAmmGen03" localSheetId="1">'[56]Quadro tendenziale 28-6-2005'!#REF!</definedName>
    <definedName name="tadAmmGen03" localSheetId="5">'[56]Quadro tendenziale 28-6-2005'!#REF!</definedName>
    <definedName name="tadAmmGen03" localSheetId="4">'[56]Quadro tendenziale 28-6-2005'!#REF!</definedName>
    <definedName name="tadAmmGen03" localSheetId="6">'[57]Quadro tendenziale 28-6-2005'!#REF!</definedName>
    <definedName name="tadAmmGen03">'[58]Quadro tendenziale 28-6-2005'!#REF!</definedName>
    <definedName name="tadAmmGen04" localSheetId="2">'[56]Quadro tendenziale 28-6-2005'!#REF!</definedName>
    <definedName name="tadAmmGen04" localSheetId="0">'[56]Quadro tendenziale 28-6-2005'!#REF!</definedName>
    <definedName name="tadAmmGen04" localSheetId="1">'[56]Quadro tendenziale 28-6-2005'!#REF!</definedName>
    <definedName name="tadAmmGen04" localSheetId="5">'[56]Quadro tendenziale 28-6-2005'!#REF!</definedName>
    <definedName name="tadAmmGen04" localSheetId="4">'[56]Quadro tendenziale 28-6-2005'!#REF!</definedName>
    <definedName name="tadAmmGen04" localSheetId="6">'[57]Quadro tendenziale 28-6-2005'!#REF!</definedName>
    <definedName name="tadAmmGen04">'[58]Quadro tendenziale 28-6-2005'!#REF!</definedName>
    <definedName name="tadAmmGen05" localSheetId="2">'[56]Quadro tendenziale 28-6-2005'!#REF!</definedName>
    <definedName name="tadAmmGen05" localSheetId="0">'[56]Quadro tendenziale 28-6-2005'!#REF!</definedName>
    <definedName name="tadAmmGen05" localSheetId="1">'[56]Quadro tendenziale 28-6-2005'!#REF!</definedName>
    <definedName name="tadAmmGen05" localSheetId="5">'[56]Quadro tendenziale 28-6-2005'!#REF!</definedName>
    <definedName name="tadAmmGen05" localSheetId="4">'[56]Quadro tendenziale 28-6-2005'!#REF!</definedName>
    <definedName name="tadAmmGen05" localSheetId="6">'[57]Quadro tendenziale 28-6-2005'!#REF!</definedName>
    <definedName name="tadAmmGen05">'[58]Quadro tendenziale 28-6-2005'!#REF!</definedName>
    <definedName name="tadAmmGen06" localSheetId="2">'[56]Quadro tendenziale 28-6-2005'!#REF!</definedName>
    <definedName name="tadAmmGen06" localSheetId="0">'[56]Quadro tendenziale 28-6-2005'!#REF!</definedName>
    <definedName name="tadAmmGen06" localSheetId="1">'[56]Quadro tendenziale 28-6-2005'!#REF!</definedName>
    <definedName name="tadAmmGen06" localSheetId="5">'[56]Quadro tendenziale 28-6-2005'!#REF!</definedName>
    <definedName name="tadAmmGen06" localSheetId="4">'[56]Quadro tendenziale 28-6-2005'!#REF!</definedName>
    <definedName name="tadAmmGen06" localSheetId="6">'[57]Quadro tendenziale 28-6-2005'!#REF!</definedName>
    <definedName name="tadAmmGen06">'[58]Quadro tendenziale 28-6-2005'!#REF!</definedName>
    <definedName name="tadAmmGen07" localSheetId="2">'[56]Quadro tendenziale 28-6-2005'!#REF!</definedName>
    <definedName name="tadAmmGen07" localSheetId="0">'[56]Quadro tendenziale 28-6-2005'!#REF!</definedName>
    <definedName name="tadAmmGen07" localSheetId="1">'[56]Quadro tendenziale 28-6-2005'!#REF!</definedName>
    <definedName name="tadAmmGen07" localSheetId="5">'[56]Quadro tendenziale 28-6-2005'!#REF!</definedName>
    <definedName name="tadAmmGen07" localSheetId="4">'[56]Quadro tendenziale 28-6-2005'!#REF!</definedName>
    <definedName name="tadAmmGen07" localSheetId="6">'[57]Quadro tendenziale 28-6-2005'!#REF!</definedName>
    <definedName name="tadAmmGen07">'[58]Quadro tendenziale 28-6-2005'!#REF!</definedName>
    <definedName name="tadAmmGen08" localSheetId="2">'[56]Quadro tendenziale 28-6-2005'!#REF!</definedName>
    <definedName name="tadAmmGen08" localSheetId="0">'[56]Quadro tendenziale 28-6-2005'!#REF!</definedName>
    <definedName name="tadAmmGen08" localSheetId="1">'[56]Quadro tendenziale 28-6-2005'!#REF!</definedName>
    <definedName name="tadAmmGen08" localSheetId="5">'[56]Quadro tendenziale 28-6-2005'!#REF!</definedName>
    <definedName name="tadAmmGen08" localSheetId="4">'[56]Quadro tendenziale 28-6-2005'!#REF!</definedName>
    <definedName name="tadAmmGen08" localSheetId="6">'[57]Quadro tendenziale 28-6-2005'!#REF!</definedName>
    <definedName name="tadAmmGen08">'[58]Quadro tendenziale 28-6-2005'!#REF!</definedName>
    <definedName name="tadExtrFsn00" localSheetId="2">'[56]Quadro tendenziale 28-6-2005'!#REF!</definedName>
    <definedName name="tadExtrFsn00" localSheetId="0">'[56]Quadro tendenziale 28-6-2005'!#REF!</definedName>
    <definedName name="tadExtrFsn00" localSheetId="1">'[56]Quadro tendenziale 28-6-2005'!#REF!</definedName>
    <definedName name="tadExtrFsn00" localSheetId="5">'[56]Quadro tendenziale 28-6-2005'!#REF!</definedName>
    <definedName name="tadExtrFsn00" localSheetId="4">'[56]Quadro tendenziale 28-6-2005'!#REF!</definedName>
    <definedName name="tadExtrFsn00" localSheetId="6">'[57]Quadro tendenziale 28-6-2005'!#REF!</definedName>
    <definedName name="tadExtrFsn00">'[58]Quadro tendenziale 28-6-2005'!#REF!</definedName>
    <definedName name="tadExtrFsn01" localSheetId="2">'[56]Quadro tendenziale 28-6-2005'!#REF!</definedName>
    <definedName name="tadExtrFsn01" localSheetId="0">'[56]Quadro tendenziale 28-6-2005'!#REF!</definedName>
    <definedName name="tadExtrFsn01" localSheetId="1">'[56]Quadro tendenziale 28-6-2005'!#REF!</definedName>
    <definedName name="tadExtrFsn01" localSheetId="5">'[56]Quadro tendenziale 28-6-2005'!#REF!</definedName>
    <definedName name="tadExtrFsn01" localSheetId="4">'[56]Quadro tendenziale 28-6-2005'!#REF!</definedName>
    <definedName name="tadExtrFsn01" localSheetId="6">'[57]Quadro tendenziale 28-6-2005'!#REF!</definedName>
    <definedName name="tadExtrFsn01">'[58]Quadro tendenziale 28-6-2005'!#REF!</definedName>
    <definedName name="tadExtrFsn02" localSheetId="2">'[56]Quadro tendenziale 28-6-2005'!#REF!</definedName>
    <definedName name="tadExtrFsn02" localSheetId="0">'[56]Quadro tendenziale 28-6-2005'!#REF!</definedName>
    <definedName name="tadExtrFsn02" localSheetId="1">'[56]Quadro tendenziale 28-6-2005'!#REF!</definedName>
    <definedName name="tadExtrFsn02" localSheetId="5">'[56]Quadro tendenziale 28-6-2005'!#REF!</definedName>
    <definedName name="tadExtrFsn02" localSheetId="4">'[56]Quadro tendenziale 28-6-2005'!#REF!</definedName>
    <definedName name="tadExtrFsn02" localSheetId="6">'[57]Quadro tendenziale 28-6-2005'!#REF!</definedName>
    <definedName name="tadExtrFsn02">'[58]Quadro tendenziale 28-6-2005'!#REF!</definedName>
    <definedName name="tadExtrFsn03" localSheetId="2">'[56]Quadro tendenziale 28-6-2005'!#REF!</definedName>
    <definedName name="tadExtrFsn03" localSheetId="0">'[56]Quadro tendenziale 28-6-2005'!#REF!</definedName>
    <definedName name="tadExtrFsn03" localSheetId="1">'[56]Quadro tendenziale 28-6-2005'!#REF!</definedName>
    <definedName name="tadExtrFsn03" localSheetId="5">'[56]Quadro tendenziale 28-6-2005'!#REF!</definedName>
    <definedName name="tadExtrFsn03" localSheetId="4">'[56]Quadro tendenziale 28-6-2005'!#REF!</definedName>
    <definedName name="tadExtrFsn03" localSheetId="6">'[57]Quadro tendenziale 28-6-2005'!#REF!</definedName>
    <definedName name="tadExtrFsn03">'[58]Quadro tendenziale 28-6-2005'!#REF!</definedName>
    <definedName name="tadExtrFsn04" localSheetId="2">'[56]Quadro tendenziale 28-6-2005'!#REF!</definedName>
    <definedName name="tadExtrFsn04" localSheetId="0">'[56]Quadro tendenziale 28-6-2005'!#REF!</definedName>
    <definedName name="tadExtrFsn04" localSheetId="1">'[56]Quadro tendenziale 28-6-2005'!#REF!</definedName>
    <definedName name="tadExtrFsn04" localSheetId="5">'[56]Quadro tendenziale 28-6-2005'!#REF!</definedName>
    <definedName name="tadExtrFsn04" localSheetId="4">'[56]Quadro tendenziale 28-6-2005'!#REF!</definedName>
    <definedName name="tadExtrFsn04" localSheetId="6">'[57]Quadro tendenziale 28-6-2005'!#REF!</definedName>
    <definedName name="tadExtrFsn04">'[58]Quadro tendenziale 28-6-2005'!#REF!</definedName>
    <definedName name="tadExtrFsn05" localSheetId="2">'[56]Quadro tendenziale 28-6-2005'!#REF!</definedName>
    <definedName name="tadExtrFsn05" localSheetId="0">'[56]Quadro tendenziale 28-6-2005'!#REF!</definedName>
    <definedName name="tadExtrFsn05" localSheetId="1">'[56]Quadro tendenziale 28-6-2005'!#REF!</definedName>
    <definedName name="tadExtrFsn05" localSheetId="5">'[56]Quadro tendenziale 28-6-2005'!#REF!</definedName>
    <definedName name="tadExtrFsn05" localSheetId="4">'[56]Quadro tendenziale 28-6-2005'!#REF!</definedName>
    <definedName name="tadExtrFsn05" localSheetId="6">'[57]Quadro tendenziale 28-6-2005'!#REF!</definedName>
    <definedName name="tadExtrFsn05">'[58]Quadro tendenziale 28-6-2005'!#REF!</definedName>
    <definedName name="tadExtrFsn06" localSheetId="2">'[56]Quadro tendenziale 28-6-2005'!#REF!</definedName>
    <definedName name="tadExtrFsn06" localSheetId="0">'[56]Quadro tendenziale 28-6-2005'!#REF!</definedName>
    <definedName name="tadExtrFsn06" localSheetId="1">'[56]Quadro tendenziale 28-6-2005'!#REF!</definedName>
    <definedName name="tadExtrFsn06" localSheetId="5">'[56]Quadro tendenziale 28-6-2005'!#REF!</definedName>
    <definedName name="tadExtrFsn06" localSheetId="4">'[56]Quadro tendenziale 28-6-2005'!#REF!</definedName>
    <definedName name="tadExtrFsn06" localSheetId="6">'[57]Quadro tendenziale 28-6-2005'!#REF!</definedName>
    <definedName name="tadExtrFsn06">'[58]Quadro tendenziale 28-6-2005'!#REF!</definedName>
    <definedName name="tadExtrFsn07" localSheetId="2">'[56]Quadro tendenziale 28-6-2005'!#REF!</definedName>
    <definedName name="tadExtrFsn07" localSheetId="0">'[56]Quadro tendenziale 28-6-2005'!#REF!</definedName>
    <definedName name="tadExtrFsn07" localSheetId="1">'[56]Quadro tendenziale 28-6-2005'!#REF!</definedName>
    <definedName name="tadExtrFsn07" localSheetId="5">'[56]Quadro tendenziale 28-6-2005'!#REF!</definedName>
    <definedName name="tadExtrFsn07" localSheetId="4">'[56]Quadro tendenziale 28-6-2005'!#REF!</definedName>
    <definedName name="tadExtrFsn07" localSheetId="6">'[57]Quadro tendenziale 28-6-2005'!#REF!</definedName>
    <definedName name="tadExtrFsn07">'[58]Quadro tendenziale 28-6-2005'!#REF!</definedName>
    <definedName name="tadExtrFsn08" localSheetId="2">'[56]Quadro tendenziale 28-6-2005'!#REF!</definedName>
    <definedName name="tadExtrFsn08" localSheetId="0">'[56]Quadro tendenziale 28-6-2005'!#REF!</definedName>
    <definedName name="tadExtrFsn08" localSheetId="1">'[56]Quadro tendenziale 28-6-2005'!#REF!</definedName>
    <definedName name="tadExtrFsn08" localSheetId="5">'[56]Quadro tendenziale 28-6-2005'!#REF!</definedName>
    <definedName name="tadExtrFsn08" localSheetId="4">'[56]Quadro tendenziale 28-6-2005'!#REF!</definedName>
    <definedName name="tadExtrFsn08" localSheetId="6">'[57]Quadro tendenziale 28-6-2005'!#REF!</definedName>
    <definedName name="tadExtrFsn08">'[58]Quadro tendenziale 28-6-2005'!#REF!</definedName>
    <definedName name="tadImpTax00" localSheetId="2">'[56]Quadro tendenziale 28-6-2005'!#REF!</definedName>
    <definedName name="tadImpTax00" localSheetId="0">'[56]Quadro tendenziale 28-6-2005'!#REF!</definedName>
    <definedName name="tadImpTax00" localSheetId="1">'[56]Quadro tendenziale 28-6-2005'!#REF!</definedName>
    <definedName name="tadImpTax00" localSheetId="5">'[56]Quadro tendenziale 28-6-2005'!#REF!</definedName>
    <definedName name="tadImpTax00" localSheetId="4">'[56]Quadro tendenziale 28-6-2005'!#REF!</definedName>
    <definedName name="tadImpTax00" localSheetId="6">'[57]Quadro tendenziale 28-6-2005'!#REF!</definedName>
    <definedName name="tadImpTax00">'[58]Quadro tendenziale 28-6-2005'!#REF!</definedName>
    <definedName name="tadImpTax01" localSheetId="2">'[56]Quadro tendenziale 28-6-2005'!#REF!</definedName>
    <definedName name="tadImpTax01" localSheetId="0">'[56]Quadro tendenziale 28-6-2005'!#REF!</definedName>
    <definedName name="tadImpTax01" localSheetId="1">'[56]Quadro tendenziale 28-6-2005'!#REF!</definedName>
    <definedName name="tadImpTax01" localSheetId="5">'[56]Quadro tendenziale 28-6-2005'!#REF!</definedName>
    <definedName name="tadImpTax01" localSheetId="4">'[56]Quadro tendenziale 28-6-2005'!#REF!</definedName>
    <definedName name="tadImpTax01" localSheetId="6">'[57]Quadro tendenziale 28-6-2005'!#REF!</definedName>
    <definedName name="tadImpTax01">'[58]Quadro tendenziale 28-6-2005'!#REF!</definedName>
    <definedName name="tadImpTax02" localSheetId="2">'[56]Quadro tendenziale 28-6-2005'!#REF!</definedName>
    <definedName name="tadImpTax02" localSheetId="0">'[56]Quadro tendenziale 28-6-2005'!#REF!</definedName>
    <definedName name="tadImpTax02" localSheetId="1">'[56]Quadro tendenziale 28-6-2005'!#REF!</definedName>
    <definedName name="tadImpTax02" localSheetId="5">'[56]Quadro tendenziale 28-6-2005'!#REF!</definedName>
    <definedName name="tadImpTax02" localSheetId="4">'[56]Quadro tendenziale 28-6-2005'!#REF!</definedName>
    <definedName name="tadImpTax02" localSheetId="6">'[57]Quadro tendenziale 28-6-2005'!#REF!</definedName>
    <definedName name="tadImpTax02">'[58]Quadro tendenziale 28-6-2005'!#REF!</definedName>
    <definedName name="tadImpTax03" localSheetId="2">'[56]Quadro tendenziale 28-6-2005'!#REF!</definedName>
    <definedName name="tadImpTax03" localSheetId="0">'[56]Quadro tendenziale 28-6-2005'!#REF!</definedName>
    <definedName name="tadImpTax03" localSheetId="1">'[56]Quadro tendenziale 28-6-2005'!#REF!</definedName>
    <definedName name="tadImpTax03" localSheetId="5">'[56]Quadro tendenziale 28-6-2005'!#REF!</definedName>
    <definedName name="tadImpTax03" localSheetId="4">'[56]Quadro tendenziale 28-6-2005'!#REF!</definedName>
    <definedName name="tadImpTax03" localSheetId="6">'[57]Quadro tendenziale 28-6-2005'!#REF!</definedName>
    <definedName name="tadImpTax03">'[58]Quadro tendenziale 28-6-2005'!#REF!</definedName>
    <definedName name="tadImpTax04" localSheetId="2">'[56]Quadro tendenziale 28-6-2005'!#REF!</definedName>
    <definedName name="tadImpTax04" localSheetId="0">'[56]Quadro tendenziale 28-6-2005'!#REF!</definedName>
    <definedName name="tadImpTax04" localSheetId="1">'[56]Quadro tendenziale 28-6-2005'!#REF!</definedName>
    <definedName name="tadImpTax04" localSheetId="5">'[56]Quadro tendenziale 28-6-2005'!#REF!</definedName>
    <definedName name="tadImpTax04" localSheetId="4">'[56]Quadro tendenziale 28-6-2005'!#REF!</definedName>
    <definedName name="tadImpTax04" localSheetId="6">'[57]Quadro tendenziale 28-6-2005'!#REF!</definedName>
    <definedName name="tadImpTax04">'[58]Quadro tendenziale 28-6-2005'!#REF!</definedName>
    <definedName name="tadImpTax05" localSheetId="2">'[56]Quadro tendenziale 28-6-2005'!#REF!</definedName>
    <definedName name="tadImpTax05" localSheetId="0">'[56]Quadro tendenziale 28-6-2005'!#REF!</definedName>
    <definedName name="tadImpTax05" localSheetId="1">'[56]Quadro tendenziale 28-6-2005'!#REF!</definedName>
    <definedName name="tadImpTax05" localSheetId="5">'[56]Quadro tendenziale 28-6-2005'!#REF!</definedName>
    <definedName name="tadImpTax05" localSheetId="4">'[56]Quadro tendenziale 28-6-2005'!#REF!</definedName>
    <definedName name="tadImpTax05" localSheetId="6">'[57]Quadro tendenziale 28-6-2005'!#REF!</definedName>
    <definedName name="tadImpTax05">'[58]Quadro tendenziale 28-6-2005'!#REF!</definedName>
    <definedName name="tadImpTax06" localSheetId="2">'[56]Quadro tendenziale 28-6-2005'!#REF!</definedName>
    <definedName name="tadImpTax06" localSheetId="0">'[56]Quadro tendenziale 28-6-2005'!#REF!</definedName>
    <definedName name="tadImpTax06" localSheetId="1">'[56]Quadro tendenziale 28-6-2005'!#REF!</definedName>
    <definedName name="tadImpTax06" localSheetId="5">'[56]Quadro tendenziale 28-6-2005'!#REF!</definedName>
    <definedName name="tadImpTax06" localSheetId="4">'[56]Quadro tendenziale 28-6-2005'!#REF!</definedName>
    <definedName name="tadImpTax06" localSheetId="6">'[57]Quadro tendenziale 28-6-2005'!#REF!</definedName>
    <definedName name="tadImpTax06">'[58]Quadro tendenziale 28-6-2005'!#REF!</definedName>
    <definedName name="tadImpTax07" localSheetId="2">'[56]Quadro tendenziale 28-6-2005'!#REF!</definedName>
    <definedName name="tadImpTax07" localSheetId="0">'[56]Quadro tendenziale 28-6-2005'!#REF!</definedName>
    <definedName name="tadImpTax07" localSheetId="1">'[56]Quadro tendenziale 28-6-2005'!#REF!</definedName>
    <definedName name="tadImpTax07" localSheetId="5">'[56]Quadro tendenziale 28-6-2005'!#REF!</definedName>
    <definedName name="tadImpTax07" localSheetId="4">'[56]Quadro tendenziale 28-6-2005'!#REF!</definedName>
    <definedName name="tadImpTax07" localSheetId="6">'[57]Quadro tendenziale 28-6-2005'!#REF!</definedName>
    <definedName name="tadImpTax07">'[58]Quadro tendenziale 28-6-2005'!#REF!</definedName>
    <definedName name="tadImpTax08" localSheetId="2">'[56]Quadro tendenziale 28-6-2005'!#REF!</definedName>
    <definedName name="tadImpTax08" localSheetId="0">'[56]Quadro tendenziale 28-6-2005'!#REF!</definedName>
    <definedName name="tadImpTax08" localSheetId="1">'[56]Quadro tendenziale 28-6-2005'!#REF!</definedName>
    <definedName name="tadImpTax08" localSheetId="5">'[56]Quadro tendenziale 28-6-2005'!#REF!</definedName>
    <definedName name="tadImpTax08" localSheetId="4">'[56]Quadro tendenziale 28-6-2005'!#REF!</definedName>
    <definedName name="tadImpTax08" localSheetId="6">'[57]Quadro tendenziale 28-6-2005'!#REF!</definedName>
    <definedName name="tadImpTax08">'[58]Quadro tendenziale 28-6-2005'!#REF!</definedName>
    <definedName name="tadIrcss00" localSheetId="2">'[56]Quadro tendenziale 28-6-2005'!#REF!</definedName>
    <definedName name="tadIrcss00" localSheetId="0">'[56]Quadro tendenziale 28-6-2005'!#REF!</definedName>
    <definedName name="tadIrcss00" localSheetId="1">'[56]Quadro tendenziale 28-6-2005'!#REF!</definedName>
    <definedName name="tadIrcss00" localSheetId="5">'[56]Quadro tendenziale 28-6-2005'!#REF!</definedName>
    <definedName name="tadIrcss00" localSheetId="4">'[56]Quadro tendenziale 28-6-2005'!#REF!</definedName>
    <definedName name="tadIrcss00" localSheetId="6">'[57]Quadro tendenziale 28-6-2005'!#REF!</definedName>
    <definedName name="tadIrcss00">'[58]Quadro tendenziale 28-6-2005'!#REF!</definedName>
    <definedName name="tadIrcss01" localSheetId="2">'[56]Quadro tendenziale 28-6-2005'!#REF!</definedName>
    <definedName name="tadIrcss01" localSheetId="0">'[56]Quadro tendenziale 28-6-2005'!#REF!</definedName>
    <definedName name="tadIrcss01" localSheetId="1">'[56]Quadro tendenziale 28-6-2005'!#REF!</definedName>
    <definedName name="tadIrcss01" localSheetId="5">'[56]Quadro tendenziale 28-6-2005'!#REF!</definedName>
    <definedName name="tadIrcss01" localSheetId="4">'[56]Quadro tendenziale 28-6-2005'!#REF!</definedName>
    <definedName name="tadIrcss01" localSheetId="6">'[57]Quadro tendenziale 28-6-2005'!#REF!</definedName>
    <definedName name="tadIrcss01">'[58]Quadro tendenziale 28-6-2005'!#REF!</definedName>
    <definedName name="tadIrcss02" localSheetId="2">'[56]Quadro tendenziale 28-6-2005'!#REF!</definedName>
    <definedName name="tadIrcss02" localSheetId="0">'[56]Quadro tendenziale 28-6-2005'!#REF!</definedName>
    <definedName name="tadIrcss02" localSheetId="1">'[56]Quadro tendenziale 28-6-2005'!#REF!</definedName>
    <definedName name="tadIrcss02" localSheetId="5">'[56]Quadro tendenziale 28-6-2005'!#REF!</definedName>
    <definedName name="tadIrcss02" localSheetId="4">'[56]Quadro tendenziale 28-6-2005'!#REF!</definedName>
    <definedName name="tadIrcss02" localSheetId="6">'[57]Quadro tendenziale 28-6-2005'!#REF!</definedName>
    <definedName name="tadIrcss02">'[58]Quadro tendenziale 28-6-2005'!#REF!</definedName>
    <definedName name="tadIrcss03" localSheetId="2">'[56]Quadro tendenziale 28-6-2005'!#REF!</definedName>
    <definedName name="tadIrcss03" localSheetId="0">'[56]Quadro tendenziale 28-6-2005'!#REF!</definedName>
    <definedName name="tadIrcss03" localSheetId="1">'[56]Quadro tendenziale 28-6-2005'!#REF!</definedName>
    <definedName name="tadIrcss03" localSheetId="5">'[56]Quadro tendenziale 28-6-2005'!#REF!</definedName>
    <definedName name="tadIrcss03" localSheetId="4">'[56]Quadro tendenziale 28-6-2005'!#REF!</definedName>
    <definedName name="tadIrcss03" localSheetId="6">'[57]Quadro tendenziale 28-6-2005'!#REF!</definedName>
    <definedName name="tadIrcss03">'[58]Quadro tendenziale 28-6-2005'!#REF!</definedName>
    <definedName name="tadIrcss04" localSheetId="2">'[56]Quadro tendenziale 28-6-2005'!#REF!</definedName>
    <definedName name="tadIrcss04" localSheetId="0">'[56]Quadro tendenziale 28-6-2005'!#REF!</definedName>
    <definedName name="tadIrcss04" localSheetId="1">'[56]Quadro tendenziale 28-6-2005'!#REF!</definedName>
    <definedName name="tadIrcss04" localSheetId="5">'[56]Quadro tendenziale 28-6-2005'!#REF!</definedName>
    <definedName name="tadIrcss04" localSheetId="4">'[56]Quadro tendenziale 28-6-2005'!#REF!</definedName>
    <definedName name="tadIrcss04" localSheetId="6">'[57]Quadro tendenziale 28-6-2005'!#REF!</definedName>
    <definedName name="tadIrcss04">'[58]Quadro tendenziale 28-6-2005'!#REF!</definedName>
    <definedName name="tadIrcss05" localSheetId="2">'[56]Quadro tendenziale 28-6-2005'!#REF!</definedName>
    <definedName name="tadIrcss05" localSheetId="0">'[56]Quadro tendenziale 28-6-2005'!#REF!</definedName>
    <definedName name="tadIrcss05" localSheetId="1">'[56]Quadro tendenziale 28-6-2005'!#REF!</definedName>
    <definedName name="tadIrcss05" localSheetId="5">'[56]Quadro tendenziale 28-6-2005'!#REF!</definedName>
    <definedName name="tadIrcss05" localSheetId="4">'[56]Quadro tendenziale 28-6-2005'!#REF!</definedName>
    <definedName name="tadIrcss05" localSheetId="6">'[57]Quadro tendenziale 28-6-2005'!#REF!</definedName>
    <definedName name="tadIrcss05">'[58]Quadro tendenziale 28-6-2005'!#REF!</definedName>
    <definedName name="tadIrcss06" localSheetId="2">'[56]Quadro tendenziale 28-6-2005'!#REF!</definedName>
    <definedName name="tadIrcss06" localSheetId="0">'[56]Quadro tendenziale 28-6-2005'!#REF!</definedName>
    <definedName name="tadIrcss06" localSheetId="1">'[56]Quadro tendenziale 28-6-2005'!#REF!</definedName>
    <definedName name="tadIrcss06" localSheetId="5">'[56]Quadro tendenziale 28-6-2005'!#REF!</definedName>
    <definedName name="tadIrcss06" localSheetId="4">'[56]Quadro tendenziale 28-6-2005'!#REF!</definedName>
    <definedName name="tadIrcss06" localSheetId="6">'[57]Quadro tendenziale 28-6-2005'!#REF!</definedName>
    <definedName name="tadIrcss06">'[58]Quadro tendenziale 28-6-2005'!#REF!</definedName>
    <definedName name="tadIrcss07" localSheetId="2">'[56]Quadro tendenziale 28-6-2005'!#REF!</definedName>
    <definedName name="tadIrcss07" localSheetId="0">'[56]Quadro tendenziale 28-6-2005'!#REF!</definedName>
    <definedName name="tadIrcss07" localSheetId="1">'[56]Quadro tendenziale 28-6-2005'!#REF!</definedName>
    <definedName name="tadIrcss07" localSheetId="5">'[56]Quadro tendenziale 28-6-2005'!#REF!</definedName>
    <definedName name="tadIrcss07" localSheetId="4">'[56]Quadro tendenziale 28-6-2005'!#REF!</definedName>
    <definedName name="tadIrcss07" localSheetId="6">'[57]Quadro tendenziale 28-6-2005'!#REF!</definedName>
    <definedName name="tadIrcss07">'[58]Quadro tendenziale 28-6-2005'!#REF!</definedName>
    <definedName name="tadIrcss08" localSheetId="2">'[56]Quadro tendenziale 28-6-2005'!#REF!</definedName>
    <definedName name="tadIrcss08" localSheetId="0">'[56]Quadro tendenziale 28-6-2005'!#REF!</definedName>
    <definedName name="tadIrcss08" localSheetId="1">'[56]Quadro tendenziale 28-6-2005'!#REF!</definedName>
    <definedName name="tadIrcss08" localSheetId="5">'[56]Quadro tendenziale 28-6-2005'!#REF!</definedName>
    <definedName name="tadIrcss08" localSheetId="4">'[56]Quadro tendenziale 28-6-2005'!#REF!</definedName>
    <definedName name="tadIrcss08" localSheetId="6">'[57]Quadro tendenziale 28-6-2005'!#REF!</definedName>
    <definedName name="tadIrcss08">'[58]Quadro tendenziale 28-6-2005'!#REF!</definedName>
    <definedName name="tadManutenz00" localSheetId="2">'[56]Quadro tendenziale 28-6-2005'!#REF!</definedName>
    <definedName name="tadManutenz00" localSheetId="0">'[56]Quadro tendenziale 28-6-2005'!#REF!</definedName>
    <definedName name="tadManutenz00" localSheetId="1">'[56]Quadro tendenziale 28-6-2005'!#REF!</definedName>
    <definedName name="tadManutenz00" localSheetId="5">'[56]Quadro tendenziale 28-6-2005'!#REF!</definedName>
    <definedName name="tadManutenz00" localSheetId="4">'[56]Quadro tendenziale 28-6-2005'!#REF!</definedName>
    <definedName name="tadManutenz00" localSheetId="6">'[57]Quadro tendenziale 28-6-2005'!#REF!</definedName>
    <definedName name="tadManutenz00">'[58]Quadro tendenziale 28-6-2005'!#REF!</definedName>
    <definedName name="tadManutenz01" localSheetId="2">'[56]Quadro tendenziale 28-6-2005'!#REF!</definedName>
    <definedName name="tadManutenz01" localSheetId="0">'[56]Quadro tendenziale 28-6-2005'!#REF!</definedName>
    <definedName name="tadManutenz01" localSheetId="1">'[56]Quadro tendenziale 28-6-2005'!#REF!</definedName>
    <definedName name="tadManutenz01" localSheetId="5">'[56]Quadro tendenziale 28-6-2005'!#REF!</definedName>
    <definedName name="tadManutenz01" localSheetId="4">'[56]Quadro tendenziale 28-6-2005'!#REF!</definedName>
    <definedName name="tadManutenz01" localSheetId="6">'[57]Quadro tendenziale 28-6-2005'!#REF!</definedName>
    <definedName name="tadManutenz01">'[58]Quadro tendenziale 28-6-2005'!#REF!</definedName>
    <definedName name="tadManutenz02" localSheetId="2">'[56]Quadro tendenziale 28-6-2005'!#REF!</definedName>
    <definedName name="tadManutenz02" localSheetId="0">'[56]Quadro tendenziale 28-6-2005'!#REF!</definedName>
    <definedName name="tadManutenz02" localSheetId="1">'[56]Quadro tendenziale 28-6-2005'!#REF!</definedName>
    <definedName name="tadManutenz02" localSheetId="5">'[56]Quadro tendenziale 28-6-2005'!#REF!</definedName>
    <definedName name="tadManutenz02" localSheetId="4">'[56]Quadro tendenziale 28-6-2005'!#REF!</definedName>
    <definedName name="tadManutenz02" localSheetId="6">'[57]Quadro tendenziale 28-6-2005'!#REF!</definedName>
    <definedName name="tadManutenz02">'[58]Quadro tendenziale 28-6-2005'!#REF!</definedName>
    <definedName name="tadManutenz03" localSheetId="2">'[56]Quadro tendenziale 28-6-2005'!#REF!</definedName>
    <definedName name="tadManutenz03" localSheetId="0">'[56]Quadro tendenziale 28-6-2005'!#REF!</definedName>
    <definedName name="tadManutenz03" localSheetId="1">'[56]Quadro tendenziale 28-6-2005'!#REF!</definedName>
    <definedName name="tadManutenz03" localSheetId="5">'[56]Quadro tendenziale 28-6-2005'!#REF!</definedName>
    <definedName name="tadManutenz03" localSheetId="4">'[56]Quadro tendenziale 28-6-2005'!#REF!</definedName>
    <definedName name="tadManutenz03" localSheetId="6">'[57]Quadro tendenziale 28-6-2005'!#REF!</definedName>
    <definedName name="tadManutenz03">'[58]Quadro tendenziale 28-6-2005'!#REF!</definedName>
    <definedName name="tadManutenz04" localSheetId="2">'[56]Quadro tendenziale 28-6-2005'!#REF!</definedName>
    <definedName name="tadManutenz04" localSheetId="0">'[56]Quadro tendenziale 28-6-2005'!#REF!</definedName>
    <definedName name="tadManutenz04" localSheetId="1">'[56]Quadro tendenziale 28-6-2005'!#REF!</definedName>
    <definedName name="tadManutenz04" localSheetId="5">'[56]Quadro tendenziale 28-6-2005'!#REF!</definedName>
    <definedName name="tadManutenz04" localSheetId="4">'[56]Quadro tendenziale 28-6-2005'!#REF!</definedName>
    <definedName name="tadManutenz04" localSheetId="6">'[57]Quadro tendenziale 28-6-2005'!#REF!</definedName>
    <definedName name="tadManutenz04">'[58]Quadro tendenziale 28-6-2005'!#REF!</definedName>
    <definedName name="tadManutenz05" localSheetId="2">'[56]Quadro tendenziale 28-6-2005'!#REF!</definedName>
    <definedName name="tadManutenz05" localSheetId="0">'[56]Quadro tendenziale 28-6-2005'!#REF!</definedName>
    <definedName name="tadManutenz05" localSheetId="1">'[56]Quadro tendenziale 28-6-2005'!#REF!</definedName>
    <definedName name="tadManutenz05" localSheetId="5">'[56]Quadro tendenziale 28-6-2005'!#REF!</definedName>
    <definedName name="tadManutenz05" localSheetId="4">'[56]Quadro tendenziale 28-6-2005'!#REF!</definedName>
    <definedName name="tadManutenz05" localSheetId="6">'[57]Quadro tendenziale 28-6-2005'!#REF!</definedName>
    <definedName name="tadManutenz05">'[58]Quadro tendenziale 28-6-2005'!#REF!</definedName>
    <definedName name="tadManutenz06" localSheetId="2">'[56]Quadro tendenziale 28-6-2005'!#REF!</definedName>
    <definedName name="tadManutenz06" localSheetId="0">'[56]Quadro tendenziale 28-6-2005'!#REF!</definedName>
    <definedName name="tadManutenz06" localSheetId="1">'[56]Quadro tendenziale 28-6-2005'!#REF!</definedName>
    <definedName name="tadManutenz06" localSheetId="5">'[56]Quadro tendenziale 28-6-2005'!#REF!</definedName>
    <definedName name="tadManutenz06" localSheetId="4">'[56]Quadro tendenziale 28-6-2005'!#REF!</definedName>
    <definedName name="tadManutenz06" localSheetId="6">'[57]Quadro tendenziale 28-6-2005'!#REF!</definedName>
    <definedName name="tadManutenz06">'[58]Quadro tendenziale 28-6-2005'!#REF!</definedName>
    <definedName name="tadManutenz07" localSheetId="2">'[56]Quadro tendenziale 28-6-2005'!#REF!</definedName>
    <definedName name="tadManutenz07" localSheetId="0">'[56]Quadro tendenziale 28-6-2005'!#REF!</definedName>
    <definedName name="tadManutenz07" localSheetId="1">'[56]Quadro tendenziale 28-6-2005'!#REF!</definedName>
    <definedName name="tadManutenz07" localSheetId="5">'[56]Quadro tendenziale 28-6-2005'!#REF!</definedName>
    <definedName name="tadManutenz07" localSheetId="4">'[56]Quadro tendenziale 28-6-2005'!#REF!</definedName>
    <definedName name="tadManutenz07" localSheetId="6">'[57]Quadro tendenziale 28-6-2005'!#REF!</definedName>
    <definedName name="tadManutenz07">'[58]Quadro tendenziale 28-6-2005'!#REF!</definedName>
    <definedName name="tadManutenz08" localSheetId="2">'[56]Quadro tendenziale 28-6-2005'!#REF!</definedName>
    <definedName name="tadManutenz08" localSheetId="0">'[56]Quadro tendenziale 28-6-2005'!#REF!</definedName>
    <definedName name="tadManutenz08" localSheetId="1">'[56]Quadro tendenziale 28-6-2005'!#REF!</definedName>
    <definedName name="tadManutenz08" localSheetId="5">'[56]Quadro tendenziale 28-6-2005'!#REF!</definedName>
    <definedName name="tadManutenz08" localSheetId="4">'[56]Quadro tendenziale 28-6-2005'!#REF!</definedName>
    <definedName name="tadManutenz08" localSheetId="6">'[57]Quadro tendenziale 28-6-2005'!#REF!</definedName>
    <definedName name="tadManutenz08">'[58]Quadro tendenziale 28-6-2005'!#REF!</definedName>
    <definedName name="tadmedgen00" localSheetId="2">'[56]Quadro tendenziale 28-6-2005'!#REF!</definedName>
    <definedName name="tadmedgen00" localSheetId="0">'[56]Quadro tendenziale 28-6-2005'!#REF!</definedName>
    <definedName name="tadmedgen00" localSheetId="1">'[56]Quadro tendenziale 28-6-2005'!#REF!</definedName>
    <definedName name="tadmedgen00" localSheetId="5">'[56]Quadro tendenziale 28-6-2005'!#REF!</definedName>
    <definedName name="tadmedgen00" localSheetId="4">'[56]Quadro tendenziale 28-6-2005'!#REF!</definedName>
    <definedName name="tadmedgen00" localSheetId="6">'[57]Quadro tendenziale 28-6-2005'!#REF!</definedName>
    <definedName name="tadmedgen00">'[58]Quadro tendenziale 28-6-2005'!#REF!</definedName>
    <definedName name="tadmedgen01" localSheetId="2">'[56]Quadro tendenziale 28-6-2005'!#REF!</definedName>
    <definedName name="tadmedgen01" localSheetId="0">'[56]Quadro tendenziale 28-6-2005'!#REF!</definedName>
    <definedName name="tadmedgen01" localSheetId="1">'[56]Quadro tendenziale 28-6-2005'!#REF!</definedName>
    <definedName name="tadmedgen01" localSheetId="5">'[56]Quadro tendenziale 28-6-2005'!#REF!</definedName>
    <definedName name="tadmedgen01" localSheetId="4">'[56]Quadro tendenziale 28-6-2005'!#REF!</definedName>
    <definedName name="tadmedgen01" localSheetId="6">'[57]Quadro tendenziale 28-6-2005'!#REF!</definedName>
    <definedName name="tadmedgen01">'[58]Quadro tendenziale 28-6-2005'!#REF!</definedName>
    <definedName name="tadmedgen02" localSheetId="2">'[56]Quadro tendenziale 28-6-2005'!#REF!</definedName>
    <definedName name="tadmedgen02" localSheetId="0">'[56]Quadro tendenziale 28-6-2005'!#REF!</definedName>
    <definedName name="tadmedgen02" localSheetId="1">'[56]Quadro tendenziale 28-6-2005'!#REF!</definedName>
    <definedName name="tadmedgen02" localSheetId="5">'[56]Quadro tendenziale 28-6-2005'!#REF!</definedName>
    <definedName name="tadmedgen02" localSheetId="4">'[56]Quadro tendenziale 28-6-2005'!#REF!</definedName>
    <definedName name="tadmedgen02" localSheetId="6">'[57]Quadro tendenziale 28-6-2005'!#REF!</definedName>
    <definedName name="tadmedgen02">'[58]Quadro tendenziale 28-6-2005'!#REF!</definedName>
    <definedName name="tadmedgen03" localSheetId="2">'[56]Quadro tendenziale 28-6-2005'!#REF!</definedName>
    <definedName name="tadmedgen03" localSheetId="0">'[56]Quadro tendenziale 28-6-2005'!#REF!</definedName>
    <definedName name="tadmedgen03" localSheetId="1">'[56]Quadro tendenziale 28-6-2005'!#REF!</definedName>
    <definedName name="tadmedgen03" localSheetId="5">'[56]Quadro tendenziale 28-6-2005'!#REF!</definedName>
    <definedName name="tadmedgen03" localSheetId="4">'[56]Quadro tendenziale 28-6-2005'!#REF!</definedName>
    <definedName name="tadmedgen03" localSheetId="6">'[57]Quadro tendenziale 28-6-2005'!#REF!</definedName>
    <definedName name="tadmedgen03">'[58]Quadro tendenziale 28-6-2005'!#REF!</definedName>
    <definedName name="tadmedgen04" localSheetId="2">'[56]Quadro tendenziale 28-6-2005'!#REF!</definedName>
    <definedName name="tadmedgen04" localSheetId="0">'[56]Quadro tendenziale 28-6-2005'!#REF!</definedName>
    <definedName name="tadmedgen04" localSheetId="1">'[56]Quadro tendenziale 28-6-2005'!#REF!</definedName>
    <definedName name="tadmedgen04" localSheetId="5">'[56]Quadro tendenziale 28-6-2005'!#REF!</definedName>
    <definedName name="tadmedgen04" localSheetId="4">'[56]Quadro tendenziale 28-6-2005'!#REF!</definedName>
    <definedName name="tadmedgen04" localSheetId="6">'[57]Quadro tendenziale 28-6-2005'!#REF!</definedName>
    <definedName name="tadmedgen04">'[58]Quadro tendenziale 28-6-2005'!#REF!</definedName>
    <definedName name="tadmedgen05" localSheetId="2">'[56]Quadro tendenziale 28-6-2005'!#REF!</definedName>
    <definedName name="tadmedgen05" localSheetId="0">'[56]Quadro tendenziale 28-6-2005'!#REF!</definedName>
    <definedName name="tadmedgen05" localSheetId="1">'[56]Quadro tendenziale 28-6-2005'!#REF!</definedName>
    <definedName name="tadmedgen05" localSheetId="5">'[56]Quadro tendenziale 28-6-2005'!#REF!</definedName>
    <definedName name="tadmedgen05" localSheetId="4">'[56]Quadro tendenziale 28-6-2005'!#REF!</definedName>
    <definedName name="tadmedgen05" localSheetId="6">'[57]Quadro tendenziale 28-6-2005'!#REF!</definedName>
    <definedName name="tadmedgen05">'[58]Quadro tendenziale 28-6-2005'!#REF!</definedName>
    <definedName name="tadmedgen06" localSheetId="2">'[56]Quadro tendenziale 28-6-2005'!#REF!</definedName>
    <definedName name="tadmedgen06" localSheetId="0">'[56]Quadro tendenziale 28-6-2005'!#REF!</definedName>
    <definedName name="tadmedgen06" localSheetId="1">'[56]Quadro tendenziale 28-6-2005'!#REF!</definedName>
    <definedName name="tadmedgen06" localSheetId="5">'[56]Quadro tendenziale 28-6-2005'!#REF!</definedName>
    <definedName name="tadmedgen06" localSheetId="4">'[56]Quadro tendenziale 28-6-2005'!#REF!</definedName>
    <definedName name="tadmedgen06" localSheetId="6">'[57]Quadro tendenziale 28-6-2005'!#REF!</definedName>
    <definedName name="tadmedgen06">'[58]Quadro tendenziale 28-6-2005'!#REF!</definedName>
    <definedName name="tadmedgen07" localSheetId="2">'[56]Quadro tendenziale 28-6-2005'!#REF!</definedName>
    <definedName name="tadmedgen07" localSheetId="0">'[56]Quadro tendenziale 28-6-2005'!#REF!</definedName>
    <definedName name="tadmedgen07" localSheetId="1">'[56]Quadro tendenziale 28-6-2005'!#REF!</definedName>
    <definedName name="tadmedgen07" localSheetId="5">'[56]Quadro tendenziale 28-6-2005'!#REF!</definedName>
    <definedName name="tadmedgen07" localSheetId="4">'[56]Quadro tendenziale 28-6-2005'!#REF!</definedName>
    <definedName name="tadmedgen07" localSheetId="6">'[57]Quadro tendenziale 28-6-2005'!#REF!</definedName>
    <definedName name="tadmedgen07">'[58]Quadro tendenziale 28-6-2005'!#REF!</definedName>
    <definedName name="tadmedgen08" localSheetId="2">'[56]Quadro tendenziale 28-6-2005'!#REF!</definedName>
    <definedName name="tadmedgen08" localSheetId="0">'[56]Quadro tendenziale 28-6-2005'!#REF!</definedName>
    <definedName name="tadmedgen08" localSheetId="1">'[56]Quadro tendenziale 28-6-2005'!#REF!</definedName>
    <definedName name="tadmedgen08" localSheetId="5">'[56]Quadro tendenziale 28-6-2005'!#REF!</definedName>
    <definedName name="tadmedgen08" localSheetId="4">'[56]Quadro tendenziale 28-6-2005'!#REF!</definedName>
    <definedName name="tadmedgen08" localSheetId="6">'[57]Quadro tendenziale 28-6-2005'!#REF!</definedName>
    <definedName name="tadmedgen08">'[58]Quadro tendenziale 28-6-2005'!#REF!</definedName>
    <definedName name="tadOnFin00" localSheetId="2">'[56]Quadro tendenziale 28-6-2005'!#REF!</definedName>
    <definedName name="tadOnFin00" localSheetId="0">'[56]Quadro tendenziale 28-6-2005'!#REF!</definedName>
    <definedName name="tadOnFin00" localSheetId="1">'[56]Quadro tendenziale 28-6-2005'!#REF!</definedName>
    <definedName name="tadOnFin00" localSheetId="5">'[56]Quadro tendenziale 28-6-2005'!#REF!</definedName>
    <definedName name="tadOnFin00" localSheetId="4">'[56]Quadro tendenziale 28-6-2005'!#REF!</definedName>
    <definedName name="tadOnFin00" localSheetId="6">'[57]Quadro tendenziale 28-6-2005'!#REF!</definedName>
    <definedName name="tadOnFin00">'[58]Quadro tendenziale 28-6-2005'!#REF!</definedName>
    <definedName name="tadOnFin01" localSheetId="2">'[56]Quadro tendenziale 28-6-2005'!#REF!</definedName>
    <definedName name="tadOnFin01" localSheetId="0">'[56]Quadro tendenziale 28-6-2005'!#REF!</definedName>
    <definedName name="tadOnFin01" localSheetId="1">'[56]Quadro tendenziale 28-6-2005'!#REF!</definedName>
    <definedName name="tadOnFin01" localSheetId="5">'[56]Quadro tendenziale 28-6-2005'!#REF!</definedName>
    <definedName name="tadOnFin01" localSheetId="4">'[56]Quadro tendenziale 28-6-2005'!#REF!</definedName>
    <definedName name="tadOnFin01" localSheetId="6">'[57]Quadro tendenziale 28-6-2005'!#REF!</definedName>
    <definedName name="tadOnFin01">'[58]Quadro tendenziale 28-6-2005'!#REF!</definedName>
    <definedName name="tadOnFin02" localSheetId="2">'[56]Quadro tendenziale 28-6-2005'!#REF!</definedName>
    <definedName name="tadOnFin02" localSheetId="0">'[56]Quadro tendenziale 28-6-2005'!#REF!</definedName>
    <definedName name="tadOnFin02" localSheetId="1">'[56]Quadro tendenziale 28-6-2005'!#REF!</definedName>
    <definedName name="tadOnFin02" localSheetId="5">'[56]Quadro tendenziale 28-6-2005'!#REF!</definedName>
    <definedName name="tadOnFin02" localSheetId="4">'[56]Quadro tendenziale 28-6-2005'!#REF!</definedName>
    <definedName name="tadOnFin02" localSheetId="6">'[57]Quadro tendenziale 28-6-2005'!#REF!</definedName>
    <definedName name="tadOnFin02">'[58]Quadro tendenziale 28-6-2005'!#REF!</definedName>
    <definedName name="tadOnFin03" localSheetId="2">'[56]Quadro tendenziale 28-6-2005'!#REF!</definedName>
    <definedName name="tadOnFin03" localSheetId="0">'[56]Quadro tendenziale 28-6-2005'!#REF!</definedName>
    <definedName name="tadOnFin03" localSheetId="1">'[56]Quadro tendenziale 28-6-2005'!#REF!</definedName>
    <definedName name="tadOnFin03" localSheetId="5">'[56]Quadro tendenziale 28-6-2005'!#REF!</definedName>
    <definedName name="tadOnFin03" localSheetId="4">'[56]Quadro tendenziale 28-6-2005'!#REF!</definedName>
    <definedName name="tadOnFin03" localSheetId="6">'[57]Quadro tendenziale 28-6-2005'!#REF!</definedName>
    <definedName name="tadOnFin03">'[58]Quadro tendenziale 28-6-2005'!#REF!</definedName>
    <definedName name="tadOnFin04" localSheetId="2">'[56]Quadro tendenziale 28-6-2005'!#REF!</definedName>
    <definedName name="tadOnFin04" localSheetId="0">'[56]Quadro tendenziale 28-6-2005'!#REF!</definedName>
    <definedName name="tadOnFin04" localSheetId="1">'[56]Quadro tendenziale 28-6-2005'!#REF!</definedName>
    <definedName name="tadOnFin04" localSheetId="5">'[56]Quadro tendenziale 28-6-2005'!#REF!</definedName>
    <definedName name="tadOnFin04" localSheetId="4">'[56]Quadro tendenziale 28-6-2005'!#REF!</definedName>
    <definedName name="tadOnFin04" localSheetId="6">'[57]Quadro tendenziale 28-6-2005'!#REF!</definedName>
    <definedName name="tadOnFin04">'[58]Quadro tendenziale 28-6-2005'!#REF!</definedName>
    <definedName name="tadOnFin05" localSheetId="2">'[56]Quadro tendenziale 28-6-2005'!#REF!</definedName>
    <definedName name="tadOnFin05" localSheetId="0">'[56]Quadro tendenziale 28-6-2005'!#REF!</definedName>
    <definedName name="tadOnFin05" localSheetId="1">'[56]Quadro tendenziale 28-6-2005'!#REF!</definedName>
    <definedName name="tadOnFin05" localSheetId="5">'[56]Quadro tendenziale 28-6-2005'!#REF!</definedName>
    <definedName name="tadOnFin05" localSheetId="4">'[56]Quadro tendenziale 28-6-2005'!#REF!</definedName>
    <definedName name="tadOnFin05" localSheetId="6">'[57]Quadro tendenziale 28-6-2005'!#REF!</definedName>
    <definedName name="tadOnFin05">'[58]Quadro tendenziale 28-6-2005'!#REF!</definedName>
    <definedName name="tadOnFin06" localSheetId="2">'[56]Quadro tendenziale 28-6-2005'!#REF!</definedName>
    <definedName name="tadOnFin06" localSheetId="0">'[56]Quadro tendenziale 28-6-2005'!#REF!</definedName>
    <definedName name="tadOnFin06" localSheetId="1">'[56]Quadro tendenziale 28-6-2005'!#REF!</definedName>
    <definedName name="tadOnFin06" localSheetId="5">'[56]Quadro tendenziale 28-6-2005'!#REF!</definedName>
    <definedName name="tadOnFin06" localSheetId="4">'[56]Quadro tendenziale 28-6-2005'!#REF!</definedName>
    <definedName name="tadOnFin06" localSheetId="6">'[57]Quadro tendenziale 28-6-2005'!#REF!</definedName>
    <definedName name="tadOnFin06">'[58]Quadro tendenziale 28-6-2005'!#REF!</definedName>
    <definedName name="tadOnFin07" localSheetId="2">'[56]Quadro tendenziale 28-6-2005'!#REF!</definedName>
    <definedName name="tadOnFin07" localSheetId="0">'[56]Quadro tendenziale 28-6-2005'!#REF!</definedName>
    <definedName name="tadOnFin07" localSheetId="1">'[56]Quadro tendenziale 28-6-2005'!#REF!</definedName>
    <definedName name="tadOnFin07" localSheetId="5">'[56]Quadro tendenziale 28-6-2005'!#REF!</definedName>
    <definedName name="tadOnFin07" localSheetId="4">'[56]Quadro tendenziale 28-6-2005'!#REF!</definedName>
    <definedName name="tadOnFin07" localSheetId="6">'[57]Quadro tendenziale 28-6-2005'!#REF!</definedName>
    <definedName name="tadOnFin07">'[58]Quadro tendenziale 28-6-2005'!#REF!</definedName>
    <definedName name="tadOnFin08" localSheetId="2">'[56]Quadro tendenziale 28-6-2005'!#REF!</definedName>
    <definedName name="tadOnFin08" localSheetId="0">'[56]Quadro tendenziale 28-6-2005'!#REF!</definedName>
    <definedName name="tadOnFin08" localSheetId="1">'[56]Quadro tendenziale 28-6-2005'!#REF!</definedName>
    <definedName name="tadOnFin08" localSheetId="5">'[56]Quadro tendenziale 28-6-2005'!#REF!</definedName>
    <definedName name="tadOnFin08" localSheetId="4">'[56]Quadro tendenziale 28-6-2005'!#REF!</definedName>
    <definedName name="tadOnFin08" localSheetId="6">'[57]Quadro tendenziale 28-6-2005'!#REF!</definedName>
    <definedName name="tadOnFin08">'[58]Quadro tendenziale 28-6-2005'!#REF!</definedName>
    <definedName name="tadOspPriv00" localSheetId="2">'[56]Quadro tendenziale 28-6-2005'!#REF!</definedName>
    <definedName name="tadOspPriv00" localSheetId="0">'[56]Quadro tendenziale 28-6-2005'!#REF!</definedName>
    <definedName name="tadOspPriv00" localSheetId="1">'[56]Quadro tendenziale 28-6-2005'!#REF!</definedName>
    <definedName name="tadOspPriv00" localSheetId="5">'[56]Quadro tendenziale 28-6-2005'!#REF!</definedName>
    <definedName name="tadOspPriv00" localSheetId="4">'[56]Quadro tendenziale 28-6-2005'!#REF!</definedName>
    <definedName name="tadOspPriv00" localSheetId="6">'[57]Quadro tendenziale 28-6-2005'!#REF!</definedName>
    <definedName name="tadOspPriv00">'[58]Quadro tendenziale 28-6-2005'!#REF!</definedName>
    <definedName name="tadOspPriv01" localSheetId="2">'[56]Quadro tendenziale 28-6-2005'!#REF!</definedName>
    <definedName name="tadOspPriv01" localSheetId="0">'[56]Quadro tendenziale 28-6-2005'!#REF!</definedName>
    <definedName name="tadOspPriv01" localSheetId="1">'[56]Quadro tendenziale 28-6-2005'!#REF!</definedName>
    <definedName name="tadOspPriv01" localSheetId="5">'[56]Quadro tendenziale 28-6-2005'!#REF!</definedName>
    <definedName name="tadOspPriv01" localSheetId="4">'[56]Quadro tendenziale 28-6-2005'!#REF!</definedName>
    <definedName name="tadOspPriv01" localSheetId="6">'[57]Quadro tendenziale 28-6-2005'!#REF!</definedName>
    <definedName name="tadOspPriv01">'[58]Quadro tendenziale 28-6-2005'!#REF!</definedName>
    <definedName name="tadOspPriv02" localSheetId="2">'[56]Quadro tendenziale 28-6-2005'!#REF!</definedName>
    <definedName name="tadOspPriv02" localSheetId="0">'[56]Quadro tendenziale 28-6-2005'!#REF!</definedName>
    <definedName name="tadOspPriv02" localSheetId="1">'[56]Quadro tendenziale 28-6-2005'!#REF!</definedName>
    <definedName name="tadOspPriv02" localSheetId="5">'[56]Quadro tendenziale 28-6-2005'!#REF!</definedName>
    <definedName name="tadOspPriv02" localSheetId="4">'[56]Quadro tendenziale 28-6-2005'!#REF!</definedName>
    <definedName name="tadOspPriv02" localSheetId="6">'[57]Quadro tendenziale 28-6-2005'!#REF!</definedName>
    <definedName name="tadOspPriv02">'[58]Quadro tendenziale 28-6-2005'!#REF!</definedName>
    <definedName name="tadOspPriv03" localSheetId="2">'[56]Quadro tendenziale 28-6-2005'!#REF!</definedName>
    <definedName name="tadOspPriv03" localSheetId="0">'[56]Quadro tendenziale 28-6-2005'!#REF!</definedName>
    <definedName name="tadOspPriv03" localSheetId="1">'[56]Quadro tendenziale 28-6-2005'!#REF!</definedName>
    <definedName name="tadOspPriv03" localSheetId="5">'[56]Quadro tendenziale 28-6-2005'!#REF!</definedName>
    <definedName name="tadOspPriv03" localSheetId="4">'[56]Quadro tendenziale 28-6-2005'!#REF!</definedName>
    <definedName name="tadOspPriv03" localSheetId="6">'[57]Quadro tendenziale 28-6-2005'!#REF!</definedName>
    <definedName name="tadOspPriv03">'[58]Quadro tendenziale 28-6-2005'!#REF!</definedName>
    <definedName name="tadOspPriv04" localSheetId="2">'[56]Quadro tendenziale 28-6-2005'!#REF!</definedName>
    <definedName name="tadOspPriv04" localSheetId="0">'[56]Quadro tendenziale 28-6-2005'!#REF!</definedName>
    <definedName name="tadOspPriv04" localSheetId="1">'[56]Quadro tendenziale 28-6-2005'!#REF!</definedName>
    <definedName name="tadOspPriv04" localSheetId="5">'[56]Quadro tendenziale 28-6-2005'!#REF!</definedName>
    <definedName name="tadOspPriv04" localSheetId="4">'[56]Quadro tendenziale 28-6-2005'!#REF!</definedName>
    <definedName name="tadOspPriv04" localSheetId="6">'[57]Quadro tendenziale 28-6-2005'!#REF!</definedName>
    <definedName name="tadOspPriv04">'[58]Quadro tendenziale 28-6-2005'!#REF!</definedName>
    <definedName name="tadOspPriv05" localSheetId="2">'[56]Quadro tendenziale 28-6-2005'!#REF!</definedName>
    <definedName name="tadOspPriv05" localSheetId="0">'[56]Quadro tendenziale 28-6-2005'!#REF!</definedName>
    <definedName name="tadOspPriv05" localSheetId="1">'[56]Quadro tendenziale 28-6-2005'!#REF!</definedName>
    <definedName name="tadOspPriv05" localSheetId="5">'[56]Quadro tendenziale 28-6-2005'!#REF!</definedName>
    <definedName name="tadOspPriv05" localSheetId="4">'[56]Quadro tendenziale 28-6-2005'!#REF!</definedName>
    <definedName name="tadOspPriv05" localSheetId="6">'[57]Quadro tendenziale 28-6-2005'!#REF!</definedName>
    <definedName name="tadOspPriv05">'[58]Quadro tendenziale 28-6-2005'!#REF!</definedName>
    <definedName name="tadOspPriv06" localSheetId="2">'[56]Quadro tendenziale 28-6-2005'!#REF!</definedName>
    <definedName name="tadOspPriv06" localSheetId="0">'[56]Quadro tendenziale 28-6-2005'!#REF!</definedName>
    <definedName name="tadOspPriv06" localSheetId="1">'[56]Quadro tendenziale 28-6-2005'!#REF!</definedName>
    <definedName name="tadOspPriv06" localSheetId="5">'[56]Quadro tendenziale 28-6-2005'!#REF!</definedName>
    <definedName name="tadOspPriv06" localSheetId="4">'[56]Quadro tendenziale 28-6-2005'!#REF!</definedName>
    <definedName name="tadOspPriv06" localSheetId="6">'[57]Quadro tendenziale 28-6-2005'!#REF!</definedName>
    <definedName name="tadOspPriv06">'[58]Quadro tendenziale 28-6-2005'!#REF!</definedName>
    <definedName name="tadOspPriv07" localSheetId="2">'[56]Quadro tendenziale 28-6-2005'!#REF!</definedName>
    <definedName name="tadOspPriv07" localSheetId="0">'[56]Quadro tendenziale 28-6-2005'!#REF!</definedName>
    <definedName name="tadOspPriv07" localSheetId="1">'[56]Quadro tendenziale 28-6-2005'!#REF!</definedName>
    <definedName name="tadOspPriv07" localSheetId="5">'[56]Quadro tendenziale 28-6-2005'!#REF!</definedName>
    <definedName name="tadOspPriv07" localSheetId="4">'[56]Quadro tendenziale 28-6-2005'!#REF!</definedName>
    <definedName name="tadOspPriv07" localSheetId="6">'[57]Quadro tendenziale 28-6-2005'!#REF!</definedName>
    <definedName name="tadOspPriv07">'[58]Quadro tendenziale 28-6-2005'!#REF!</definedName>
    <definedName name="tadOspPriv08" localSheetId="2">'[56]Quadro tendenziale 28-6-2005'!#REF!</definedName>
    <definedName name="tadOspPriv08" localSheetId="0">'[56]Quadro tendenziale 28-6-2005'!#REF!</definedName>
    <definedName name="tadOspPriv08" localSheetId="1">'[56]Quadro tendenziale 28-6-2005'!#REF!</definedName>
    <definedName name="tadOspPriv08" localSheetId="5">'[56]Quadro tendenziale 28-6-2005'!#REF!</definedName>
    <definedName name="tadOspPriv08" localSheetId="4">'[56]Quadro tendenziale 28-6-2005'!#REF!</definedName>
    <definedName name="tadOspPriv08" localSheetId="6">'[57]Quadro tendenziale 28-6-2005'!#REF!</definedName>
    <definedName name="tadOspPriv08">'[58]Quadro tendenziale 28-6-2005'!#REF!</definedName>
    <definedName name="tadOspPubb00" localSheetId="2">'[56]Quadro tendenziale 28-6-2005'!#REF!</definedName>
    <definedName name="tadOspPubb00" localSheetId="0">'[56]Quadro tendenziale 28-6-2005'!#REF!</definedName>
    <definedName name="tadOspPubb00" localSheetId="1">'[56]Quadro tendenziale 28-6-2005'!#REF!</definedName>
    <definedName name="tadOspPubb00" localSheetId="5">'[56]Quadro tendenziale 28-6-2005'!#REF!</definedName>
    <definedName name="tadOspPubb00" localSheetId="4">'[56]Quadro tendenziale 28-6-2005'!#REF!</definedName>
    <definedName name="tadOspPubb00" localSheetId="6">'[57]Quadro tendenziale 28-6-2005'!#REF!</definedName>
    <definedName name="tadOspPubb00">'[58]Quadro tendenziale 28-6-2005'!#REF!</definedName>
    <definedName name="tadOspPubb01" localSheetId="2">'[56]Quadro tendenziale 28-6-2005'!#REF!</definedName>
    <definedName name="tadOspPubb01" localSheetId="0">'[56]Quadro tendenziale 28-6-2005'!#REF!</definedName>
    <definedName name="tadOspPubb01" localSheetId="1">'[56]Quadro tendenziale 28-6-2005'!#REF!</definedName>
    <definedName name="tadOspPubb01" localSheetId="5">'[56]Quadro tendenziale 28-6-2005'!#REF!</definedName>
    <definedName name="tadOspPubb01" localSheetId="4">'[56]Quadro tendenziale 28-6-2005'!#REF!</definedName>
    <definedName name="tadOspPubb01" localSheetId="6">'[57]Quadro tendenziale 28-6-2005'!#REF!</definedName>
    <definedName name="tadOspPubb01">'[58]Quadro tendenziale 28-6-2005'!#REF!</definedName>
    <definedName name="tadOspPubb02" localSheetId="2">'[56]Quadro tendenziale 28-6-2005'!#REF!</definedName>
    <definedName name="tadOspPubb02" localSheetId="0">'[56]Quadro tendenziale 28-6-2005'!#REF!</definedName>
    <definedName name="tadOspPubb02" localSheetId="1">'[56]Quadro tendenziale 28-6-2005'!#REF!</definedName>
    <definedName name="tadOspPubb02" localSheetId="5">'[56]Quadro tendenziale 28-6-2005'!#REF!</definedName>
    <definedName name="tadOspPubb02" localSheetId="4">'[56]Quadro tendenziale 28-6-2005'!#REF!</definedName>
    <definedName name="tadOspPubb02" localSheetId="6">'[57]Quadro tendenziale 28-6-2005'!#REF!</definedName>
    <definedName name="tadOspPubb02">'[58]Quadro tendenziale 28-6-2005'!#REF!</definedName>
    <definedName name="tadOspPubb03" localSheetId="2">'[56]Quadro tendenziale 28-6-2005'!#REF!</definedName>
    <definedName name="tadOspPubb03" localSheetId="0">'[56]Quadro tendenziale 28-6-2005'!#REF!</definedName>
    <definedName name="tadOspPubb03" localSheetId="1">'[56]Quadro tendenziale 28-6-2005'!#REF!</definedName>
    <definedName name="tadOspPubb03" localSheetId="5">'[56]Quadro tendenziale 28-6-2005'!#REF!</definedName>
    <definedName name="tadOspPubb03" localSheetId="4">'[56]Quadro tendenziale 28-6-2005'!#REF!</definedName>
    <definedName name="tadOspPubb03" localSheetId="6">'[57]Quadro tendenziale 28-6-2005'!#REF!</definedName>
    <definedName name="tadOspPubb03">'[58]Quadro tendenziale 28-6-2005'!#REF!</definedName>
    <definedName name="tadOspPubb04" localSheetId="2">'[56]Quadro tendenziale 28-6-2005'!#REF!</definedName>
    <definedName name="tadOspPubb04" localSheetId="0">'[56]Quadro tendenziale 28-6-2005'!#REF!</definedName>
    <definedName name="tadOspPubb04" localSheetId="1">'[56]Quadro tendenziale 28-6-2005'!#REF!</definedName>
    <definedName name="tadOspPubb04" localSheetId="5">'[56]Quadro tendenziale 28-6-2005'!#REF!</definedName>
    <definedName name="tadOspPubb04" localSheetId="4">'[56]Quadro tendenziale 28-6-2005'!#REF!</definedName>
    <definedName name="tadOspPubb04" localSheetId="6">'[57]Quadro tendenziale 28-6-2005'!#REF!</definedName>
    <definedName name="tadOspPubb04">'[58]Quadro tendenziale 28-6-2005'!#REF!</definedName>
    <definedName name="tadOspPubb05" localSheetId="2">'[56]Quadro tendenziale 28-6-2005'!#REF!</definedName>
    <definedName name="tadOspPubb05" localSheetId="0">'[56]Quadro tendenziale 28-6-2005'!#REF!</definedName>
    <definedName name="tadOspPubb05" localSheetId="1">'[56]Quadro tendenziale 28-6-2005'!#REF!</definedName>
    <definedName name="tadOspPubb05" localSheetId="5">'[56]Quadro tendenziale 28-6-2005'!#REF!</definedName>
    <definedName name="tadOspPubb05" localSheetId="4">'[56]Quadro tendenziale 28-6-2005'!#REF!</definedName>
    <definedName name="tadOspPubb05" localSheetId="6">'[57]Quadro tendenziale 28-6-2005'!#REF!</definedName>
    <definedName name="tadOspPubb05">'[58]Quadro tendenziale 28-6-2005'!#REF!</definedName>
    <definedName name="tadOspPubb06" localSheetId="2">'[56]Quadro tendenziale 28-6-2005'!#REF!</definedName>
    <definedName name="tadOspPubb06" localSheetId="0">'[56]Quadro tendenziale 28-6-2005'!#REF!</definedName>
    <definedName name="tadOspPubb06" localSheetId="1">'[56]Quadro tendenziale 28-6-2005'!#REF!</definedName>
    <definedName name="tadOspPubb06" localSheetId="5">'[56]Quadro tendenziale 28-6-2005'!#REF!</definedName>
    <definedName name="tadOspPubb06" localSheetId="4">'[56]Quadro tendenziale 28-6-2005'!#REF!</definedName>
    <definedName name="tadOspPubb06" localSheetId="6">'[57]Quadro tendenziale 28-6-2005'!#REF!</definedName>
    <definedName name="tadOspPubb06">'[58]Quadro tendenziale 28-6-2005'!#REF!</definedName>
    <definedName name="tadOspPubb07" localSheetId="2">'[56]Quadro tendenziale 28-6-2005'!#REF!</definedName>
    <definedName name="tadOspPubb07" localSheetId="0">'[56]Quadro tendenziale 28-6-2005'!#REF!</definedName>
    <definedName name="tadOspPubb07" localSheetId="1">'[56]Quadro tendenziale 28-6-2005'!#REF!</definedName>
    <definedName name="tadOspPubb07" localSheetId="5">'[56]Quadro tendenziale 28-6-2005'!#REF!</definedName>
    <definedName name="tadOspPubb07" localSheetId="4">'[56]Quadro tendenziale 28-6-2005'!#REF!</definedName>
    <definedName name="tadOspPubb07" localSheetId="6">'[57]Quadro tendenziale 28-6-2005'!#REF!</definedName>
    <definedName name="tadOspPubb07">'[58]Quadro tendenziale 28-6-2005'!#REF!</definedName>
    <definedName name="tadOspPubb08" localSheetId="2">'[56]Quadro tendenziale 28-6-2005'!#REF!</definedName>
    <definedName name="tadOspPubb08" localSheetId="0">'[56]Quadro tendenziale 28-6-2005'!#REF!</definedName>
    <definedName name="tadOspPubb08" localSheetId="1">'[56]Quadro tendenziale 28-6-2005'!#REF!</definedName>
    <definedName name="tadOspPubb08" localSheetId="5">'[56]Quadro tendenziale 28-6-2005'!#REF!</definedName>
    <definedName name="tadOspPubb08" localSheetId="4">'[56]Quadro tendenziale 28-6-2005'!#REF!</definedName>
    <definedName name="tadOspPubb08" localSheetId="6">'[57]Quadro tendenziale 28-6-2005'!#REF!</definedName>
    <definedName name="tadOspPubb08">'[58]Quadro tendenziale 28-6-2005'!#REF!</definedName>
    <definedName name="tadServApp00" localSheetId="2">'[56]Quadro tendenziale 28-6-2005'!#REF!</definedName>
    <definedName name="tadServApp00" localSheetId="0">'[56]Quadro tendenziale 28-6-2005'!#REF!</definedName>
    <definedName name="tadServApp00" localSheetId="1">'[56]Quadro tendenziale 28-6-2005'!#REF!</definedName>
    <definedName name="tadServApp00" localSheetId="5">'[56]Quadro tendenziale 28-6-2005'!#REF!</definedName>
    <definedName name="tadServApp00" localSheetId="4">'[56]Quadro tendenziale 28-6-2005'!#REF!</definedName>
    <definedName name="tadServApp00" localSheetId="6">'[57]Quadro tendenziale 28-6-2005'!#REF!</definedName>
    <definedName name="tadServApp00">'[58]Quadro tendenziale 28-6-2005'!#REF!</definedName>
    <definedName name="tadServApp01" localSheetId="2">'[56]Quadro tendenziale 28-6-2005'!#REF!</definedName>
    <definedName name="tadServApp01" localSheetId="0">'[56]Quadro tendenziale 28-6-2005'!#REF!</definedName>
    <definedName name="tadServApp01" localSheetId="1">'[56]Quadro tendenziale 28-6-2005'!#REF!</definedName>
    <definedName name="tadServApp01" localSheetId="5">'[56]Quadro tendenziale 28-6-2005'!#REF!</definedName>
    <definedName name="tadServApp01" localSheetId="4">'[56]Quadro tendenziale 28-6-2005'!#REF!</definedName>
    <definedName name="tadServApp01" localSheetId="6">'[57]Quadro tendenziale 28-6-2005'!#REF!</definedName>
    <definedName name="tadServApp01">'[58]Quadro tendenziale 28-6-2005'!#REF!</definedName>
    <definedName name="tadServApp02" localSheetId="2">'[56]Quadro tendenziale 28-6-2005'!#REF!</definedName>
    <definedName name="tadServApp02" localSheetId="0">'[56]Quadro tendenziale 28-6-2005'!#REF!</definedName>
    <definedName name="tadServApp02" localSheetId="1">'[56]Quadro tendenziale 28-6-2005'!#REF!</definedName>
    <definedName name="tadServApp02" localSheetId="5">'[56]Quadro tendenziale 28-6-2005'!#REF!</definedName>
    <definedName name="tadServApp02" localSheetId="4">'[56]Quadro tendenziale 28-6-2005'!#REF!</definedName>
    <definedName name="tadServApp02" localSheetId="6">'[57]Quadro tendenziale 28-6-2005'!#REF!</definedName>
    <definedName name="tadServApp02">'[58]Quadro tendenziale 28-6-2005'!#REF!</definedName>
    <definedName name="tadServApp03" localSheetId="2">'[56]Quadro tendenziale 28-6-2005'!#REF!</definedName>
    <definedName name="tadServApp03" localSheetId="0">'[56]Quadro tendenziale 28-6-2005'!#REF!</definedName>
    <definedName name="tadServApp03" localSheetId="1">'[56]Quadro tendenziale 28-6-2005'!#REF!</definedName>
    <definedName name="tadServApp03" localSheetId="5">'[56]Quadro tendenziale 28-6-2005'!#REF!</definedName>
    <definedName name="tadServApp03" localSheetId="4">'[56]Quadro tendenziale 28-6-2005'!#REF!</definedName>
    <definedName name="tadServApp03" localSheetId="6">'[57]Quadro tendenziale 28-6-2005'!#REF!</definedName>
    <definedName name="tadServApp03">'[58]Quadro tendenziale 28-6-2005'!#REF!</definedName>
    <definedName name="tadServApp04" localSheetId="2">'[56]Quadro tendenziale 28-6-2005'!#REF!</definedName>
    <definedName name="tadServApp04" localSheetId="0">'[56]Quadro tendenziale 28-6-2005'!#REF!</definedName>
    <definedName name="tadServApp04" localSheetId="1">'[56]Quadro tendenziale 28-6-2005'!#REF!</definedName>
    <definedName name="tadServApp04" localSheetId="5">'[56]Quadro tendenziale 28-6-2005'!#REF!</definedName>
    <definedName name="tadServApp04" localSheetId="4">'[56]Quadro tendenziale 28-6-2005'!#REF!</definedName>
    <definedName name="tadServApp04" localSheetId="6">'[57]Quadro tendenziale 28-6-2005'!#REF!</definedName>
    <definedName name="tadServApp04">'[58]Quadro tendenziale 28-6-2005'!#REF!</definedName>
    <definedName name="tadServApp05" localSheetId="2">'[56]Quadro tendenziale 28-6-2005'!#REF!</definedName>
    <definedName name="tadServApp05" localSheetId="0">'[56]Quadro tendenziale 28-6-2005'!#REF!</definedName>
    <definedName name="tadServApp05" localSheetId="1">'[56]Quadro tendenziale 28-6-2005'!#REF!</definedName>
    <definedName name="tadServApp05" localSheetId="5">'[56]Quadro tendenziale 28-6-2005'!#REF!</definedName>
    <definedName name="tadServApp05" localSheetId="4">'[56]Quadro tendenziale 28-6-2005'!#REF!</definedName>
    <definedName name="tadServApp05" localSheetId="6">'[57]Quadro tendenziale 28-6-2005'!#REF!</definedName>
    <definedName name="tadServApp05">'[58]Quadro tendenziale 28-6-2005'!#REF!</definedName>
    <definedName name="tadServApp06" localSheetId="2">'[56]Quadro tendenziale 28-6-2005'!#REF!</definedName>
    <definedName name="tadServApp06" localSheetId="0">'[56]Quadro tendenziale 28-6-2005'!#REF!</definedName>
    <definedName name="tadServApp06" localSheetId="1">'[56]Quadro tendenziale 28-6-2005'!#REF!</definedName>
    <definedName name="tadServApp06" localSheetId="5">'[56]Quadro tendenziale 28-6-2005'!#REF!</definedName>
    <definedName name="tadServApp06" localSheetId="4">'[56]Quadro tendenziale 28-6-2005'!#REF!</definedName>
    <definedName name="tadServApp06" localSheetId="6">'[57]Quadro tendenziale 28-6-2005'!#REF!</definedName>
    <definedName name="tadServApp06">'[58]Quadro tendenziale 28-6-2005'!#REF!</definedName>
    <definedName name="tadServApp07" localSheetId="2">'[56]Quadro tendenziale 28-6-2005'!#REF!</definedName>
    <definedName name="tadServApp07" localSheetId="0">'[56]Quadro tendenziale 28-6-2005'!#REF!</definedName>
    <definedName name="tadServApp07" localSheetId="1">'[56]Quadro tendenziale 28-6-2005'!#REF!</definedName>
    <definedName name="tadServApp07" localSheetId="5">'[56]Quadro tendenziale 28-6-2005'!#REF!</definedName>
    <definedName name="tadServApp07" localSheetId="4">'[56]Quadro tendenziale 28-6-2005'!#REF!</definedName>
    <definedName name="tadServApp07" localSheetId="6">'[57]Quadro tendenziale 28-6-2005'!#REF!</definedName>
    <definedName name="tadServApp07">'[58]Quadro tendenziale 28-6-2005'!#REF!</definedName>
    <definedName name="tadServApp08" localSheetId="2">'[56]Quadro tendenziale 28-6-2005'!#REF!</definedName>
    <definedName name="tadServApp08" localSheetId="0">'[56]Quadro tendenziale 28-6-2005'!#REF!</definedName>
    <definedName name="tadServApp08" localSheetId="1">'[56]Quadro tendenziale 28-6-2005'!#REF!</definedName>
    <definedName name="tadServApp08" localSheetId="5">'[56]Quadro tendenziale 28-6-2005'!#REF!</definedName>
    <definedName name="tadServApp08" localSheetId="4">'[56]Quadro tendenziale 28-6-2005'!#REF!</definedName>
    <definedName name="tadServApp08" localSheetId="6">'[57]Quadro tendenziale 28-6-2005'!#REF!</definedName>
    <definedName name="tadServApp08">'[58]Quadro tendenziale 28-6-2005'!#REF!</definedName>
    <definedName name="tadSpecPriv00" localSheetId="2">'[56]Quadro tendenziale 28-6-2005'!#REF!</definedName>
    <definedName name="tadSpecPriv00" localSheetId="0">'[56]Quadro tendenziale 28-6-2005'!#REF!</definedName>
    <definedName name="tadSpecPriv00" localSheetId="1">'[56]Quadro tendenziale 28-6-2005'!#REF!</definedName>
    <definedName name="tadSpecPriv00" localSheetId="5">'[56]Quadro tendenziale 28-6-2005'!#REF!</definedName>
    <definedName name="tadSpecPriv00" localSheetId="4">'[56]Quadro tendenziale 28-6-2005'!#REF!</definedName>
    <definedName name="tadSpecPriv00" localSheetId="6">'[57]Quadro tendenziale 28-6-2005'!#REF!</definedName>
    <definedName name="tadSpecPriv00">'[58]Quadro tendenziale 28-6-2005'!#REF!</definedName>
    <definedName name="tadSpecPriv01" localSheetId="2">'[56]Quadro tendenziale 28-6-2005'!#REF!</definedName>
    <definedName name="tadSpecPriv01" localSheetId="0">'[56]Quadro tendenziale 28-6-2005'!#REF!</definedName>
    <definedName name="tadSpecPriv01" localSheetId="1">'[56]Quadro tendenziale 28-6-2005'!#REF!</definedName>
    <definedName name="tadSpecPriv01" localSheetId="5">'[56]Quadro tendenziale 28-6-2005'!#REF!</definedName>
    <definedName name="tadSpecPriv01" localSheetId="4">'[56]Quadro tendenziale 28-6-2005'!#REF!</definedName>
    <definedName name="tadSpecPriv01" localSheetId="6">'[57]Quadro tendenziale 28-6-2005'!#REF!</definedName>
    <definedName name="tadSpecPriv01">'[58]Quadro tendenziale 28-6-2005'!#REF!</definedName>
    <definedName name="tadSpecPriv02" localSheetId="2">'[56]Quadro tendenziale 28-6-2005'!#REF!</definedName>
    <definedName name="tadSpecPriv02" localSheetId="0">'[56]Quadro tendenziale 28-6-2005'!#REF!</definedName>
    <definedName name="tadSpecPriv02" localSheetId="1">'[56]Quadro tendenziale 28-6-2005'!#REF!</definedName>
    <definedName name="tadSpecPriv02" localSheetId="5">'[56]Quadro tendenziale 28-6-2005'!#REF!</definedName>
    <definedName name="tadSpecPriv02" localSheetId="4">'[56]Quadro tendenziale 28-6-2005'!#REF!</definedName>
    <definedName name="tadSpecPriv02" localSheetId="6">'[57]Quadro tendenziale 28-6-2005'!#REF!</definedName>
    <definedName name="tadSpecPriv02">'[58]Quadro tendenziale 28-6-2005'!#REF!</definedName>
    <definedName name="tadSpecPriv03" localSheetId="2">'[56]Quadro tendenziale 28-6-2005'!#REF!</definedName>
    <definedName name="tadSpecPriv03" localSheetId="0">'[56]Quadro tendenziale 28-6-2005'!#REF!</definedName>
    <definedName name="tadSpecPriv03" localSheetId="1">'[56]Quadro tendenziale 28-6-2005'!#REF!</definedName>
    <definedName name="tadSpecPriv03" localSheetId="5">'[56]Quadro tendenziale 28-6-2005'!#REF!</definedName>
    <definedName name="tadSpecPriv03" localSheetId="4">'[56]Quadro tendenziale 28-6-2005'!#REF!</definedName>
    <definedName name="tadSpecPriv03" localSheetId="6">'[57]Quadro tendenziale 28-6-2005'!#REF!</definedName>
    <definedName name="tadSpecPriv03">'[58]Quadro tendenziale 28-6-2005'!#REF!</definedName>
    <definedName name="tadSpecPriv04" localSheetId="2">'[56]Quadro tendenziale 28-6-2005'!#REF!</definedName>
    <definedName name="tadSpecPriv04" localSheetId="0">'[56]Quadro tendenziale 28-6-2005'!#REF!</definedName>
    <definedName name="tadSpecPriv04" localSheetId="1">'[56]Quadro tendenziale 28-6-2005'!#REF!</definedName>
    <definedName name="tadSpecPriv04" localSheetId="5">'[56]Quadro tendenziale 28-6-2005'!#REF!</definedName>
    <definedName name="tadSpecPriv04" localSheetId="4">'[56]Quadro tendenziale 28-6-2005'!#REF!</definedName>
    <definedName name="tadSpecPriv04" localSheetId="6">'[57]Quadro tendenziale 28-6-2005'!#REF!</definedName>
    <definedName name="tadSpecPriv04">'[58]Quadro tendenziale 28-6-2005'!#REF!</definedName>
    <definedName name="tadSpecPriv05" localSheetId="2">'[56]Quadro tendenziale 28-6-2005'!#REF!</definedName>
    <definedName name="tadSpecPriv05" localSheetId="0">'[56]Quadro tendenziale 28-6-2005'!#REF!</definedName>
    <definedName name="tadSpecPriv05" localSheetId="1">'[56]Quadro tendenziale 28-6-2005'!#REF!</definedName>
    <definedName name="tadSpecPriv05" localSheetId="5">'[56]Quadro tendenziale 28-6-2005'!#REF!</definedName>
    <definedName name="tadSpecPriv05" localSheetId="4">'[56]Quadro tendenziale 28-6-2005'!#REF!</definedName>
    <definedName name="tadSpecPriv05" localSheetId="6">'[57]Quadro tendenziale 28-6-2005'!#REF!</definedName>
    <definedName name="tadSpecPriv05">'[58]Quadro tendenziale 28-6-2005'!#REF!</definedName>
    <definedName name="tadSpecPriv06" localSheetId="2">'[56]Quadro tendenziale 28-6-2005'!#REF!</definedName>
    <definedName name="tadSpecPriv06" localSheetId="0">'[56]Quadro tendenziale 28-6-2005'!#REF!</definedName>
    <definedName name="tadSpecPriv06" localSheetId="1">'[56]Quadro tendenziale 28-6-2005'!#REF!</definedName>
    <definedName name="tadSpecPriv06" localSheetId="5">'[56]Quadro tendenziale 28-6-2005'!#REF!</definedName>
    <definedName name="tadSpecPriv06" localSheetId="4">'[56]Quadro tendenziale 28-6-2005'!#REF!</definedName>
    <definedName name="tadSpecPriv06" localSheetId="6">'[57]Quadro tendenziale 28-6-2005'!#REF!</definedName>
    <definedName name="tadSpecPriv06">'[58]Quadro tendenziale 28-6-2005'!#REF!</definedName>
    <definedName name="tadSpecPriv07" localSheetId="2">'[56]Quadro tendenziale 28-6-2005'!#REF!</definedName>
    <definedName name="tadSpecPriv07" localSheetId="0">'[56]Quadro tendenziale 28-6-2005'!#REF!</definedName>
    <definedName name="tadSpecPriv07" localSheetId="1">'[56]Quadro tendenziale 28-6-2005'!#REF!</definedName>
    <definedName name="tadSpecPriv07" localSheetId="5">'[56]Quadro tendenziale 28-6-2005'!#REF!</definedName>
    <definedName name="tadSpecPriv07" localSheetId="4">'[56]Quadro tendenziale 28-6-2005'!#REF!</definedName>
    <definedName name="tadSpecPriv07" localSheetId="6">'[57]Quadro tendenziale 28-6-2005'!#REF!</definedName>
    <definedName name="tadSpecPriv07">'[58]Quadro tendenziale 28-6-2005'!#REF!</definedName>
    <definedName name="tadSpecPriv08" localSheetId="2">'[56]Quadro tendenziale 28-6-2005'!#REF!</definedName>
    <definedName name="tadSpecPriv08" localSheetId="0">'[56]Quadro tendenziale 28-6-2005'!#REF!</definedName>
    <definedName name="tadSpecPriv08" localSheetId="1">'[56]Quadro tendenziale 28-6-2005'!#REF!</definedName>
    <definedName name="tadSpecPriv08" localSheetId="5">'[56]Quadro tendenziale 28-6-2005'!#REF!</definedName>
    <definedName name="tadSpecPriv08" localSheetId="4">'[56]Quadro tendenziale 28-6-2005'!#REF!</definedName>
    <definedName name="tadSpecPriv08" localSheetId="6">'[57]Quadro tendenziale 28-6-2005'!#REF!</definedName>
    <definedName name="tadSpecPriv08">'[58]Quadro tendenziale 28-6-2005'!#REF!</definedName>
    <definedName name="tadSpecPubb00" localSheetId="2">'[56]Quadro tendenziale 28-6-2005'!#REF!</definedName>
    <definedName name="tadSpecPubb00" localSheetId="0">'[56]Quadro tendenziale 28-6-2005'!#REF!</definedName>
    <definedName name="tadSpecPubb00" localSheetId="1">'[56]Quadro tendenziale 28-6-2005'!#REF!</definedName>
    <definedName name="tadSpecPubb00" localSheetId="5">'[56]Quadro tendenziale 28-6-2005'!#REF!</definedName>
    <definedName name="tadSpecPubb00" localSheetId="4">'[56]Quadro tendenziale 28-6-2005'!#REF!</definedName>
    <definedName name="tadSpecPubb00" localSheetId="6">'[57]Quadro tendenziale 28-6-2005'!#REF!</definedName>
    <definedName name="tadSpecPubb00">'[58]Quadro tendenziale 28-6-2005'!#REF!</definedName>
    <definedName name="tadSpecPubb01" localSheetId="2">'[56]Quadro tendenziale 28-6-2005'!#REF!</definedName>
    <definedName name="tadSpecPubb01" localSheetId="0">'[56]Quadro tendenziale 28-6-2005'!#REF!</definedName>
    <definedName name="tadSpecPubb01" localSheetId="1">'[56]Quadro tendenziale 28-6-2005'!#REF!</definedName>
    <definedName name="tadSpecPubb01" localSheetId="5">'[56]Quadro tendenziale 28-6-2005'!#REF!</definedName>
    <definedName name="tadSpecPubb01" localSheetId="4">'[56]Quadro tendenziale 28-6-2005'!#REF!</definedName>
    <definedName name="tadSpecPubb01" localSheetId="6">'[57]Quadro tendenziale 28-6-2005'!#REF!</definedName>
    <definedName name="tadSpecPubb01">'[58]Quadro tendenziale 28-6-2005'!#REF!</definedName>
    <definedName name="tadSpecPubb02" localSheetId="2">'[56]Quadro tendenziale 28-6-2005'!#REF!</definedName>
    <definedName name="tadSpecPubb02" localSheetId="0">'[56]Quadro tendenziale 28-6-2005'!#REF!</definedName>
    <definedName name="tadSpecPubb02" localSheetId="1">'[56]Quadro tendenziale 28-6-2005'!#REF!</definedName>
    <definedName name="tadSpecPubb02" localSheetId="5">'[56]Quadro tendenziale 28-6-2005'!#REF!</definedName>
    <definedName name="tadSpecPubb02" localSheetId="4">'[56]Quadro tendenziale 28-6-2005'!#REF!</definedName>
    <definedName name="tadSpecPubb02" localSheetId="6">'[57]Quadro tendenziale 28-6-2005'!#REF!</definedName>
    <definedName name="tadSpecPubb02">'[58]Quadro tendenziale 28-6-2005'!#REF!</definedName>
    <definedName name="tadSpecPubb03" localSheetId="2">'[56]Quadro tendenziale 28-6-2005'!#REF!</definedName>
    <definedName name="tadSpecPubb03" localSheetId="0">'[56]Quadro tendenziale 28-6-2005'!#REF!</definedName>
    <definedName name="tadSpecPubb03" localSheetId="1">'[56]Quadro tendenziale 28-6-2005'!#REF!</definedName>
    <definedName name="tadSpecPubb03" localSheetId="5">'[56]Quadro tendenziale 28-6-2005'!#REF!</definedName>
    <definedName name="tadSpecPubb03" localSheetId="4">'[56]Quadro tendenziale 28-6-2005'!#REF!</definedName>
    <definedName name="tadSpecPubb03" localSheetId="6">'[57]Quadro tendenziale 28-6-2005'!#REF!</definedName>
    <definedName name="tadSpecPubb03">'[58]Quadro tendenziale 28-6-2005'!#REF!</definedName>
    <definedName name="tadSpecPubb04" localSheetId="2">'[56]Quadro tendenziale 28-6-2005'!#REF!</definedName>
    <definedName name="tadSpecPubb04" localSheetId="0">'[56]Quadro tendenziale 28-6-2005'!#REF!</definedName>
    <definedName name="tadSpecPubb04" localSheetId="1">'[56]Quadro tendenziale 28-6-2005'!#REF!</definedName>
    <definedName name="tadSpecPubb04" localSheetId="5">'[56]Quadro tendenziale 28-6-2005'!#REF!</definedName>
    <definedName name="tadSpecPubb04" localSheetId="4">'[56]Quadro tendenziale 28-6-2005'!#REF!</definedName>
    <definedName name="tadSpecPubb04" localSheetId="6">'[57]Quadro tendenziale 28-6-2005'!#REF!</definedName>
    <definedName name="tadSpecPubb04">'[58]Quadro tendenziale 28-6-2005'!#REF!</definedName>
    <definedName name="tadSpecPubb05" localSheetId="2">'[56]Quadro tendenziale 28-6-2005'!#REF!</definedName>
    <definedName name="tadSpecPubb05" localSheetId="0">'[56]Quadro tendenziale 28-6-2005'!#REF!</definedName>
    <definedName name="tadSpecPubb05" localSheetId="1">'[56]Quadro tendenziale 28-6-2005'!#REF!</definedName>
    <definedName name="tadSpecPubb05" localSheetId="5">'[56]Quadro tendenziale 28-6-2005'!#REF!</definedName>
    <definedName name="tadSpecPubb05" localSheetId="4">'[56]Quadro tendenziale 28-6-2005'!#REF!</definedName>
    <definedName name="tadSpecPubb05" localSheetId="6">'[57]Quadro tendenziale 28-6-2005'!#REF!</definedName>
    <definedName name="tadSpecPubb05">'[58]Quadro tendenziale 28-6-2005'!#REF!</definedName>
    <definedName name="tadSpecPubb06" localSheetId="2">'[56]Quadro tendenziale 28-6-2005'!#REF!</definedName>
    <definedName name="tadSpecPubb06" localSheetId="0">'[56]Quadro tendenziale 28-6-2005'!#REF!</definedName>
    <definedName name="tadSpecPubb06" localSheetId="1">'[56]Quadro tendenziale 28-6-2005'!#REF!</definedName>
    <definedName name="tadSpecPubb06" localSheetId="5">'[56]Quadro tendenziale 28-6-2005'!#REF!</definedName>
    <definedName name="tadSpecPubb06" localSheetId="4">'[56]Quadro tendenziale 28-6-2005'!#REF!</definedName>
    <definedName name="tadSpecPubb06" localSheetId="6">'[57]Quadro tendenziale 28-6-2005'!#REF!</definedName>
    <definedName name="tadSpecPubb06">'[58]Quadro tendenziale 28-6-2005'!#REF!</definedName>
    <definedName name="tadSpecPubb07" localSheetId="2">'[56]Quadro tendenziale 28-6-2005'!#REF!</definedName>
    <definedName name="tadSpecPubb07" localSheetId="0">'[56]Quadro tendenziale 28-6-2005'!#REF!</definedName>
    <definedName name="tadSpecPubb07" localSheetId="1">'[56]Quadro tendenziale 28-6-2005'!#REF!</definedName>
    <definedName name="tadSpecPubb07" localSheetId="5">'[56]Quadro tendenziale 28-6-2005'!#REF!</definedName>
    <definedName name="tadSpecPubb07" localSheetId="4">'[56]Quadro tendenziale 28-6-2005'!#REF!</definedName>
    <definedName name="tadSpecPubb07" localSheetId="6">'[57]Quadro tendenziale 28-6-2005'!#REF!</definedName>
    <definedName name="tadSpecPubb07">'[58]Quadro tendenziale 28-6-2005'!#REF!</definedName>
    <definedName name="tadSpecPubb08" localSheetId="2">'[56]Quadro tendenziale 28-6-2005'!#REF!</definedName>
    <definedName name="tadSpecPubb08" localSheetId="0">'[56]Quadro tendenziale 28-6-2005'!#REF!</definedName>
    <definedName name="tadSpecPubb08" localSheetId="1">'[56]Quadro tendenziale 28-6-2005'!#REF!</definedName>
    <definedName name="tadSpecPubb08" localSheetId="5">'[56]Quadro tendenziale 28-6-2005'!#REF!</definedName>
    <definedName name="tadSpecPubb08" localSheetId="4">'[56]Quadro tendenziale 28-6-2005'!#REF!</definedName>
    <definedName name="tadSpecPubb08" localSheetId="6">'[57]Quadro tendenziale 28-6-2005'!#REF!</definedName>
    <definedName name="tadSpecPubb08">'[58]Quadro tendenziale 28-6-2005'!#REF!</definedName>
    <definedName name="td" localSheetId="2" hidden="1">{#N/A,#N/A,FALSE,"Indice"}</definedName>
    <definedName name="td" localSheetId="0" hidden="1">{#N/A,#N/A,FALSE,"Indice"}</definedName>
    <definedName name="td" localSheetId="1" hidden="1">{#N/A,#N/A,FALSE,"Indice"}</definedName>
    <definedName name="td" localSheetId="6" hidden="1">{#N/A,#N/A,FALSE,"Indice"}</definedName>
    <definedName name="td" hidden="1">{#N/A,#N/A,FALSE,"Indice"}</definedName>
    <definedName name="Temp_tabella">#N/A</definedName>
    <definedName name="terr2005" localSheetId="5">#REF!</definedName>
    <definedName name="terr2005" localSheetId="4">#REF!</definedName>
    <definedName name="terr2005">#REF!</definedName>
    <definedName name="terr2005_1" localSheetId="5">#REF!</definedName>
    <definedName name="terr2005_1" localSheetId="4">#REF!</definedName>
    <definedName name="terr2005_1">#REF!</definedName>
    <definedName name="terr2005_1_1">"#REF!"</definedName>
    <definedName name="terr2005_1_11">"#REF!"</definedName>
    <definedName name="terr2005_1_2">"#REF!"</definedName>
    <definedName name="terr2005_1_3">#N/A</definedName>
    <definedName name="terr2005_1_4" localSheetId="5">#REF!</definedName>
    <definedName name="terr2005_1_4" localSheetId="4">#REF!</definedName>
    <definedName name="terr2005_1_4">#REF!</definedName>
    <definedName name="terr2005_1_5" localSheetId="5">#REF!</definedName>
    <definedName name="terr2005_1_5" localSheetId="4">#REF!</definedName>
    <definedName name="terr2005_1_5">#REF!</definedName>
    <definedName name="terr2005_1_8">"#REF!"</definedName>
    <definedName name="terr2005_11">"#REF!"</definedName>
    <definedName name="terr2005_2" localSheetId="5">#REF!</definedName>
    <definedName name="terr2005_2" localSheetId="4">#REF!</definedName>
    <definedName name="terr2005_2">#REF!</definedName>
    <definedName name="terr2005_2_1">"#REF!"</definedName>
    <definedName name="terr2005_2_11">"#REF!"</definedName>
    <definedName name="terr2005_2_2">"#REF!"</definedName>
    <definedName name="terr2005_2_3">#N/A</definedName>
    <definedName name="terr2005_2_4" localSheetId="5">#REF!</definedName>
    <definedName name="terr2005_2_4" localSheetId="4">#REF!</definedName>
    <definedName name="terr2005_2_4">#REF!</definedName>
    <definedName name="terr2005_2_5" localSheetId="5">#REF!</definedName>
    <definedName name="terr2005_2_5" localSheetId="4">#REF!</definedName>
    <definedName name="terr2005_2_5">#REF!</definedName>
    <definedName name="terr2005_2_6">"#REF!"</definedName>
    <definedName name="terr2005_2_8">"#REF!"</definedName>
    <definedName name="terr2005_3" localSheetId="5">#REF!</definedName>
    <definedName name="terr2005_3" localSheetId="4">#REF!</definedName>
    <definedName name="terr2005_3">#REF!</definedName>
    <definedName name="terr2005_4">"#REF!"</definedName>
    <definedName name="terr2005_5">"#REF!"</definedName>
    <definedName name="terr2005_6" localSheetId="5">#REF!</definedName>
    <definedName name="terr2005_6" localSheetId="4">#REF!</definedName>
    <definedName name="terr2005_6">#REF!</definedName>
    <definedName name="terr2005_8" localSheetId="5">#REF!</definedName>
    <definedName name="terr2005_8" localSheetId="4">#REF!</definedName>
    <definedName name="terr2005_8">#REF!</definedName>
    <definedName name="tinflprev00" localSheetId="2">'[201]Quadro programmatico 19-9-2005'!$D$8</definedName>
    <definedName name="tinflprev00" localSheetId="0">'[201]Quadro programmatico 19-9-2005'!$D$8</definedName>
    <definedName name="tinflprev00" localSheetId="1">'[201]Quadro programmatico 19-9-2005'!$D$8</definedName>
    <definedName name="tinflprev00" localSheetId="5">'[201]Quadro programmatico 19-9-2005'!$D$8</definedName>
    <definedName name="tinflprev00" localSheetId="6">'[202]Quadro programmatico 19-9-2005'!$D$8</definedName>
    <definedName name="tinflprev00">'[203]Quadro programmatico 19-9-2005'!$D$8</definedName>
    <definedName name="tinflprev01" localSheetId="2">'[201]Quadro programmatico 19-9-2005'!$E$8</definedName>
    <definedName name="tinflprev01" localSheetId="0">'[201]Quadro programmatico 19-9-2005'!$E$8</definedName>
    <definedName name="tinflprev01" localSheetId="1">'[201]Quadro programmatico 19-9-2005'!$E$8</definedName>
    <definedName name="tinflprev01" localSheetId="5">'[201]Quadro programmatico 19-9-2005'!$E$8</definedName>
    <definedName name="tinflprev01" localSheetId="6">'[202]Quadro programmatico 19-9-2005'!$E$8</definedName>
    <definedName name="tinflprev01">'[203]Quadro programmatico 19-9-2005'!$E$8</definedName>
    <definedName name="tinflprev02" localSheetId="2">'[201]Quadro programmatico 19-9-2005'!$F$8</definedName>
    <definedName name="tinflprev02" localSheetId="0">'[201]Quadro programmatico 19-9-2005'!$F$8</definedName>
    <definedName name="tinflprev02" localSheetId="1">'[201]Quadro programmatico 19-9-2005'!$F$8</definedName>
    <definedName name="tinflprev02" localSheetId="5">'[201]Quadro programmatico 19-9-2005'!$F$8</definedName>
    <definedName name="tinflprev02" localSheetId="6">'[202]Quadro programmatico 19-9-2005'!$F$8</definedName>
    <definedName name="tinflprev02">'[203]Quadro programmatico 19-9-2005'!$F$8</definedName>
    <definedName name="tinflprev03" localSheetId="2">'[201]Quadro programmatico 19-9-2005'!$G$8</definedName>
    <definedName name="tinflprev03" localSheetId="0">'[201]Quadro programmatico 19-9-2005'!$G$8</definedName>
    <definedName name="tinflprev03" localSheetId="1">'[201]Quadro programmatico 19-9-2005'!$G$8</definedName>
    <definedName name="tinflprev03" localSheetId="5">'[201]Quadro programmatico 19-9-2005'!$G$8</definedName>
    <definedName name="tinflprev03" localSheetId="6">'[202]Quadro programmatico 19-9-2005'!$G$8</definedName>
    <definedName name="tinflprev03">'[203]Quadro programmatico 19-9-2005'!$G$8</definedName>
    <definedName name="tinflprev04" localSheetId="2">'[201]Quadro programmatico 19-9-2005'!$H$8</definedName>
    <definedName name="tinflprev04" localSheetId="0">'[201]Quadro programmatico 19-9-2005'!$H$8</definedName>
    <definedName name="tinflprev04" localSheetId="1">'[201]Quadro programmatico 19-9-2005'!$H$8</definedName>
    <definedName name="tinflprev04" localSheetId="5">'[201]Quadro programmatico 19-9-2005'!$H$8</definedName>
    <definedName name="tinflprev04" localSheetId="6">'[202]Quadro programmatico 19-9-2005'!$H$8</definedName>
    <definedName name="tinflprev04">'[203]Quadro programmatico 19-9-2005'!$H$8</definedName>
    <definedName name="tinflprev05" localSheetId="2">'[201]Quadro programmatico 19-9-2005'!$I$8</definedName>
    <definedName name="tinflprev05" localSheetId="0">'[201]Quadro programmatico 19-9-2005'!$I$8</definedName>
    <definedName name="tinflprev05" localSheetId="1">'[201]Quadro programmatico 19-9-2005'!$I$8</definedName>
    <definedName name="tinflprev05" localSheetId="5">'[201]Quadro programmatico 19-9-2005'!$I$8</definedName>
    <definedName name="tinflprev05" localSheetId="6">'[202]Quadro programmatico 19-9-2005'!$I$8</definedName>
    <definedName name="tinflprev05">'[203]Quadro programmatico 19-9-2005'!$I$8</definedName>
    <definedName name="tinflprev06" localSheetId="2">'[201]Quadro programmatico 19-9-2005'!$J$8</definedName>
    <definedName name="tinflprev06" localSheetId="0">'[201]Quadro programmatico 19-9-2005'!$J$8</definedName>
    <definedName name="tinflprev06" localSheetId="1">'[201]Quadro programmatico 19-9-2005'!$J$8</definedName>
    <definedName name="tinflprev06" localSheetId="5">'[201]Quadro programmatico 19-9-2005'!$J$8</definedName>
    <definedName name="tinflprev06" localSheetId="6">'[202]Quadro programmatico 19-9-2005'!$J$8</definedName>
    <definedName name="tinflprev06">'[203]Quadro programmatico 19-9-2005'!$J$8</definedName>
    <definedName name="tinflprev07" localSheetId="2">'[201]Quadro programmatico 19-9-2005'!$K$8</definedName>
    <definedName name="tinflprev07" localSheetId="0">'[201]Quadro programmatico 19-9-2005'!$K$8</definedName>
    <definedName name="tinflprev07" localSheetId="1">'[201]Quadro programmatico 19-9-2005'!$K$8</definedName>
    <definedName name="tinflprev07" localSheetId="5">'[201]Quadro programmatico 19-9-2005'!$K$8</definedName>
    <definedName name="tinflprev07" localSheetId="6">'[202]Quadro programmatico 19-9-2005'!$K$8</definedName>
    <definedName name="tinflprev07">'[203]Quadro programmatico 19-9-2005'!$K$8</definedName>
    <definedName name="tinflprev08" localSheetId="2">'[201]Quadro programmatico 19-9-2005'!$L$8</definedName>
    <definedName name="tinflprev08" localSheetId="0">'[201]Quadro programmatico 19-9-2005'!$L$8</definedName>
    <definedName name="tinflprev08" localSheetId="1">'[201]Quadro programmatico 19-9-2005'!$L$8</definedName>
    <definedName name="tinflprev08" localSheetId="5">'[201]Quadro programmatico 19-9-2005'!$L$8</definedName>
    <definedName name="tinflprev08" localSheetId="6">'[202]Quadro programmatico 19-9-2005'!$L$8</definedName>
    <definedName name="tinflprev08">'[203]Quadro programmatico 19-9-2005'!$L$8</definedName>
    <definedName name="tinflprog00" localSheetId="2">'[201]Quadro programmatico 19-9-2005'!$D$6</definedName>
    <definedName name="tinflprog00" localSheetId="0">'[201]Quadro programmatico 19-9-2005'!$D$6</definedName>
    <definedName name="tinflprog00" localSheetId="1">'[201]Quadro programmatico 19-9-2005'!$D$6</definedName>
    <definedName name="tinflprog00" localSheetId="5">'[201]Quadro programmatico 19-9-2005'!$D$6</definedName>
    <definedName name="tinflprog00" localSheetId="6">'[202]Quadro programmatico 19-9-2005'!$D$6</definedName>
    <definedName name="tinflprog00">'[203]Quadro programmatico 19-9-2005'!$D$6</definedName>
    <definedName name="tinflprog01" localSheetId="2">'[201]Quadro programmatico 19-9-2005'!$E$6</definedName>
    <definedName name="tinflprog01" localSheetId="0">'[201]Quadro programmatico 19-9-2005'!$E$6</definedName>
    <definedName name="tinflprog01" localSheetId="1">'[201]Quadro programmatico 19-9-2005'!$E$6</definedName>
    <definedName name="tinflprog01" localSheetId="5">'[201]Quadro programmatico 19-9-2005'!$E$6</definedName>
    <definedName name="tinflprog01" localSheetId="6">'[202]Quadro programmatico 19-9-2005'!$E$6</definedName>
    <definedName name="tinflprog01">'[203]Quadro programmatico 19-9-2005'!$E$6</definedName>
    <definedName name="tinflprog02" localSheetId="2">'[201]Quadro programmatico 19-9-2005'!$F$6</definedName>
    <definedName name="tinflprog02" localSheetId="0">'[201]Quadro programmatico 19-9-2005'!$F$6</definedName>
    <definedName name="tinflprog02" localSheetId="1">'[201]Quadro programmatico 19-9-2005'!$F$6</definedName>
    <definedName name="tinflprog02" localSheetId="5">'[201]Quadro programmatico 19-9-2005'!$F$6</definedName>
    <definedName name="tinflprog02" localSheetId="6">'[202]Quadro programmatico 19-9-2005'!$F$6</definedName>
    <definedName name="tinflprog02">'[203]Quadro programmatico 19-9-2005'!$F$6</definedName>
    <definedName name="tinflprog03" localSheetId="2">'[201]Quadro programmatico 19-9-2005'!$G$6</definedName>
    <definedName name="tinflprog03" localSheetId="0">'[201]Quadro programmatico 19-9-2005'!$G$6</definedName>
    <definedName name="tinflprog03" localSheetId="1">'[201]Quadro programmatico 19-9-2005'!$G$6</definedName>
    <definedName name="tinflprog03" localSheetId="5">'[201]Quadro programmatico 19-9-2005'!$G$6</definedName>
    <definedName name="tinflprog03" localSheetId="6">'[202]Quadro programmatico 19-9-2005'!$G$6</definedName>
    <definedName name="tinflprog03">'[203]Quadro programmatico 19-9-2005'!$G$6</definedName>
    <definedName name="tinflprog04" localSheetId="2">'[201]Quadro programmatico 19-9-2005'!$H$6</definedName>
    <definedName name="tinflprog04" localSheetId="0">'[201]Quadro programmatico 19-9-2005'!$H$6</definedName>
    <definedName name="tinflprog04" localSheetId="1">'[201]Quadro programmatico 19-9-2005'!$H$6</definedName>
    <definedName name="tinflprog04" localSheetId="5">'[201]Quadro programmatico 19-9-2005'!$H$6</definedName>
    <definedName name="tinflprog04" localSheetId="6">'[202]Quadro programmatico 19-9-2005'!$H$6</definedName>
    <definedName name="tinflprog04">'[203]Quadro programmatico 19-9-2005'!$H$6</definedName>
    <definedName name="tinflprog05" localSheetId="2">'[201]Quadro programmatico 19-9-2005'!$I$6</definedName>
    <definedName name="tinflprog05" localSheetId="0">'[201]Quadro programmatico 19-9-2005'!$I$6</definedName>
    <definedName name="tinflprog05" localSheetId="1">'[201]Quadro programmatico 19-9-2005'!$I$6</definedName>
    <definedName name="tinflprog05" localSheetId="5">'[201]Quadro programmatico 19-9-2005'!$I$6</definedName>
    <definedName name="tinflprog05" localSheetId="6">'[202]Quadro programmatico 19-9-2005'!$I$6</definedName>
    <definedName name="tinflprog05">'[203]Quadro programmatico 19-9-2005'!$I$6</definedName>
    <definedName name="tinflprog06" localSheetId="2">'[201]Quadro programmatico 19-9-2005'!$J$6</definedName>
    <definedName name="tinflprog06" localSheetId="0">'[201]Quadro programmatico 19-9-2005'!$J$6</definedName>
    <definedName name="tinflprog06" localSheetId="1">'[201]Quadro programmatico 19-9-2005'!$J$6</definedName>
    <definedName name="tinflprog06" localSheetId="5">'[201]Quadro programmatico 19-9-2005'!$J$6</definedName>
    <definedName name="tinflprog06" localSheetId="6">'[202]Quadro programmatico 19-9-2005'!$J$6</definedName>
    <definedName name="tinflprog06">'[203]Quadro programmatico 19-9-2005'!$J$6</definedName>
    <definedName name="tinflprog07" localSheetId="2">'[201]Quadro programmatico 19-9-2005'!$K$6</definedName>
    <definedName name="tinflprog07" localSheetId="0">'[201]Quadro programmatico 19-9-2005'!$K$6</definedName>
    <definedName name="tinflprog07" localSheetId="1">'[201]Quadro programmatico 19-9-2005'!$K$6</definedName>
    <definedName name="tinflprog07" localSheetId="5">'[201]Quadro programmatico 19-9-2005'!$K$6</definedName>
    <definedName name="tinflprog07" localSheetId="6">'[202]Quadro programmatico 19-9-2005'!$K$6</definedName>
    <definedName name="tinflprog07">'[203]Quadro programmatico 19-9-2005'!$K$6</definedName>
    <definedName name="tinflprog08" localSheetId="2">'[201]Quadro programmatico 19-9-2005'!$L$6</definedName>
    <definedName name="tinflprog08" localSheetId="0">'[201]Quadro programmatico 19-9-2005'!$L$6</definedName>
    <definedName name="tinflprog08" localSheetId="1">'[201]Quadro programmatico 19-9-2005'!$L$6</definedName>
    <definedName name="tinflprog08" localSheetId="5">'[201]Quadro programmatico 19-9-2005'!$L$6</definedName>
    <definedName name="tinflprog08" localSheetId="6">'[202]Quadro programmatico 19-9-2005'!$L$6</definedName>
    <definedName name="tinflprog08">'[203]Quadro programmatico 19-9-2005'!$L$6</definedName>
    <definedName name="tinflprog09" localSheetId="2">'[201]Quadro programmatico 19-9-2005'!$M$6</definedName>
    <definedName name="tinflprog09" localSheetId="0">'[201]Quadro programmatico 19-9-2005'!$M$6</definedName>
    <definedName name="tinflprog09" localSheetId="1">'[201]Quadro programmatico 19-9-2005'!$M$6</definedName>
    <definedName name="tinflprog09" localSheetId="5">'[201]Quadro programmatico 19-9-2005'!$M$6</definedName>
    <definedName name="tinflprog09" localSheetId="6">'[202]Quadro programmatico 19-9-2005'!$M$6</definedName>
    <definedName name="tinflprog09">'[203]Quadro programmatico 19-9-2005'!$M$6</definedName>
    <definedName name="tipo">NA()</definedName>
    <definedName name="tipo2" localSheetId="5">#REF!</definedName>
    <definedName name="tipo2" localSheetId="4">#REF!</definedName>
    <definedName name="tipo2">#REF!</definedName>
    <definedName name="tipo2_1" localSheetId="5">#REF!</definedName>
    <definedName name="tipo2_1" localSheetId="4">#REF!</definedName>
    <definedName name="tipo2_1">#REF!</definedName>
    <definedName name="tipo2_1_1">"#REF!"</definedName>
    <definedName name="tipo2_1_11">"#REF!"</definedName>
    <definedName name="tipo2_1_2">"#REF!"</definedName>
    <definedName name="tipo2_1_3">#N/A</definedName>
    <definedName name="tipo2_1_4" localSheetId="5">#REF!</definedName>
    <definedName name="tipo2_1_4" localSheetId="4">#REF!</definedName>
    <definedName name="tipo2_1_4">#REF!</definedName>
    <definedName name="tipo2_1_5" localSheetId="5">#REF!</definedName>
    <definedName name="tipo2_1_5" localSheetId="4">#REF!</definedName>
    <definedName name="tipo2_1_5">#REF!</definedName>
    <definedName name="tipo2_1_8">"#REF!"</definedName>
    <definedName name="tipo2_11">"#REF!"</definedName>
    <definedName name="tipo2_2" localSheetId="5">#REF!</definedName>
    <definedName name="tipo2_2" localSheetId="4">#REF!</definedName>
    <definedName name="tipo2_2">#REF!</definedName>
    <definedName name="tipo2_2_1">"#REF!"</definedName>
    <definedName name="tipo2_2_11">"#REF!"</definedName>
    <definedName name="tipo2_2_2">"#REF!"</definedName>
    <definedName name="tipo2_2_3">#N/A</definedName>
    <definedName name="tipo2_2_4" localSheetId="5">#REF!</definedName>
    <definedName name="tipo2_2_4" localSheetId="4">#REF!</definedName>
    <definedName name="tipo2_2_4">#REF!</definedName>
    <definedName name="tipo2_2_5" localSheetId="5">#REF!</definedName>
    <definedName name="tipo2_2_5" localSheetId="4">#REF!</definedName>
    <definedName name="tipo2_2_5">#REF!</definedName>
    <definedName name="tipo2_2_8">"#REF!"</definedName>
    <definedName name="tipo2_3" localSheetId="5">#REF!</definedName>
    <definedName name="tipo2_3" localSheetId="4">#REF!</definedName>
    <definedName name="tipo2_3">#REF!</definedName>
    <definedName name="tipo2_4">"#REF!"</definedName>
    <definedName name="tipo2_5">"#REF!"</definedName>
    <definedName name="tipo2_6" localSheetId="5">#REF!</definedName>
    <definedName name="tipo2_6" localSheetId="4">#REF!</definedName>
    <definedName name="tipo2_6">#REF!</definedName>
    <definedName name="tipo2_8" localSheetId="5">#REF!</definedName>
    <definedName name="tipo2_8" localSheetId="4">#REF!</definedName>
    <definedName name="tipo2_8">#REF!</definedName>
    <definedName name="_xlnm.Print_Titles" localSheetId="2">'118_CE'!$2:$6</definedName>
    <definedName name="_xlnm.Print_Titles" localSheetId="0">'118_SPA'!$1:$5</definedName>
    <definedName name="_xlnm.Print_Titles" localSheetId="5">'New Mod. CE2023'!$2:$2</definedName>
    <definedName name="_xlnm.Print_Titles" localSheetId="3">NEW_Mod._SP_Attivo!$4:$17</definedName>
    <definedName name="_xlnm.Print_Titles" localSheetId="4">NEW_Mode_SP_Passivo!$1:$17</definedName>
    <definedName name="_xlnm.Print_Titles" localSheetId="6">'rend originale '!$1:$4</definedName>
    <definedName name="_xlnm.Print_Titles">Analisi [177]CE!$3:$5</definedName>
    <definedName name="TOTALE" localSheetId="6">#REF!</definedName>
    <definedName name="TOTALE">#REF!</definedName>
    <definedName name="TOTALE__PUBBLICA__AMMINISTRAZIONE______CONSOLIDATO" localSheetId="6">#REF!</definedName>
    <definedName name="TOTALE__PUBBLICA__AMMINISTRAZIONE______CONSOLIDATO">#REF!</definedName>
    <definedName name="TOTALE_PAGATO_UNIVERSITARI__AL_31_12_2012">#N/A</definedName>
    <definedName name="tQUALIFICHE" localSheetId="5">#REF!</definedName>
    <definedName name="tQUALIFICHE" localSheetId="4">#REF!</definedName>
    <definedName name="tQUALIFICHE">#REF!</definedName>
    <definedName name="tracciato" localSheetId="5">#REF!</definedName>
    <definedName name="tracciato" localSheetId="4">#REF!</definedName>
    <definedName name="tracciato">#REF!</definedName>
    <definedName name="Transazioni" localSheetId="6">'[204]Società Quotate'!$B$1:$AC$338</definedName>
    <definedName name="Transazioni">'[205]Società Quotate'!$B$1:$AC$338</definedName>
    <definedName name="TRD" localSheetId="5">#REF!</definedName>
    <definedName name="TRD" localSheetId="4">#REF!</definedName>
    <definedName name="TRD">#REF!</definedName>
    <definedName name="tre" localSheetId="2" hidden="1">{#N/A,#N/A,FALSE,"Indice"}</definedName>
    <definedName name="tre" localSheetId="0" hidden="1">{#N/A,#N/A,FALSE,"Indice"}</definedName>
    <definedName name="tre" localSheetId="1" hidden="1">{#N/A,#N/A,FALSE,"Indice"}</definedName>
    <definedName name="tre" localSheetId="6" hidden="1">{#N/A,#N/A,FALSE,"Indice"}</definedName>
    <definedName name="tre" hidden="1">{#N/A,#N/A,FALSE,"Indice"}</definedName>
    <definedName name="Trimestre" localSheetId="5">#REF!</definedName>
    <definedName name="Trimestre" localSheetId="4">#REF!</definedName>
    <definedName name="Trimestre">#REF!</definedName>
    <definedName name="trtyr" localSheetId="5">#REF!</definedName>
    <definedName name="trtyr" localSheetId="4">#REF!</definedName>
    <definedName name="trtyr">#REF!</definedName>
    <definedName name="TTT_555_DDDD" localSheetId="5">#REF!</definedName>
    <definedName name="TTT_555_DDDD">#REF!</definedName>
    <definedName name="TTTTT" localSheetId="5">#REF!</definedName>
    <definedName name="TTTTT">#REF!</definedName>
    <definedName name="tutti" localSheetId="5">#REF!</definedName>
    <definedName name="tutti" localSheetId="4">#REF!</definedName>
    <definedName name="tutti">#REF!</definedName>
    <definedName name="tvarPIL00" localSheetId="2">'[201]Quadro programmatico 19-9-2005'!$D$13</definedName>
    <definedName name="tvarPIL00" localSheetId="0">'[201]Quadro programmatico 19-9-2005'!$D$13</definedName>
    <definedName name="tvarPIL00" localSheetId="1">'[201]Quadro programmatico 19-9-2005'!$D$13</definedName>
    <definedName name="tvarPIL00" localSheetId="5">'[201]Quadro programmatico 19-9-2005'!$D$13</definedName>
    <definedName name="tvarPIL00" localSheetId="6">'[202]Quadro programmatico 19-9-2005'!$D$13</definedName>
    <definedName name="tvarPIL00">'[203]Quadro programmatico 19-9-2005'!$D$13</definedName>
    <definedName name="tvarPIL01" localSheetId="2">'[201]Quadro programmatico 19-9-2005'!$E$13</definedName>
    <definedName name="tvarPIL01" localSheetId="0">'[201]Quadro programmatico 19-9-2005'!$E$13</definedName>
    <definedName name="tvarPIL01" localSheetId="1">'[201]Quadro programmatico 19-9-2005'!$E$13</definedName>
    <definedName name="tvarPIL01" localSheetId="5">'[201]Quadro programmatico 19-9-2005'!$E$13</definedName>
    <definedName name="tvarPIL01" localSheetId="6">'[202]Quadro programmatico 19-9-2005'!$E$13</definedName>
    <definedName name="tvarPIL01">'[203]Quadro programmatico 19-9-2005'!$E$13</definedName>
    <definedName name="tvarPIL02" localSheetId="2">'[201]Quadro programmatico 19-9-2005'!$F$13</definedName>
    <definedName name="tvarPIL02" localSheetId="0">'[201]Quadro programmatico 19-9-2005'!$F$13</definedName>
    <definedName name="tvarPIL02" localSheetId="1">'[201]Quadro programmatico 19-9-2005'!$F$13</definedName>
    <definedName name="tvarPIL02" localSheetId="5">'[201]Quadro programmatico 19-9-2005'!$F$13</definedName>
    <definedName name="tvarPIL02" localSheetId="6">'[202]Quadro programmatico 19-9-2005'!$F$13</definedName>
    <definedName name="tvarPIL02">'[203]Quadro programmatico 19-9-2005'!$F$13</definedName>
    <definedName name="tvarPIL03" localSheetId="2">'[201]Quadro programmatico 19-9-2005'!$G$13</definedName>
    <definedName name="tvarPIL03" localSheetId="0">'[201]Quadro programmatico 19-9-2005'!$G$13</definedName>
    <definedName name="tvarPIL03" localSheetId="1">'[201]Quadro programmatico 19-9-2005'!$G$13</definedName>
    <definedName name="tvarPIL03" localSheetId="5">'[201]Quadro programmatico 19-9-2005'!$G$13</definedName>
    <definedName name="tvarPIL03" localSheetId="6">'[202]Quadro programmatico 19-9-2005'!$G$13</definedName>
    <definedName name="tvarPIL03">'[203]Quadro programmatico 19-9-2005'!$G$13</definedName>
    <definedName name="tvarPIL04" localSheetId="2">'[201]Quadro programmatico 19-9-2005'!$H$13</definedName>
    <definedName name="tvarPIL04" localSheetId="0">'[201]Quadro programmatico 19-9-2005'!$H$13</definedName>
    <definedName name="tvarPIL04" localSheetId="1">'[201]Quadro programmatico 19-9-2005'!$H$13</definedName>
    <definedName name="tvarPIL04" localSheetId="5">'[201]Quadro programmatico 19-9-2005'!$H$13</definedName>
    <definedName name="tvarPIL04" localSheetId="6">'[202]Quadro programmatico 19-9-2005'!$H$13</definedName>
    <definedName name="tvarPIL04">'[203]Quadro programmatico 19-9-2005'!$H$13</definedName>
    <definedName name="tvarPIL05" localSheetId="2">'[206]Quadro Programmatico 27-7'!$I$16</definedName>
    <definedName name="tvarPIL05" localSheetId="0">'[206]Quadro Programmatico 27-7'!$I$16</definedName>
    <definedName name="tvarPIL05" localSheetId="1">'[206]Quadro Programmatico 27-7'!$I$16</definedName>
    <definedName name="tvarPIL05" localSheetId="5">'[206]Quadro Programmatico 27-7'!$I$16</definedName>
    <definedName name="tvarPIL05" localSheetId="6">'[207]Quadro Programmatico 27-7'!$I$16</definedName>
    <definedName name="tvarPIL05">'[208]Quadro Programmatico 27-7'!$I$16</definedName>
    <definedName name="tvarPIL06" localSheetId="2">'[201]Quadro programmatico 19-9-2005'!$J$13</definedName>
    <definedName name="tvarPIL06" localSheetId="0">'[201]Quadro programmatico 19-9-2005'!$J$13</definedName>
    <definedName name="tvarPIL06" localSheetId="1">'[201]Quadro programmatico 19-9-2005'!$J$13</definedName>
    <definedName name="tvarPIL06" localSheetId="5">'[201]Quadro programmatico 19-9-2005'!$J$13</definedName>
    <definedName name="tvarPIL06" localSheetId="6">'[202]Quadro programmatico 19-9-2005'!$J$13</definedName>
    <definedName name="tvarPIL06">'[203]Quadro programmatico 19-9-2005'!$J$13</definedName>
    <definedName name="tvarPIL07" localSheetId="2">'[201]Quadro programmatico 19-9-2005'!$K$13</definedName>
    <definedName name="tvarPIL07" localSheetId="0">'[201]Quadro programmatico 19-9-2005'!$K$13</definedName>
    <definedName name="tvarPIL07" localSheetId="1">'[201]Quadro programmatico 19-9-2005'!$K$13</definedName>
    <definedName name="tvarPIL07" localSheetId="5">'[201]Quadro programmatico 19-9-2005'!$K$13</definedName>
    <definedName name="tvarPIL07" localSheetId="6">'[202]Quadro programmatico 19-9-2005'!$K$13</definedName>
    <definedName name="tvarPIL07">'[203]Quadro programmatico 19-9-2005'!$K$13</definedName>
    <definedName name="tvarPIL08" localSheetId="2">'[201]Quadro programmatico 19-9-2005'!$L$13</definedName>
    <definedName name="tvarPIL08" localSheetId="0">'[201]Quadro programmatico 19-9-2005'!$L$13</definedName>
    <definedName name="tvarPIL08" localSheetId="1">'[201]Quadro programmatico 19-9-2005'!$L$13</definedName>
    <definedName name="tvarPIL08" localSheetId="5">'[201]Quadro programmatico 19-9-2005'!$L$13</definedName>
    <definedName name="tvarPIL08" localSheetId="6">'[202]Quadro programmatico 19-9-2005'!$L$13</definedName>
    <definedName name="tvarPIL08">'[203]Quadro programmatico 19-9-2005'!$L$13</definedName>
    <definedName name="tvarPILrgs04" localSheetId="2">'[56]Quadro tendenziale 28-6-2005'!#REF!</definedName>
    <definedName name="tvarPILrgs04" localSheetId="0">'[56]Quadro tendenziale 28-6-2005'!#REF!</definedName>
    <definedName name="tvarPILrgs04" localSheetId="1">'[56]Quadro tendenziale 28-6-2005'!#REF!</definedName>
    <definedName name="tvarPILrgs04" localSheetId="5">'[56]Quadro tendenziale 28-6-2005'!#REF!</definedName>
    <definedName name="tvarPILrgs04" localSheetId="4">'[56]Quadro tendenziale 28-6-2005'!#REF!</definedName>
    <definedName name="tvarPILrgs04" localSheetId="6">'[57]Quadro tendenziale 28-6-2005'!#REF!</definedName>
    <definedName name="tvarPILrgs04">'[58]Quadro tendenziale 28-6-2005'!#REF!</definedName>
    <definedName name="tvarPILrgs05" localSheetId="2">'[56]Quadro tendenziale 28-6-2005'!#REF!</definedName>
    <definedName name="tvarPILrgs05" localSheetId="0">'[56]Quadro tendenziale 28-6-2005'!#REF!</definedName>
    <definedName name="tvarPILrgs05" localSheetId="1">'[56]Quadro tendenziale 28-6-2005'!#REF!</definedName>
    <definedName name="tvarPILrgs05" localSheetId="5">'[56]Quadro tendenziale 28-6-2005'!#REF!</definedName>
    <definedName name="tvarPILrgs05" localSheetId="4">'[56]Quadro tendenziale 28-6-2005'!#REF!</definedName>
    <definedName name="tvarPILrgs05" localSheetId="6">'[57]Quadro tendenziale 28-6-2005'!#REF!</definedName>
    <definedName name="tvarPILrgs05">'[58]Quadro tendenziale 28-6-2005'!#REF!</definedName>
    <definedName name="tvarPILrgs06" localSheetId="2">'[56]Quadro tendenziale 28-6-2005'!#REF!</definedName>
    <definedName name="tvarPILrgs06" localSheetId="0">'[56]Quadro tendenziale 28-6-2005'!#REF!</definedName>
    <definedName name="tvarPILrgs06" localSheetId="1">'[56]Quadro tendenziale 28-6-2005'!#REF!</definedName>
    <definedName name="tvarPILrgs06" localSheetId="5">'[56]Quadro tendenziale 28-6-2005'!#REF!</definedName>
    <definedName name="tvarPILrgs06" localSheetId="4">'[56]Quadro tendenziale 28-6-2005'!#REF!</definedName>
    <definedName name="tvarPILrgs06" localSheetId="6">'[57]Quadro tendenziale 28-6-2005'!#REF!</definedName>
    <definedName name="tvarPILrgs06">'[58]Quadro tendenziale 28-6-2005'!#REF!</definedName>
    <definedName name="tvarPILrgs07" localSheetId="2">'[56]Quadro tendenziale 28-6-2005'!#REF!</definedName>
    <definedName name="tvarPILrgs07" localSheetId="0">'[56]Quadro tendenziale 28-6-2005'!#REF!</definedName>
    <definedName name="tvarPILrgs07" localSheetId="1">'[56]Quadro tendenziale 28-6-2005'!#REF!</definedName>
    <definedName name="tvarPILrgs07" localSheetId="5">'[56]Quadro tendenziale 28-6-2005'!#REF!</definedName>
    <definedName name="tvarPILrgs07" localSheetId="4">'[56]Quadro tendenziale 28-6-2005'!#REF!</definedName>
    <definedName name="tvarPILrgs07" localSheetId="6">'[57]Quadro tendenziale 28-6-2005'!#REF!</definedName>
    <definedName name="tvarPILrgs07">'[58]Quadro tendenziale 28-6-2005'!#REF!</definedName>
    <definedName name="tvarPILrgs08" localSheetId="2">'[56]Quadro tendenziale 28-6-2005'!#REF!</definedName>
    <definedName name="tvarPILrgs08" localSheetId="0">'[56]Quadro tendenziale 28-6-2005'!#REF!</definedName>
    <definedName name="tvarPILrgs08" localSheetId="1">'[56]Quadro tendenziale 28-6-2005'!#REF!</definedName>
    <definedName name="tvarPILrgs08" localSheetId="5">'[56]Quadro tendenziale 28-6-2005'!#REF!</definedName>
    <definedName name="tvarPILrgs08" localSheetId="4">'[56]Quadro tendenziale 28-6-2005'!#REF!</definedName>
    <definedName name="tvarPILrgs08" localSheetId="6">'[57]Quadro tendenziale 28-6-2005'!#REF!</definedName>
    <definedName name="tvarPILrgs08">'[58]Quadro tendenziale 28-6-2005'!#REF!</definedName>
    <definedName name="TYJTRHR" localSheetId="2">Analisi [209]CE!$A$1:$O$392</definedName>
    <definedName name="TYJTRHR" localSheetId="0">Analisi [209]CE!$A$1:$O$392</definedName>
    <definedName name="TYJTRHR" localSheetId="1">Analisi [209]CE!$A$1:$O$392</definedName>
    <definedName name="TYJTRHR" localSheetId="5">Analisi [209]CE!$A$1:$O$392</definedName>
    <definedName name="TYJTRHR" localSheetId="6">Analisi [210]CE!$A$1:$O$392</definedName>
    <definedName name="TYJTRHR">Analisi [210]CE!$A$1:$O$392</definedName>
    <definedName name="ù" localSheetId="5">#REF!</definedName>
    <definedName name="ù" localSheetId="4">#REF!</definedName>
    <definedName name="ù">#REF!</definedName>
    <definedName name="U__Tabella_E_finale_Personale_NON_Dipendente">#N/A</definedName>
    <definedName name="ur69if769oi6d" localSheetId="5">#REF!</definedName>
    <definedName name="ur69if769oi6d">#REF!</definedName>
    <definedName name="V" localSheetId="5">#REF!</definedName>
    <definedName name="V" localSheetId="4">#REF!</definedName>
    <definedName name="V">#REF!</definedName>
    <definedName name="VAL" localSheetId="5">#REF!</definedName>
    <definedName name="VAL" localSheetId="4">#REF!</definedName>
    <definedName name="VAL">#REF!</definedName>
    <definedName name="valore_acuti" localSheetId="5">#REF!</definedName>
    <definedName name="valore_acuti" localSheetId="4">#REF!</definedName>
    <definedName name="valore_acuti">#REF!</definedName>
    <definedName name="valore_Acutimag_2008" localSheetId="5">#REF!</definedName>
    <definedName name="valore_Acutimag_2008" localSheetId="4">#REF!</definedName>
    <definedName name="valore_Acutimag_2008">#REF!</definedName>
    <definedName name="VARIABILI_DI_INPUT" localSheetId="5">#REF!</definedName>
    <definedName name="VARIABILI_DI_INPUT" localSheetId="4">#REF!</definedName>
    <definedName name="VARIABILI_DI_INPUT">#REF!</definedName>
    <definedName name="VatCredit" localSheetId="6">'[63]Cash flow inv'!$D$71:$L$71</definedName>
    <definedName name="VatCredit">'[64]Cash flow inv'!$D$71:$L$71</definedName>
    <definedName name="vcvc" localSheetId="5">#REF!</definedName>
    <definedName name="vcvc" localSheetId="4">#REF!</definedName>
    <definedName name="vcvc">#REF!</definedName>
    <definedName name="vecchio_sis" localSheetId="5">#REF!</definedName>
    <definedName name="vecchio_sis" localSheetId="4">#REF!</definedName>
    <definedName name="vecchio_sis">#REF!</definedName>
    <definedName name="ver" localSheetId="2" hidden="1">{#N/A,#N/A,FALSE,"B3";#N/A,#N/A,FALSE,"B2";#N/A,#N/A,FALSE,"B1"}</definedName>
    <definedName name="ver" localSheetId="0" hidden="1">{#N/A,#N/A,FALSE,"B3";#N/A,#N/A,FALSE,"B2";#N/A,#N/A,FALSE,"B1"}</definedName>
    <definedName name="ver" localSheetId="1" hidden="1">{#N/A,#N/A,FALSE,"B3";#N/A,#N/A,FALSE,"B2";#N/A,#N/A,FALSE,"B1"}</definedName>
    <definedName name="ver" localSheetId="6" hidden="1">{#N/A,#N/A,FALSE,"B3";#N/A,#N/A,FALSE,"B2";#N/A,#N/A,FALSE,"B1"}</definedName>
    <definedName name="ver" hidden="1">{#N/A,#N/A,FALSE,"B3";#N/A,#N/A,FALSE,"B2";#N/A,#N/A,FALSE,"B1"}</definedName>
    <definedName name="verd" localSheetId="2" hidden="1">{#N/A,#N/A,FALSE,"B1";#N/A,#N/A,FALSE,"B2";#N/A,#N/A,FALSE,"B3";#N/A,#N/A,FALSE,"A4";#N/A,#N/A,FALSE,"A3";#N/A,#N/A,FALSE,"A2";#N/A,#N/A,FALSE,"A1";#N/A,#N/A,FALSE,"Indice"}</definedName>
    <definedName name="verd" localSheetId="0" hidden="1">{#N/A,#N/A,FALSE,"B1";#N/A,#N/A,FALSE,"B2";#N/A,#N/A,FALSE,"B3";#N/A,#N/A,FALSE,"A4";#N/A,#N/A,FALSE,"A3";#N/A,#N/A,FALSE,"A2";#N/A,#N/A,FALSE,"A1";#N/A,#N/A,FALSE,"Indice"}</definedName>
    <definedName name="verd" localSheetId="1" hidden="1">{#N/A,#N/A,FALSE,"B1";#N/A,#N/A,FALSE,"B2";#N/A,#N/A,FALSE,"B3";#N/A,#N/A,FALSE,"A4";#N/A,#N/A,FALSE,"A3";#N/A,#N/A,FALSE,"A2";#N/A,#N/A,FALSE,"A1";#N/A,#N/A,FALSE,"Indice"}</definedName>
    <definedName name="verd" localSheetId="6" hidden="1">{#N/A,#N/A,FALSE,"B1";#N/A,#N/A,FALSE,"B2";#N/A,#N/A,FALSE,"B3";#N/A,#N/A,FALSE,"A4";#N/A,#N/A,FALSE,"A3";#N/A,#N/A,FALSE,"A2";#N/A,#N/A,FALSE,"A1";#N/A,#N/A,FALSE,"Indice"}</definedName>
    <definedName name="verd" hidden="1">{#N/A,#N/A,FALSE,"B1";#N/A,#N/A,FALSE,"B2";#N/A,#N/A,FALSE,"B3";#N/A,#N/A,FALSE,"A4";#N/A,#N/A,FALSE,"A3";#N/A,#N/A,FALSE,"A2";#N/A,#N/A,FALSE,"A1";#N/A,#N/A,FALSE,"Indice"}</definedName>
    <definedName name="verfi" localSheetId="2" hidden="1">{#N/A,#N/A,FALSE,"A4";#N/A,#N/A,FALSE,"A3";#N/A,#N/A,FALSE,"A2";#N/A,#N/A,FALSE,"A1"}</definedName>
    <definedName name="verfi" localSheetId="0" hidden="1">{#N/A,#N/A,FALSE,"A4";#N/A,#N/A,FALSE,"A3";#N/A,#N/A,FALSE,"A2";#N/A,#N/A,FALSE,"A1"}</definedName>
    <definedName name="verfi" localSheetId="1" hidden="1">{#N/A,#N/A,FALSE,"A4";#N/A,#N/A,FALSE,"A3";#N/A,#N/A,FALSE,"A2";#N/A,#N/A,FALSE,"A1"}</definedName>
    <definedName name="verfi" localSheetId="6" hidden="1">{#N/A,#N/A,FALSE,"A4";#N/A,#N/A,FALSE,"A3";#N/A,#N/A,FALSE,"A2";#N/A,#N/A,FALSE,"A1"}</definedName>
    <definedName name="verfi" hidden="1">{#N/A,#N/A,FALSE,"A4";#N/A,#N/A,FALSE,"A3";#N/A,#N/A,FALSE,"A2";#N/A,#N/A,FALSE,"A1"}</definedName>
    <definedName name="vf" localSheetId="2" hidden="1">{#N/A,#N/A,FALSE,"A4";#N/A,#N/A,FALSE,"A3";#N/A,#N/A,FALSE,"A2";#N/A,#N/A,FALSE,"A1"}</definedName>
    <definedName name="vf" localSheetId="0" hidden="1">{#N/A,#N/A,FALSE,"A4";#N/A,#N/A,FALSE,"A3";#N/A,#N/A,FALSE,"A2";#N/A,#N/A,FALSE,"A1"}</definedName>
    <definedName name="vf" localSheetId="1" hidden="1">{#N/A,#N/A,FALSE,"A4";#N/A,#N/A,FALSE,"A3";#N/A,#N/A,FALSE,"A2";#N/A,#N/A,FALSE,"A1"}</definedName>
    <definedName name="vf" localSheetId="6" hidden="1">{#N/A,#N/A,FALSE,"A4";#N/A,#N/A,FALSE,"A3";#N/A,#N/A,FALSE,"A2";#N/A,#N/A,FALSE,"A1"}</definedName>
    <definedName name="vf" hidden="1">{#N/A,#N/A,FALSE,"A4";#N/A,#N/A,FALSE,"A3";#N/A,#N/A,FALSE,"A2";#N/A,#N/A,FALSE,"A1"}</definedName>
    <definedName name="vincenzo" localSheetId="2">Analisi [176]CE!$3:$5</definedName>
    <definedName name="vincenzo" localSheetId="0">Analisi [176]CE!$3:$5</definedName>
    <definedName name="vincenzo" localSheetId="1">Analisi [176]CE!$3:$5</definedName>
    <definedName name="vincenzo" localSheetId="5">Analisi [176]CE!$3:$5</definedName>
    <definedName name="vincenzo" localSheetId="6">Analisi [211]CE!$3:$5</definedName>
    <definedName name="vincenzo">Analisi [177]CE!$3:$5</definedName>
    <definedName name="vio" localSheetId="2" hidden="1">{#N/A,#N/A,FALSE,"A4";#N/A,#N/A,FALSE,"A3";#N/A,#N/A,FALSE,"A2";#N/A,#N/A,FALSE,"A1"}</definedName>
    <definedName name="vio" localSheetId="0" hidden="1">{#N/A,#N/A,FALSE,"A4";#N/A,#N/A,FALSE,"A3";#N/A,#N/A,FALSE,"A2";#N/A,#N/A,FALSE,"A1"}</definedName>
    <definedName name="vio" localSheetId="1" hidden="1">{#N/A,#N/A,FALSE,"A4";#N/A,#N/A,FALSE,"A3";#N/A,#N/A,FALSE,"A2";#N/A,#N/A,FALSE,"A1"}</definedName>
    <definedName name="vio" localSheetId="6" hidden="1">{#N/A,#N/A,FALSE,"A4";#N/A,#N/A,FALSE,"A3";#N/A,#N/A,FALSE,"A2";#N/A,#N/A,FALSE,"A1"}</definedName>
    <definedName name="vio" hidden="1">{#N/A,#N/A,FALSE,"A4";#N/A,#N/A,FALSE,"A3";#N/A,#N/A,FALSE,"A2";#N/A,#N/A,FALSE,"A1"}</definedName>
    <definedName name="VOCE" localSheetId="2">[80]appoggio!$B$8:$B$32</definedName>
    <definedName name="VOCE" localSheetId="0">[80]appoggio!$B$8:$B$32</definedName>
    <definedName name="VOCE" localSheetId="1">[80]appoggio!$B$8:$B$32</definedName>
    <definedName name="VOCE" localSheetId="6">[81]appoggio!$B$8:$B$32</definedName>
    <definedName name="VOCE">[82]appoggio!$B$8:$B$32</definedName>
    <definedName name="Voci" localSheetId="5">#REF!</definedName>
    <definedName name="Voci" localSheetId="4">#REF!</definedName>
    <definedName name="Voci">#REF!</definedName>
    <definedName name="vrert" localSheetId="5">#REF!</definedName>
    <definedName name="vrert" localSheetId="4">#REF!</definedName>
    <definedName name="vrert">#REF!</definedName>
    <definedName name="vszxfxgjgghj" localSheetId="5">#REF!</definedName>
    <definedName name="vszxfxgjgghj">#REF!</definedName>
    <definedName name="vvvvvvvvvvvv" localSheetId="5">[43]VALORI!#REF!</definedName>
    <definedName name="vvvvvvvvvvvv" localSheetId="6">[43]VALORI!#REF!</definedName>
    <definedName name="vvvvvvvvvvvv">[44]VALORI!#REF!</definedName>
    <definedName name="w" localSheetId="5">#REF!</definedName>
    <definedName name="w" localSheetId="4">#REF!</definedName>
    <definedName name="w">#REF!</definedName>
    <definedName name="WAC" localSheetId="5">#REF!</definedName>
    <definedName name="WAC" localSheetId="4">#REF!</definedName>
    <definedName name="WAC">#REF!</definedName>
    <definedName name="Wages" localSheetId="6">[140]Newco!$E$18:$AN$18</definedName>
    <definedName name="Wages">[141]Newco!$E$18:$AN$18</definedName>
    <definedName name="wED" localSheetId="5">#REF!</definedName>
    <definedName name="wED">#REF!</definedName>
    <definedName name="WER" localSheetId="5">#REF!</definedName>
    <definedName name="WER" localSheetId="4">#REF!</definedName>
    <definedName name="WER">#REF!</definedName>
    <definedName name="wrn.Danilo." localSheetId="2" hidden="1">{#N/A,#N/A,TRUE,"Main Issues";#N/A,#N/A,TRUE,"Income statement ($)"}</definedName>
    <definedName name="wrn.Danilo." localSheetId="0" hidden="1">{#N/A,#N/A,TRUE,"Main Issues";#N/A,#N/A,TRUE,"Income statement ($)"}</definedName>
    <definedName name="wrn.Danilo." localSheetId="1" hidden="1">{#N/A,#N/A,TRUE,"Main Issues";#N/A,#N/A,TRUE,"Income statement ($)"}</definedName>
    <definedName name="wrn.Danilo." localSheetId="6" hidden="1">{#N/A,#N/A,TRUE,"Main Issues";#N/A,#N/A,TRUE,"Income statement ($)"}</definedName>
    <definedName name="wrn.Danilo." hidden="1">{#N/A,#N/A,TRUE,"Main Issues";#N/A,#N/A,TRUE,"Income statement ($)"}</definedName>
    <definedName name="wrn.Elaborati._.di._.sintesi." localSheetId="2" hidden="1">{#N/A,#N/A,FALSE,"A4";#N/A,#N/A,FALSE,"A3";#N/A,#N/A,FALSE,"A2";#N/A,#N/A,FALSE,"A1"}</definedName>
    <definedName name="wrn.Elaborati._.di._.sintesi." localSheetId="0" hidden="1">{#N/A,#N/A,FALSE,"A4";#N/A,#N/A,FALSE,"A3";#N/A,#N/A,FALSE,"A2";#N/A,#N/A,FALSE,"A1"}</definedName>
    <definedName name="wrn.Elaborati._.di._.sintesi." localSheetId="1" hidden="1">{#N/A,#N/A,FALSE,"A4";#N/A,#N/A,FALSE,"A3";#N/A,#N/A,FALSE,"A2";#N/A,#N/A,FALSE,"A1"}</definedName>
    <definedName name="wrn.Elaborati._.di._.sintesi." localSheetId="6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Indice." localSheetId="2" hidden="1">{#N/A,#N/A,FALSE,"Indice"}</definedName>
    <definedName name="wrn.Indice." localSheetId="0" hidden="1">{#N/A,#N/A,FALSE,"Indice"}</definedName>
    <definedName name="wrn.Indice." localSheetId="1" hidden="1">{#N/A,#N/A,FALSE,"Indice"}</definedName>
    <definedName name="wrn.Indice." localSheetId="6" hidden="1">{#N/A,#N/A,FALSE,"Indice"}</definedName>
    <definedName name="wrn.Indice." hidden="1">{#N/A,#N/A,FALSE,"Indice"}</definedName>
    <definedName name="wrn.Modello.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Prospetti._.di._.bilancio." localSheetId="2" hidden="1">{#N/A,#N/A,FALSE,"B3";#N/A,#N/A,FALSE,"B2";#N/A,#N/A,FALSE,"B1"}</definedName>
    <definedName name="wrn.Prospetti._.di._.bilancio." localSheetId="0" hidden="1">{#N/A,#N/A,FALSE,"B3";#N/A,#N/A,FALSE,"B2";#N/A,#N/A,FALSE,"B1"}</definedName>
    <definedName name="wrn.Prospetti._.di._.bilancio." localSheetId="1" hidden="1">{#N/A,#N/A,FALSE,"B3";#N/A,#N/A,FALSE,"B2";#N/A,#N/A,FALSE,"B1"}</definedName>
    <definedName name="wrn.Prospetti._.di._.bilancio." localSheetId="6" hidden="1">{#N/A,#N/A,FALSE,"B3";#N/A,#N/A,FALSE,"B2";#N/A,#N/A,FALSE,"B1"}</definedName>
    <definedName name="wrn.Prospetti._.di._.bilancio." hidden="1">{#N/A,#N/A,FALSE,"B3";#N/A,#N/A,FALSE,"B2";#N/A,#N/A,FALSE,"B1"}</definedName>
    <definedName name="wrn.Tutti." localSheetId="2" hidden="1">{#N/A,#N/A,FALSE,"B1";#N/A,#N/A,FALSE,"B2";#N/A,#N/A,FALSE,"B3";#N/A,#N/A,FALSE,"A4";#N/A,#N/A,FALSE,"A3";#N/A,#N/A,FALSE,"A2";#N/A,#N/A,FALSE,"A1";#N/A,#N/A,FALSE,"Indice"}</definedName>
    <definedName name="wrn.Tutti." localSheetId="0" hidden="1">{#N/A,#N/A,FALSE,"B1";#N/A,#N/A,FALSE,"B2";#N/A,#N/A,FALSE,"B3";#N/A,#N/A,FALSE,"A4";#N/A,#N/A,FALSE,"A3";#N/A,#N/A,FALSE,"A2";#N/A,#N/A,FALSE,"A1";#N/A,#N/A,FALSE,"Indice"}</definedName>
    <definedName name="wrn.Tutti." localSheetId="1" hidden="1">{#N/A,#N/A,FALSE,"B1";#N/A,#N/A,FALSE,"B2";#N/A,#N/A,FALSE,"B3";#N/A,#N/A,FALSE,"A4";#N/A,#N/A,FALSE,"A3";#N/A,#N/A,FALSE,"A2";#N/A,#N/A,FALSE,"A1";#N/A,#N/A,FALSE,"Indice"}</definedName>
    <definedName name="wrn.Tutti." localSheetId="6" hidden="1">{#N/A,#N/A,FALSE,"B1";#N/A,#N/A,FALSE,"B2";#N/A,#N/A,FALSE,"B3";#N/A,#N/A,FALSE,"A4";#N/A,#N/A,FALSE,"A3";#N/A,#N/A,FALSE,"A2";#N/A,#N/A,FALSE,"A1";#N/A,#N/A,FALSE,"Indice"}</definedName>
    <definedName name="wrn.Tutti." hidden="1">{#N/A,#N/A,FALSE,"B1";#N/A,#N/A,FALSE,"B2";#N/A,#N/A,FALSE,"B3";#N/A,#N/A,FALSE,"A4";#N/A,#N/A,FALSE,"A3";#N/A,#N/A,FALSE,"A2";#N/A,#N/A,FALSE,"A1";#N/A,#N/A,FALSE,"Indice"}</definedName>
    <definedName name="wrn.Valuation." localSheetId="2" hidden="1">{#N/A,#N/A,FALSE,"Colombo";#N/A,#N/A,FALSE,"Colata";#N/A,#N/A,FALSE,"Colombo + Colata"}</definedName>
    <definedName name="wrn.Valuation." localSheetId="0" hidden="1">{#N/A,#N/A,FALSE,"Colombo";#N/A,#N/A,FALSE,"Colata";#N/A,#N/A,FALSE,"Colombo + Colata"}</definedName>
    <definedName name="wrn.Valuation." localSheetId="1" hidden="1">{#N/A,#N/A,FALSE,"Colombo";#N/A,#N/A,FALSE,"Colata";#N/A,#N/A,FALSE,"Colombo + Colata"}</definedName>
    <definedName name="wrn.Valuation." localSheetId="6" hidden="1">{#N/A,#N/A,FALSE,"Colombo";#N/A,#N/A,FALSE,"Colata";#N/A,#N/A,FALSE,"Colombo + Colata"}</definedName>
    <definedName name="wrn.Valuation." hidden="1">{#N/A,#N/A,FALSE,"Colombo";#N/A,#N/A,FALSE,"Colata";#N/A,#N/A,FALSE,"Colombo + Colata"}</definedName>
    <definedName name="wrn_Danilo_" localSheetId="2">{#N/A,#N/A,TRUE,"Main Issues";#N/A,#N/A,TRUE,"Income statement ($)"}</definedName>
    <definedName name="wrn_Danilo_" localSheetId="0">{#N/A,#N/A,TRUE,"Main Issues";#N/A,#N/A,TRUE,"Income statement ($)"}</definedName>
    <definedName name="wrn_Danilo_" localSheetId="1">{#N/A,#N/A,TRUE,"Main Issues";#N/A,#N/A,TRUE,"Income statement ($)"}</definedName>
    <definedName name="wrn_Danilo_" localSheetId="6">{#N/A,#N/A,TRUE,"Main Issues";#N/A,#N/A,TRUE,"Income statement ($)"}</definedName>
    <definedName name="wrn_Danilo_">{#N/A,#N/A,TRUE,"Main Issues";#N/A,#N/A,TRUE,"Income statement ($)"}</definedName>
    <definedName name="wrn_Elaborati___di___sintesi_" localSheetId="2">{#N/A,#N/A,FALSE,"A4";#N/A,#N/A,FALSE,"A3";#N/A,#N/A,FALSE,"A2";#N/A,#N/A,FALSE,"A1"}</definedName>
    <definedName name="wrn_Elaborati___di___sintesi_" localSheetId="0">{#N/A,#N/A,FALSE,"A4";#N/A,#N/A,FALSE,"A3";#N/A,#N/A,FALSE,"A2";#N/A,#N/A,FALSE,"A1"}</definedName>
    <definedName name="wrn_Elaborati___di___sintesi_" localSheetId="1">{#N/A,#N/A,FALSE,"A4";#N/A,#N/A,FALSE,"A3";#N/A,#N/A,FALSE,"A2";#N/A,#N/A,FALSE,"A1"}</definedName>
    <definedName name="wrn_Elaborati___di___sintesi_" localSheetId="6">{#N/A,#N/A,FALSE,"A4";#N/A,#N/A,FALSE,"A3";#N/A,#N/A,FALSE,"A2";#N/A,#N/A,FALSE,"A1"}</definedName>
    <definedName name="wrn_Elaborati___di___sintesi_">{#N/A,#N/A,FALSE,"A4";#N/A,#N/A,FALSE,"A3";#N/A,#N/A,FALSE,"A2";#N/A,#N/A,FALSE,"A1"}</definedName>
    <definedName name="wrn_Indice_" localSheetId="2">{#N/A,#N/A,FALSE,"Indice"}</definedName>
    <definedName name="wrn_Indice_" localSheetId="0">{#N/A,#N/A,FALSE,"Indice"}</definedName>
    <definedName name="wrn_Indice_" localSheetId="1">{#N/A,#N/A,FALSE,"Indice"}</definedName>
    <definedName name="wrn_Indice_" localSheetId="6">{#N/A,#N/A,FALSE,"Indice"}</definedName>
    <definedName name="wrn_Indice_">{#N/A,#N/A,FALSE,"Indice"}</definedName>
    <definedName name="wrn_Modello_" localSheetId="2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0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6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Prospetti___di___bilancio_" localSheetId="2">{#N/A,#N/A,FALSE,"B3";#N/A,#N/A,FALSE,"B2";#N/A,#N/A,FALSE,"B1"}</definedName>
    <definedName name="wrn_Prospetti___di___bilancio_" localSheetId="0">{#N/A,#N/A,FALSE,"B3";#N/A,#N/A,FALSE,"B2";#N/A,#N/A,FALSE,"B1"}</definedName>
    <definedName name="wrn_Prospetti___di___bilancio_" localSheetId="1">{#N/A,#N/A,FALSE,"B3";#N/A,#N/A,FALSE,"B2";#N/A,#N/A,FALSE,"B1"}</definedName>
    <definedName name="wrn_Prospetti___di___bilancio_" localSheetId="6">{#N/A,#N/A,FALSE,"B3";#N/A,#N/A,FALSE,"B2";#N/A,#N/A,FALSE,"B1"}</definedName>
    <definedName name="wrn_Prospetti___di___bilancio_">{#N/A,#N/A,FALSE,"B3";#N/A,#N/A,FALSE,"B2";#N/A,#N/A,FALSE,"B1"}</definedName>
    <definedName name="wrn_Tutti_" localSheetId="2">{#N/A,#N/A,FALSE,"B1";#N/A,#N/A,FALSE,"B2";#N/A,#N/A,FALSE,"B3";#N/A,#N/A,FALSE,"A4";#N/A,#N/A,FALSE,"A3";#N/A,#N/A,FALSE,"A2";#N/A,#N/A,FALSE,"A1";#N/A,#N/A,FALSE,"Indice"}</definedName>
    <definedName name="wrn_Tutti_" localSheetId="0">{#N/A,#N/A,FALSE,"B1";#N/A,#N/A,FALSE,"B2";#N/A,#N/A,FALSE,"B3";#N/A,#N/A,FALSE,"A4";#N/A,#N/A,FALSE,"A3";#N/A,#N/A,FALSE,"A2";#N/A,#N/A,FALSE,"A1";#N/A,#N/A,FALSE,"Indice"}</definedName>
    <definedName name="wrn_Tutti_" localSheetId="1">{#N/A,#N/A,FALSE,"B1";#N/A,#N/A,FALSE,"B2";#N/A,#N/A,FALSE,"B3";#N/A,#N/A,FALSE,"A4";#N/A,#N/A,FALSE,"A3";#N/A,#N/A,FALSE,"A2";#N/A,#N/A,FALSE,"A1";#N/A,#N/A,FALSE,"Indice"}</definedName>
    <definedName name="wrn_Tutti_" localSheetId="6">{#N/A,#N/A,FALSE,"B1";#N/A,#N/A,FALSE,"B2";#N/A,#N/A,FALSE,"B3";#N/A,#N/A,FALSE,"A4";#N/A,#N/A,FALSE,"A3";#N/A,#N/A,FALSE,"A2";#N/A,#N/A,FALSE,"A1";#N/A,#N/A,FALSE,"Indice"}</definedName>
    <definedName name="wrn_Tutti_">{#N/A,#N/A,FALSE,"B1";#N/A,#N/A,FALSE,"B2";#N/A,#N/A,FALSE,"B3";#N/A,#N/A,FALSE,"A4";#N/A,#N/A,FALSE,"A3";#N/A,#N/A,FALSE,"A2";#N/A,#N/A,FALSE,"A1";#N/A,#N/A,FALSE,"Indice"}</definedName>
    <definedName name="wrn_Valuation_" localSheetId="2">{#N/A,#N/A,FALSE,"Colombo";#N/A,#N/A,FALSE,"Colata";#N/A,#N/A,FALSE,"Colombo + Colata"}</definedName>
    <definedName name="wrn_Valuation_" localSheetId="0">{#N/A,#N/A,FALSE,"Colombo";#N/A,#N/A,FALSE,"Colata";#N/A,#N/A,FALSE,"Colombo + Colata"}</definedName>
    <definedName name="wrn_Valuation_" localSheetId="1">{#N/A,#N/A,FALSE,"Colombo";#N/A,#N/A,FALSE,"Colata";#N/A,#N/A,FALSE,"Colombo + Colata"}</definedName>
    <definedName name="wrn_Valuation_" localSheetId="6">{#N/A,#N/A,FALSE,"Colombo";#N/A,#N/A,FALSE,"Colata";#N/A,#N/A,FALSE,"Colombo + Colata"}</definedName>
    <definedName name="wrn_Valuation_">{#N/A,#N/A,FALSE,"Colombo";#N/A,#N/A,FALSE,"Colata";#N/A,#N/A,FALSE,"Colombo + Colata"}</definedName>
    <definedName name="ww" localSheetId="5">#REF!</definedName>
    <definedName name="ww" localSheetId="4">#REF!</definedName>
    <definedName name="ww">#REF!</definedName>
    <definedName name="x" localSheetId="2" hidden="1">{#N/A,#N/A,FALSE,"B1";#N/A,#N/A,FALSE,"B2";#N/A,#N/A,FALSE,"B3";#N/A,#N/A,FALSE,"A4";#N/A,#N/A,FALSE,"A3";#N/A,#N/A,FALSE,"A2";#N/A,#N/A,FALSE,"A1";#N/A,#N/A,FALSE,"Indice"}</definedName>
    <definedName name="x" localSheetId="0" hidden="1">{#N/A,#N/A,FALSE,"B1";#N/A,#N/A,FALSE,"B2";#N/A,#N/A,FALSE,"B3";#N/A,#N/A,FALSE,"A4";#N/A,#N/A,FALSE,"A3";#N/A,#N/A,FALSE,"A2";#N/A,#N/A,FALSE,"A1";#N/A,#N/A,FALSE,"Indice"}</definedName>
    <definedName name="x" localSheetId="1" hidden="1">{#N/A,#N/A,FALSE,"B1";#N/A,#N/A,FALSE,"B2";#N/A,#N/A,FALSE,"B3";#N/A,#N/A,FALSE,"A4";#N/A,#N/A,FALSE,"A3";#N/A,#N/A,FALSE,"A2";#N/A,#N/A,FALSE,"A1";#N/A,#N/A,FALSE,"Indice"}</definedName>
    <definedName name="x" localSheetId="6" hidden="1">{#N/A,#N/A,FALSE,"B1";#N/A,#N/A,FALSE,"B2";#N/A,#N/A,FALSE,"B3";#N/A,#N/A,FALSE,"A4";#N/A,#N/A,FALSE,"A3";#N/A,#N/A,FALSE,"A2";#N/A,#N/A,FALSE,"A1";#N/A,#N/A,FALSE,"Indice"}</definedName>
    <definedName name="x" hidden="1">{#N/A,#N/A,FALSE,"B1";#N/A,#N/A,FALSE,"B2";#N/A,#N/A,FALSE,"B3";#N/A,#N/A,FALSE,"A4";#N/A,#N/A,FALSE,"A3";#N/A,#N/A,FALSE,"A2";#N/A,#N/A,FALSE,"A1";#N/A,#N/A,FALSE,"Indice"}</definedName>
    <definedName name="xas" localSheetId="2" hidden="1">{#N/A,#N/A,FALSE,"Indice"}</definedName>
    <definedName name="xas" localSheetId="0" hidden="1">{#N/A,#N/A,FALSE,"Indice"}</definedName>
    <definedName name="xas" localSheetId="1" hidden="1">{#N/A,#N/A,FALSE,"Indice"}</definedName>
    <definedName name="xas" localSheetId="6" hidden="1">{#N/A,#N/A,FALSE,"Indice"}</definedName>
    <definedName name="xas" hidden="1">{#N/A,#N/A,FALSE,"Indice"}</definedName>
    <definedName name="XX" localSheetId="5">#REF!</definedName>
    <definedName name="XX" localSheetId="4">#REF!</definedName>
    <definedName name="XX">#REF!</definedName>
    <definedName name="Y" localSheetId="5">#REF!</definedName>
    <definedName name="Y" localSheetId="4">#REF!</definedName>
    <definedName name="Y">#REF!</definedName>
    <definedName name="Z" localSheetId="5">#REF!</definedName>
    <definedName name="Z" localSheetId="4">#REF!</definedName>
    <definedName name="Z">#REF!</definedName>
    <definedName name="ZA" localSheetId="2" hidden="1">{#N/A,#N/A,FALSE,"B1";#N/A,#N/A,FALSE,"B2";#N/A,#N/A,FALSE,"B3";#N/A,#N/A,FALSE,"A4";#N/A,#N/A,FALSE,"A3";#N/A,#N/A,FALSE,"A2";#N/A,#N/A,FALSE,"A1";#N/A,#N/A,FALSE,"Indice"}</definedName>
    <definedName name="ZA" localSheetId="0" hidden="1">{#N/A,#N/A,FALSE,"B1";#N/A,#N/A,FALSE,"B2";#N/A,#N/A,FALSE,"B3";#N/A,#N/A,FALSE,"A4";#N/A,#N/A,FALSE,"A3";#N/A,#N/A,FALSE,"A2";#N/A,#N/A,FALSE,"A1";#N/A,#N/A,FALSE,"Indice"}</definedName>
    <definedName name="ZA" localSheetId="1" hidden="1">{#N/A,#N/A,FALSE,"B1";#N/A,#N/A,FALSE,"B2";#N/A,#N/A,FALSE,"B3";#N/A,#N/A,FALSE,"A4";#N/A,#N/A,FALSE,"A3";#N/A,#N/A,FALSE,"A2";#N/A,#N/A,FALSE,"A1";#N/A,#N/A,FALSE,"Indice"}</definedName>
    <definedName name="ZA" localSheetId="6" hidden="1">{#N/A,#N/A,FALSE,"B1";#N/A,#N/A,FALSE,"B2";#N/A,#N/A,FALSE,"B3";#N/A,#N/A,FALSE,"A4";#N/A,#N/A,FALSE,"A3";#N/A,#N/A,FALSE,"A2";#N/A,#N/A,FALSE,"A1";#N/A,#N/A,FALSE,"Indice"}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zaz" localSheetId="2" hidden="1">{#N/A,#N/A,FALSE,"B1";#N/A,#N/A,FALSE,"B2";#N/A,#N/A,FALSE,"B3";#N/A,#N/A,FALSE,"A4";#N/A,#N/A,FALSE,"A3";#N/A,#N/A,FALSE,"A2";#N/A,#N/A,FALSE,"A1";#N/A,#N/A,FALSE,"Indice"}</definedName>
    <definedName name="zazaz" localSheetId="0" hidden="1">{#N/A,#N/A,FALSE,"B1";#N/A,#N/A,FALSE,"B2";#N/A,#N/A,FALSE,"B3";#N/A,#N/A,FALSE,"A4";#N/A,#N/A,FALSE,"A3";#N/A,#N/A,FALSE,"A2";#N/A,#N/A,FALSE,"A1";#N/A,#N/A,FALSE,"Indice"}</definedName>
    <definedName name="zazaz" localSheetId="1" hidden="1">{#N/A,#N/A,FALSE,"B1";#N/A,#N/A,FALSE,"B2";#N/A,#N/A,FALSE,"B3";#N/A,#N/A,FALSE,"A4";#N/A,#N/A,FALSE,"A3";#N/A,#N/A,FALSE,"A2";#N/A,#N/A,FALSE,"A1";#N/A,#N/A,FALSE,"Indice"}</definedName>
    <definedName name="zazaz" localSheetId="6" hidden="1">{#N/A,#N/A,FALSE,"B1";#N/A,#N/A,FALSE,"B2";#N/A,#N/A,FALSE,"B3";#N/A,#N/A,FALSE,"A4";#N/A,#N/A,FALSE,"A3";#N/A,#N/A,FALSE,"A2";#N/A,#N/A,FALSE,"A1";#N/A,#N/A,FALSE,"Indice"}</definedName>
    <definedName name="zazaz" hidden="1">{#N/A,#N/A,FALSE,"B1";#N/A,#N/A,FALSE,"B2";#N/A,#N/A,FALSE,"B3";#N/A,#N/A,FALSE,"A4";#N/A,#N/A,FALSE,"A3";#N/A,#N/A,FALSE,"A2";#N/A,#N/A,FALSE,"A1";#N/A,#N/A,FALSE,"Indice"}</definedName>
    <definedName name="ZZ" localSheetId="5">#REF!</definedName>
    <definedName name="ZZ" localSheetId="4">#REF!</definedName>
    <definedName name="ZZ">#REF!</definedName>
    <definedName name="ZZA1" localSheetId="2">'[212]Utilizzi PSN_2010 '!#REF!</definedName>
    <definedName name="ZZA1" localSheetId="0">'[212]Utilizzi PSN_2010 '!#REF!</definedName>
    <definedName name="ZZA1" localSheetId="1">'[212]Utilizzi PSN_2010 '!#REF!</definedName>
    <definedName name="ZZA1" localSheetId="5">'[212]Utilizzi PSN_2010 '!#REF!</definedName>
    <definedName name="ZZA1" localSheetId="4">'[212]Utilizzi PSN_2010 '!#REF!</definedName>
    <definedName name="ZZA1" localSheetId="6">'[213]Utilizzi PSN_2010 '!#REF!</definedName>
    <definedName name="ZZA1">'[214]Utilizzi PSN_2010 '!#REF!</definedName>
    <definedName name="ZZZ" localSheetId="5">#REF!</definedName>
    <definedName name="ZZZ" localSheetId="4">#REF!</definedName>
    <definedName name="ZZZ">#REF!</definedName>
    <definedName name="ZZZ1" localSheetId="2">'[212]Utilizzi PSN_2010 '!#REF!</definedName>
    <definedName name="ZZZ1" localSheetId="0">'[212]Utilizzi PSN_2010 '!#REF!</definedName>
    <definedName name="ZZZ1" localSheetId="1">'[212]Utilizzi PSN_2010 '!#REF!</definedName>
    <definedName name="ZZZ1" localSheetId="5">'[212]Utilizzi PSN_2010 '!#REF!</definedName>
    <definedName name="ZZZ1" localSheetId="4">'[212]Utilizzi PSN_2010 '!#REF!</definedName>
    <definedName name="ZZZ1" localSheetId="6">'[213]Utilizzi PSN_2010 '!#REF!</definedName>
    <definedName name="ZZZ1">'[214]Utilizzi PSN_2010 '!#REF!</definedName>
    <definedName name="zzzzz" localSheetId="5">#REF!</definedName>
    <definedName name="zzzzz" localSheetId="4">#REF!</definedName>
    <definedName name="zzzzz">#REF!</definedName>
    <definedName name="zzzzzzzz" localSheetId="2">'[144]Confronto con I Trimestre 2007'!#REF!</definedName>
    <definedName name="zzzzzzzz" localSheetId="0">'[144]Confronto con I Trimestre 2007'!#REF!</definedName>
    <definedName name="zzzzzzzz" localSheetId="1">'[144]Confronto con I Trimestre 2007'!#REF!</definedName>
    <definedName name="zzzzzzzz" localSheetId="5">'[144]Confronto con I Trimestre 2007'!#REF!</definedName>
    <definedName name="zzzzzzzz" localSheetId="4">'[144]Confronto con I Trimestre 2007'!#REF!</definedName>
    <definedName name="zzzzzzzz" localSheetId="6">'[145]Confronto con I Trimestre 2007'!#REF!</definedName>
    <definedName name="zzzzzzzz">'[146]Confronto con I Trimestre 2007'!#REF!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8" i="56" l="1"/>
  <c r="E116" i="56"/>
  <c r="E114" i="56"/>
  <c r="E113" i="56"/>
  <c r="E112" i="56"/>
  <c r="D111" i="56"/>
  <c r="E109" i="56"/>
  <c r="E108" i="56"/>
  <c r="D107" i="56"/>
  <c r="D115" i="56" s="1"/>
  <c r="E106" i="56"/>
  <c r="E105" i="56"/>
  <c r="E104" i="56"/>
  <c r="C107" i="56"/>
  <c r="E107" i="56" s="1"/>
  <c r="E102" i="56"/>
  <c r="E101" i="56"/>
  <c r="E100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D83" i="56"/>
  <c r="D99" i="56" s="1"/>
  <c r="E82" i="56"/>
  <c r="E81" i="56"/>
  <c r="E80" i="56"/>
  <c r="E79" i="56"/>
  <c r="E78" i="56"/>
  <c r="E77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59" i="56"/>
  <c r="D58" i="56"/>
  <c r="E57" i="56"/>
  <c r="C58" i="56"/>
  <c r="E58" i="56" s="1"/>
  <c r="D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D39" i="56"/>
  <c r="E38" i="56"/>
  <c r="E37" i="56"/>
  <c r="E36" i="56"/>
  <c r="E35" i="56"/>
  <c r="E34" i="56"/>
  <c r="E33" i="56"/>
  <c r="E32" i="56"/>
  <c r="C39" i="56"/>
  <c r="E39" i="56" s="1"/>
  <c r="E30" i="56"/>
  <c r="E29" i="56"/>
  <c r="D28" i="56"/>
  <c r="E26" i="56"/>
  <c r="E25" i="56"/>
  <c r="C25" i="56"/>
  <c r="E24" i="56"/>
  <c r="E23" i="56"/>
  <c r="E22" i="56"/>
  <c r="E21" i="56"/>
  <c r="E20" i="56"/>
  <c r="E19" i="56"/>
  <c r="E18" i="56"/>
  <c r="E17" i="56"/>
  <c r="D16" i="56"/>
  <c r="E15" i="56"/>
  <c r="E14" i="56"/>
  <c r="D13" i="56"/>
  <c r="D60" i="56" s="1"/>
  <c r="D117" i="56" s="1"/>
  <c r="D120" i="56" s="1"/>
  <c r="E12" i="56"/>
  <c r="E11" i="56"/>
  <c r="C13" i="56"/>
  <c r="E9" i="56"/>
  <c r="E8" i="56"/>
  <c r="C83" i="56" l="1"/>
  <c r="E56" i="56"/>
  <c r="E103" i="56"/>
  <c r="E13" i="56"/>
  <c r="C99" i="56"/>
  <c r="E99" i="56" s="1"/>
  <c r="E83" i="56"/>
  <c r="C55" i="56"/>
  <c r="E55" i="56" s="1"/>
  <c r="E27" i="56"/>
  <c r="E31" i="56"/>
  <c r="C16" i="56"/>
  <c r="E76" i="56"/>
  <c r="E10" i="56"/>
  <c r="E16" i="56" l="1"/>
  <c r="C28" i="56"/>
  <c r="E28" i="56" s="1"/>
  <c r="C60" i="56"/>
  <c r="C111" i="56" l="1"/>
  <c r="E110" i="56"/>
  <c r="E60" i="56"/>
  <c r="E111" i="56" l="1"/>
  <c r="C115" i="56"/>
  <c r="E115" i="56" l="1"/>
  <c r="C117" i="56"/>
  <c r="E117" i="56" l="1"/>
  <c r="C120" i="56"/>
  <c r="T193" i="21" l="1"/>
  <c r="Q191" i="21"/>
  <c r="K57" i="47" l="1"/>
  <c r="L43" i="47"/>
  <c r="L57" i="47" s="1"/>
  <c r="K81" i="46"/>
  <c r="L72" i="46"/>
  <c r="K72" i="46"/>
  <c r="L66" i="46"/>
  <c r="K66" i="46"/>
  <c r="L60" i="46"/>
  <c r="L59" i="46" s="1"/>
  <c r="K60" i="46"/>
  <c r="K59" i="46" s="1"/>
  <c r="K58" i="46" s="1"/>
  <c r="L52" i="46"/>
  <c r="K52" i="46"/>
  <c r="L48" i="46"/>
  <c r="K48" i="46"/>
  <c r="L29" i="46"/>
  <c r="L28" i="46" s="1"/>
  <c r="K28" i="46"/>
  <c r="L58" i="46" l="1"/>
  <c r="K47" i="46"/>
  <c r="K46" i="46" s="1"/>
  <c r="L47" i="46"/>
  <c r="L46" i="46" s="1"/>
  <c r="D150" i="20" l="1"/>
  <c r="D149" i="20"/>
  <c r="D148" i="20"/>
  <c r="D147" i="20"/>
  <c r="D146" i="20"/>
  <c r="D143" i="20"/>
  <c r="D142" i="20"/>
  <c r="D141" i="20"/>
  <c r="D139" i="20"/>
  <c r="D134" i="20"/>
  <c r="D132" i="20"/>
  <c r="D128" i="20"/>
  <c r="D124" i="20"/>
  <c r="D119" i="20"/>
  <c r="D116" i="20"/>
  <c r="D115" i="20"/>
  <c r="D114" i="20"/>
  <c r="D113" i="20"/>
  <c r="D112" i="20"/>
  <c r="D109" i="20"/>
  <c r="D108" i="20"/>
  <c r="D107" i="20"/>
  <c r="D104" i="20"/>
  <c r="D103" i="20"/>
  <c r="D102" i="20"/>
  <c r="D101" i="20"/>
  <c r="D96" i="20"/>
  <c r="D95" i="20"/>
  <c r="D94" i="20"/>
  <c r="D92" i="20"/>
  <c r="D91" i="20"/>
  <c r="D89" i="20"/>
  <c r="D88" i="20"/>
  <c r="D86" i="20"/>
  <c r="D85" i="20"/>
  <c r="D84" i="20"/>
  <c r="D83" i="20"/>
  <c r="D82" i="20"/>
  <c r="D80" i="20"/>
  <c r="D78" i="20"/>
  <c r="D77" i="20"/>
  <c r="D76" i="20"/>
  <c r="D74" i="20"/>
  <c r="D72" i="20"/>
  <c r="D71" i="20"/>
  <c r="D70" i="20"/>
  <c r="D68" i="20"/>
  <c r="D60" i="20"/>
  <c r="D59" i="20"/>
  <c r="D58" i="20"/>
  <c r="D57" i="20"/>
  <c r="D56" i="20"/>
  <c r="D55" i="20"/>
  <c r="D54" i="20"/>
  <c r="D53" i="20"/>
  <c r="D48" i="20"/>
  <c r="D47" i="20"/>
  <c r="D46" i="20"/>
  <c r="D45" i="20"/>
  <c r="D43" i="20"/>
  <c r="D39" i="20"/>
  <c r="D38" i="20"/>
  <c r="D37" i="20"/>
  <c r="D35" i="20"/>
  <c r="D34" i="20"/>
  <c r="D33" i="20"/>
  <c r="D32" i="20"/>
  <c r="D31" i="20"/>
  <c r="D24" i="20"/>
  <c r="D23" i="20"/>
  <c r="D19" i="20"/>
  <c r="E4" i="21"/>
  <c r="E5" i="21" s="1"/>
  <c r="E6" i="21" s="1"/>
  <c r="E7" i="21" s="1"/>
  <c r="E8" i="21" s="1"/>
  <c r="E9" i="21" s="1"/>
  <c r="E10" i="21" s="1"/>
  <c r="E11" i="21" s="1"/>
  <c r="E12" i="21" s="1"/>
  <c r="E13" i="21" s="1"/>
  <c r="E14" i="21" s="1"/>
  <c r="E15" i="21" s="1"/>
  <c r="E16" i="21" s="1"/>
  <c r="E17" i="21" s="1"/>
  <c r="E18" i="21" s="1"/>
  <c r="E19" i="21" s="1"/>
  <c r="E20" i="21" s="1"/>
  <c r="E21" i="21" s="1"/>
  <c r="E22" i="21" s="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E45" i="21" s="1"/>
  <c r="E46" i="21" s="1"/>
  <c r="E47" i="21" s="1"/>
  <c r="E48" i="21" s="1"/>
  <c r="E49" i="21" s="1"/>
  <c r="E50" i="21" s="1"/>
  <c r="E51" i="21" s="1"/>
  <c r="E52" i="21" s="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E74" i="21" s="1"/>
  <c r="E75" i="21" s="1"/>
  <c r="E76" i="21" s="1"/>
  <c r="E77" i="21" s="1"/>
  <c r="E78" i="21" s="1"/>
  <c r="E79" i="21" s="1"/>
  <c r="E80" i="21" s="1"/>
  <c r="E81" i="21" s="1"/>
  <c r="E82" i="21" s="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E105" i="21" s="1"/>
  <c r="E106" i="21" s="1"/>
  <c r="E107" i="21" s="1"/>
  <c r="E108" i="21" s="1"/>
  <c r="E109" i="21" s="1"/>
  <c r="E110" i="21" s="1"/>
  <c r="E111" i="21" s="1"/>
  <c r="E112" i="21" s="1"/>
  <c r="E113" i="21" s="1"/>
  <c r="E114" i="21" s="1"/>
  <c r="E115" i="21" s="1"/>
  <c r="E116" i="21" s="1"/>
  <c r="E117" i="21" s="1"/>
  <c r="E118" i="21" s="1"/>
  <c r="E119" i="21" s="1"/>
  <c r="E120" i="21" s="1"/>
  <c r="E121" i="21" s="1"/>
  <c r="E122" i="21" s="1"/>
  <c r="E123" i="21" s="1"/>
  <c r="E124" i="21" s="1"/>
  <c r="E125" i="21" s="1"/>
  <c r="E126" i="21" s="1"/>
  <c r="E127" i="21" s="1"/>
  <c r="E128" i="21" s="1"/>
  <c r="E129" i="21" s="1"/>
  <c r="E130" i="21" s="1"/>
  <c r="E131" i="21" s="1"/>
  <c r="E132" i="21" s="1"/>
  <c r="E133" i="21" s="1"/>
  <c r="E134" i="21" s="1"/>
  <c r="E135" i="21" s="1"/>
  <c r="E136" i="21" s="1"/>
  <c r="E137" i="21" s="1"/>
  <c r="E138" i="21" s="1"/>
  <c r="E139" i="21" s="1"/>
  <c r="E140" i="21" s="1"/>
  <c r="E141" i="21" s="1"/>
  <c r="E142" i="21" s="1"/>
  <c r="E143" i="21" s="1"/>
  <c r="E144" i="21" s="1"/>
  <c r="E145" i="21" s="1"/>
  <c r="E146" i="21" s="1"/>
  <c r="E147" i="21" s="1"/>
  <c r="E148" i="21" s="1"/>
  <c r="E149" i="21" s="1"/>
  <c r="E150" i="21" s="1"/>
  <c r="E151" i="21" s="1"/>
  <c r="E152" i="21" s="1"/>
  <c r="E153" i="21" s="1"/>
  <c r="E154" i="21" s="1"/>
  <c r="E155" i="21" s="1"/>
  <c r="E156" i="21" s="1"/>
  <c r="E157" i="21" s="1"/>
  <c r="E158" i="21" s="1"/>
  <c r="E159" i="21" s="1"/>
  <c r="E160" i="21" s="1"/>
  <c r="E161" i="21" s="1"/>
  <c r="E162" i="21" s="1"/>
  <c r="E163" i="21" s="1"/>
  <c r="E164" i="21" s="1"/>
  <c r="E165" i="21" s="1"/>
  <c r="E166" i="21" s="1"/>
  <c r="E167" i="21" s="1"/>
  <c r="E168" i="21" s="1"/>
  <c r="E169" i="21" s="1"/>
  <c r="E170" i="21" s="1"/>
  <c r="E171" i="21" s="1"/>
  <c r="E172" i="21" s="1"/>
  <c r="E173" i="21" s="1"/>
  <c r="E174" i="21" s="1"/>
  <c r="E175" i="21" s="1"/>
  <c r="E176" i="21" s="1"/>
  <c r="E177" i="21" s="1"/>
  <c r="E178" i="21" s="1"/>
  <c r="E179" i="21" s="1"/>
  <c r="E180" i="21" s="1"/>
  <c r="E181" i="21" s="1"/>
  <c r="E182" i="21" s="1"/>
  <c r="E183" i="21" s="1"/>
  <c r="E184" i="21" s="1"/>
  <c r="E185" i="21" s="1"/>
  <c r="E186" i="21" s="1"/>
  <c r="E187" i="21" s="1"/>
  <c r="E188" i="21" s="1"/>
  <c r="E189" i="21" s="1"/>
  <c r="E190" i="21" s="1"/>
  <c r="E191" i="21" s="1"/>
  <c r="E192" i="21" s="1"/>
  <c r="E193" i="21" s="1"/>
  <c r="E194" i="21" s="1"/>
  <c r="E195" i="21" s="1"/>
  <c r="E196" i="21" s="1"/>
  <c r="E197" i="21" s="1"/>
  <c r="E198" i="21" s="1"/>
  <c r="E199" i="21" s="1"/>
  <c r="E200" i="21" s="1"/>
  <c r="E201" i="21" s="1"/>
  <c r="E202" i="21" s="1"/>
  <c r="E203" i="21" s="1"/>
  <c r="E204" i="21" s="1"/>
  <c r="E205" i="21" s="1"/>
  <c r="E206" i="21" s="1"/>
  <c r="E207" i="21" s="1"/>
  <c r="E208" i="21" s="1"/>
  <c r="E209" i="21" s="1"/>
  <c r="E210" i="21" s="1"/>
  <c r="E211" i="21" s="1"/>
  <c r="E212" i="21" s="1"/>
  <c r="E213" i="21" s="1"/>
  <c r="E214" i="21" s="1"/>
  <c r="E215" i="21" s="1"/>
  <c r="E216" i="21" s="1"/>
  <c r="E217" i="21" s="1"/>
  <c r="E218" i="21" s="1"/>
  <c r="E219" i="21" s="1"/>
  <c r="E220" i="21" s="1"/>
  <c r="E221" i="21" s="1"/>
  <c r="E222" i="21" s="1"/>
  <c r="E223" i="21" s="1"/>
  <c r="E224" i="21" s="1"/>
  <c r="E225" i="21" s="1"/>
  <c r="E226" i="21" s="1"/>
  <c r="E227" i="21" s="1"/>
  <c r="E228" i="21" s="1"/>
  <c r="E229" i="21" s="1"/>
  <c r="E230" i="21" s="1"/>
  <c r="E231" i="21" s="1"/>
  <c r="E232" i="21" s="1"/>
  <c r="E233" i="21" s="1"/>
  <c r="E234" i="21" s="1"/>
  <c r="E235" i="21" s="1"/>
  <c r="E236" i="21" s="1"/>
  <c r="E237" i="21" s="1"/>
  <c r="E238" i="21" s="1"/>
  <c r="E239" i="21" s="1"/>
  <c r="E240" i="21" s="1"/>
  <c r="E241" i="21" s="1"/>
  <c r="E242" i="21" s="1"/>
  <c r="E243" i="21" s="1"/>
  <c r="E244" i="21" s="1"/>
  <c r="E245" i="21" s="1"/>
  <c r="E246" i="21" s="1"/>
  <c r="E247" i="21" s="1"/>
  <c r="E248" i="21" s="1"/>
  <c r="E249" i="21" s="1"/>
  <c r="E250" i="21" s="1"/>
  <c r="E251" i="21" s="1"/>
  <c r="E252" i="21" s="1"/>
  <c r="E253" i="21" s="1"/>
  <c r="E254" i="21" s="1"/>
  <c r="E255" i="21" s="1"/>
  <c r="E256" i="21" s="1"/>
  <c r="E257" i="21" s="1"/>
  <c r="E258" i="21" s="1"/>
  <c r="E259" i="21" s="1"/>
  <c r="E260" i="21" s="1"/>
  <c r="E261" i="21" s="1"/>
  <c r="E262" i="21" s="1"/>
  <c r="E263" i="21" s="1"/>
  <c r="E264" i="21" s="1"/>
  <c r="E265" i="21" s="1"/>
  <c r="E266" i="21" s="1"/>
  <c r="E267" i="21" s="1"/>
  <c r="E268" i="21" s="1"/>
  <c r="E269" i="21" s="1"/>
  <c r="E270" i="21" s="1"/>
  <c r="E271" i="21" s="1"/>
  <c r="E272" i="21" s="1"/>
  <c r="E273" i="21" s="1"/>
  <c r="E274" i="21" s="1"/>
  <c r="E275" i="21" s="1"/>
  <c r="E276" i="21" s="1"/>
  <c r="E277" i="21" s="1"/>
  <c r="E278" i="21" s="1"/>
  <c r="E279" i="21" s="1"/>
  <c r="E280" i="21" s="1"/>
  <c r="E281" i="21" s="1"/>
  <c r="E282" i="21" s="1"/>
  <c r="E283" i="21" s="1"/>
  <c r="E284" i="21" s="1"/>
  <c r="E285" i="21" s="1"/>
  <c r="E286" i="21" s="1"/>
  <c r="E287" i="21" s="1"/>
  <c r="E288" i="21" s="1"/>
  <c r="E289" i="21" s="1"/>
  <c r="E290" i="21" s="1"/>
  <c r="E291" i="21" s="1"/>
  <c r="E292" i="21" s="1"/>
  <c r="E293" i="21" s="1"/>
  <c r="E294" i="21" s="1"/>
  <c r="E295" i="21" s="1"/>
  <c r="E296" i="21" s="1"/>
  <c r="E297" i="21" s="1"/>
  <c r="E298" i="21" s="1"/>
  <c r="E299" i="21" s="1"/>
  <c r="E300" i="21" s="1"/>
  <c r="E301" i="21" s="1"/>
  <c r="E302" i="21" s="1"/>
  <c r="E303" i="21" s="1"/>
  <c r="E304" i="21" s="1"/>
  <c r="E305" i="21" s="1"/>
  <c r="E306" i="21" s="1"/>
  <c r="E307" i="21" s="1"/>
  <c r="E308" i="21" s="1"/>
  <c r="E309" i="21" s="1"/>
  <c r="E310" i="21" s="1"/>
  <c r="E311" i="21" s="1"/>
  <c r="E312" i="21" s="1"/>
  <c r="E313" i="21" s="1"/>
  <c r="E314" i="21" s="1"/>
  <c r="E315" i="21" s="1"/>
  <c r="E316" i="21" s="1"/>
  <c r="E317" i="21" s="1"/>
  <c r="E318" i="21" s="1"/>
  <c r="E319" i="21" s="1"/>
  <c r="E320" i="21" s="1"/>
  <c r="E321" i="21" s="1"/>
  <c r="E322" i="21" s="1"/>
  <c r="E323" i="21" s="1"/>
  <c r="E324" i="21" s="1"/>
  <c r="E325" i="21" s="1"/>
  <c r="E326" i="21" s="1"/>
  <c r="E327" i="21" s="1"/>
  <c r="E328" i="21" s="1"/>
  <c r="E329" i="21" s="1"/>
  <c r="E330" i="21" s="1"/>
  <c r="E331" i="21" s="1"/>
  <c r="E332" i="21" s="1"/>
  <c r="E333" i="21" s="1"/>
  <c r="E334" i="21" s="1"/>
  <c r="E335" i="21" s="1"/>
  <c r="E336" i="21" s="1"/>
  <c r="E337" i="21" s="1"/>
  <c r="E338" i="21" s="1"/>
  <c r="E339" i="21" s="1"/>
  <c r="E340" i="21" s="1"/>
  <c r="E341" i="21" s="1"/>
  <c r="E342" i="21" s="1"/>
  <c r="E343" i="21" s="1"/>
  <c r="E344" i="21" s="1"/>
  <c r="E345" i="21" s="1"/>
  <c r="E346" i="21" s="1"/>
  <c r="E347" i="21" s="1"/>
  <c r="E348" i="21" s="1"/>
  <c r="E349" i="21" s="1"/>
  <c r="E350" i="21" s="1"/>
  <c r="E351" i="21" s="1"/>
  <c r="E352" i="21" s="1"/>
  <c r="E353" i="21" s="1"/>
  <c r="E354" i="21" s="1"/>
  <c r="E355" i="21" s="1"/>
  <c r="E356" i="21" s="1"/>
  <c r="E357" i="21" s="1"/>
  <c r="E358" i="21" s="1"/>
  <c r="E359" i="21" s="1"/>
  <c r="E360" i="21" s="1"/>
  <c r="E361" i="21" s="1"/>
  <c r="E362" i="21" s="1"/>
  <c r="E363" i="21" s="1"/>
  <c r="E364" i="21" s="1"/>
  <c r="E365" i="21" s="1"/>
  <c r="E366" i="21" s="1"/>
  <c r="E367" i="21" s="1"/>
  <c r="E368" i="21" s="1"/>
  <c r="E369" i="21" s="1"/>
  <c r="E370" i="21" s="1"/>
  <c r="E371" i="21" s="1"/>
  <c r="E372" i="21" s="1"/>
  <c r="E373" i="21" s="1"/>
  <c r="E374" i="21" s="1"/>
  <c r="E375" i="21" s="1"/>
  <c r="E376" i="21" s="1"/>
  <c r="E377" i="21" s="1"/>
  <c r="E378" i="21" s="1"/>
  <c r="E379" i="21" s="1"/>
  <c r="E380" i="21" s="1"/>
  <c r="E381" i="21" s="1"/>
  <c r="E382" i="21" s="1"/>
  <c r="E383" i="21" s="1"/>
  <c r="E384" i="21" s="1"/>
  <c r="E385" i="21" s="1"/>
  <c r="E386" i="21" s="1"/>
  <c r="E387" i="21" s="1"/>
  <c r="E388" i="21" s="1"/>
  <c r="E389" i="21" s="1"/>
  <c r="E390" i="21" s="1"/>
  <c r="E391" i="21" s="1"/>
  <c r="E392" i="21" s="1"/>
  <c r="E393" i="21" s="1"/>
  <c r="E394" i="21" s="1"/>
  <c r="E395" i="21" s="1"/>
  <c r="E396" i="21" s="1"/>
  <c r="E397" i="21" s="1"/>
  <c r="E398" i="21" s="1"/>
  <c r="E399" i="21" s="1"/>
  <c r="E400" i="21" s="1"/>
  <c r="E401" i="21" s="1"/>
  <c r="E402" i="21" s="1"/>
  <c r="E403" i="21" s="1"/>
  <c r="E404" i="21" s="1"/>
  <c r="E405" i="21" s="1"/>
  <c r="E406" i="21" s="1"/>
  <c r="E407" i="21" s="1"/>
  <c r="E408" i="21" s="1"/>
  <c r="E409" i="21" s="1"/>
  <c r="E410" i="21" s="1"/>
  <c r="E411" i="21" s="1"/>
  <c r="E412" i="21" s="1"/>
  <c r="E413" i="21" s="1"/>
  <c r="E414" i="21" s="1"/>
  <c r="E415" i="21" s="1"/>
  <c r="E416" i="21" s="1"/>
  <c r="E417" i="21" s="1"/>
  <c r="E418" i="21" s="1"/>
  <c r="E419" i="21" s="1"/>
  <c r="E420" i="21" s="1"/>
  <c r="E421" i="21" s="1"/>
  <c r="E422" i="21" s="1"/>
  <c r="E423" i="21" s="1"/>
  <c r="E424" i="21" s="1"/>
  <c r="E425" i="21" s="1"/>
  <c r="E426" i="21" s="1"/>
  <c r="E427" i="21" s="1"/>
  <c r="E428" i="21" s="1"/>
  <c r="E429" i="21" s="1"/>
  <c r="E430" i="21" s="1"/>
  <c r="E431" i="21" s="1"/>
  <c r="E432" i="21" s="1"/>
  <c r="E433" i="21" s="1"/>
  <c r="E434" i="21" s="1"/>
  <c r="E435" i="21" s="1"/>
  <c r="E436" i="21" s="1"/>
  <c r="E437" i="21" s="1"/>
  <c r="E438" i="21" s="1"/>
  <c r="E439" i="21" s="1"/>
  <c r="E440" i="21" s="1"/>
  <c r="E441" i="21" s="1"/>
  <c r="E442" i="21" s="1"/>
  <c r="E443" i="21" s="1"/>
  <c r="E444" i="21" s="1"/>
  <c r="E445" i="21" s="1"/>
  <c r="E446" i="21" s="1"/>
  <c r="E447" i="21" s="1"/>
  <c r="E448" i="21" s="1"/>
  <c r="E449" i="21" s="1"/>
  <c r="E450" i="21" s="1"/>
  <c r="E451" i="21" s="1"/>
  <c r="E452" i="21" s="1"/>
  <c r="E453" i="21" s="1"/>
  <c r="E454" i="21" s="1"/>
  <c r="E455" i="21" s="1"/>
  <c r="E456" i="21" s="1"/>
  <c r="E457" i="21" s="1"/>
  <c r="E458" i="21" s="1"/>
  <c r="E459" i="21" s="1"/>
  <c r="E460" i="21" s="1"/>
  <c r="E461" i="21" s="1"/>
  <c r="E462" i="21" s="1"/>
  <c r="E463" i="21" s="1"/>
  <c r="E464" i="21" s="1"/>
  <c r="E465" i="21" s="1"/>
  <c r="E466" i="21" s="1"/>
  <c r="E467" i="21" s="1"/>
  <c r="E468" i="21" s="1"/>
  <c r="E469" i="21" s="1"/>
  <c r="E470" i="21" s="1"/>
  <c r="E471" i="21" s="1"/>
  <c r="E472" i="21" s="1"/>
  <c r="E473" i="21" s="1"/>
  <c r="E474" i="21" s="1"/>
  <c r="E475" i="21" s="1"/>
  <c r="E476" i="21" s="1"/>
  <c r="E477" i="21" s="1"/>
  <c r="E478" i="21" s="1"/>
  <c r="E479" i="21" s="1"/>
  <c r="E480" i="21" s="1"/>
  <c r="E481" i="21" s="1"/>
  <c r="E482" i="21" s="1"/>
  <c r="E483" i="21" s="1"/>
  <c r="E484" i="21" s="1"/>
  <c r="E485" i="21" s="1"/>
  <c r="E486" i="21" s="1"/>
  <c r="E487" i="21" s="1"/>
  <c r="E488" i="21" s="1"/>
  <c r="E489" i="21" s="1"/>
  <c r="E490" i="21" s="1"/>
  <c r="E491" i="21" s="1"/>
  <c r="E492" i="21" s="1"/>
  <c r="E493" i="21" s="1"/>
  <c r="E494" i="21" s="1"/>
  <c r="E495" i="21" s="1"/>
  <c r="E496" i="21" s="1"/>
  <c r="E497" i="21" s="1"/>
  <c r="E498" i="21" s="1"/>
  <c r="E499" i="21" s="1"/>
  <c r="E500" i="21" s="1"/>
  <c r="E501" i="21" s="1"/>
  <c r="E502" i="21" s="1"/>
  <c r="E503" i="21" s="1"/>
  <c r="E504" i="21" s="1"/>
  <c r="E505" i="21" s="1"/>
  <c r="E506" i="21" s="1"/>
  <c r="E507" i="21" s="1"/>
  <c r="E508" i="21" s="1"/>
  <c r="E509" i="21" s="1"/>
  <c r="E510" i="21" s="1"/>
  <c r="E511" i="21" s="1"/>
  <c r="E512" i="21" s="1"/>
  <c r="E513" i="21" s="1"/>
  <c r="E514" i="21" s="1"/>
  <c r="E515" i="21" s="1"/>
  <c r="E516" i="21" s="1"/>
  <c r="E517" i="21" s="1"/>
  <c r="E518" i="21" s="1"/>
  <c r="E519" i="21" s="1"/>
  <c r="E520" i="21" s="1"/>
  <c r="E521" i="21" s="1"/>
  <c r="E522" i="21" s="1"/>
  <c r="E523" i="21" s="1"/>
  <c r="E524" i="21" s="1"/>
  <c r="E525" i="21" s="1"/>
  <c r="E526" i="21" s="1"/>
  <c r="E527" i="21" s="1"/>
  <c r="E528" i="21" s="1"/>
  <c r="E529" i="21" s="1"/>
  <c r="E530" i="21" s="1"/>
  <c r="E531" i="21" s="1"/>
  <c r="E532" i="21" s="1"/>
  <c r="E533" i="21" s="1"/>
  <c r="E534" i="21" s="1"/>
  <c r="E535" i="21" s="1"/>
  <c r="E536" i="21" s="1"/>
  <c r="E537" i="21" s="1"/>
  <c r="E538" i="21" s="1"/>
  <c r="E539" i="21" s="1"/>
  <c r="E540" i="21" s="1"/>
  <c r="E541" i="21" s="1"/>
  <c r="E542" i="21" s="1"/>
  <c r="E543" i="21" s="1"/>
  <c r="E544" i="21" s="1"/>
  <c r="E545" i="21" s="1"/>
  <c r="E546" i="21" s="1"/>
  <c r="E547" i="21" s="1"/>
  <c r="E548" i="21" s="1"/>
  <c r="E549" i="21" s="1"/>
  <c r="E550" i="21" s="1"/>
  <c r="E551" i="21" s="1"/>
  <c r="E552" i="21" s="1"/>
  <c r="E553" i="21" s="1"/>
  <c r="E554" i="21" s="1"/>
  <c r="E555" i="21" s="1"/>
  <c r="E556" i="21" s="1"/>
  <c r="E557" i="21" s="1"/>
  <c r="E558" i="21" s="1"/>
  <c r="E559" i="21" s="1"/>
  <c r="H206" i="19"/>
  <c r="D90" i="20" l="1"/>
  <c r="D66" i="20"/>
  <c r="D25" i="20"/>
  <c r="D64" i="20"/>
  <c r="D65" i="20"/>
  <c r="D98" i="20"/>
  <c r="D50" i="20"/>
  <c r="D120" i="20"/>
  <c r="D138" i="20"/>
  <c r="D27" i="20"/>
  <c r="D51" i="20"/>
  <c r="D93" i="20"/>
  <c r="D110" i="20"/>
  <c r="D49" i="20"/>
  <c r="D97" i="20"/>
  <c r="D118" i="20"/>
  <c r="D127" i="20"/>
  <c r="D126" i="20"/>
  <c r="D21" i="20"/>
  <c r="D29" i="20"/>
  <c r="D105" i="20"/>
  <c r="D26" i="20"/>
  <c r="D28" i="20"/>
  <c r="D40" i="20"/>
  <c r="D63" i="20"/>
  <c r="D62" i="20"/>
  <c r="D73" i="20"/>
  <c r="D106" i="20"/>
  <c r="D123" i="20"/>
  <c r="D133" i="20"/>
  <c r="D129" i="20"/>
  <c r="D130" i="20"/>
  <c r="D135" i="20"/>
  <c r="D140" i="20"/>
  <c r="D111" i="20"/>
  <c r="D36" i="20"/>
  <c r="D30" i="20"/>
  <c r="D75" i="20"/>
  <c r="D52" i="20"/>
  <c r="D22" i="20" l="1"/>
  <c r="D137" i="20" l="1"/>
  <c r="D69" i="20"/>
  <c r="D122" i="20"/>
  <c r="D81" i="20"/>
  <c r="D145" i="20"/>
  <c r="D117" i="20"/>
  <c r="D100" i="20"/>
  <c r="D20" i="20"/>
  <c r="D131" i="20"/>
  <c r="D44" i="20"/>
  <c r="D87" i="20"/>
  <c r="D61" i="20"/>
  <c r="D125" i="20"/>
  <c r="D67" i="20" l="1"/>
  <c r="D99" i="20"/>
  <c r="D121" i="20"/>
  <c r="D136" i="20"/>
  <c r="F214" i="19" l="1"/>
  <c r="D79" i="20"/>
  <c r="D42" i="20"/>
  <c r="D214" i="19" l="1"/>
  <c r="D41" i="20" l="1"/>
  <c r="F215" i="19" l="1"/>
  <c r="F216" i="19" s="1"/>
  <c r="D18" i="20" l="1"/>
  <c r="D215" i="19" l="1"/>
  <c r="D216" i="19" s="1"/>
  <c r="D144" i="20"/>
</calcChain>
</file>

<file path=xl/sharedStrings.xml><?xml version="1.0" encoding="utf-8"?>
<sst xmlns="http://schemas.openxmlformats.org/spreadsheetml/2006/main" count="3570" uniqueCount="2390">
  <si>
    <t>A.4)  Ricavi per prestazioni sanitarie e sociosanitarie a rilevanza sanitaria</t>
  </si>
  <si>
    <t>A.5) Concorsi, recuperi e rimborsi</t>
  </si>
  <si>
    <t>A.6)  Compartecipazione alla spesa per prestazioni sanitarie (Ticket)</t>
  </si>
  <si>
    <t>A.7)  Quota contributi c/capitale imputata all'esercizio</t>
  </si>
  <si>
    <t>A.9) Altri ricavi e proventi</t>
  </si>
  <si>
    <t>B.1)  Acquisti di beni</t>
  </si>
  <si>
    <t>BA1390</t>
  </si>
  <si>
    <t>BA1950</t>
  </si>
  <si>
    <t xml:space="preserve"> </t>
  </si>
  <si>
    <t>E.1) Proventi straordinari</t>
  </si>
  <si>
    <t>EA0160</t>
  </si>
  <si>
    <t>E.2) Oneri straordinari</t>
  </si>
  <si>
    <t>Y.1) IRAP</t>
  </si>
  <si>
    <t>Y.2) IRES</t>
  </si>
  <si>
    <t>AAZ999</t>
  </si>
  <si>
    <t>ABZ999</t>
  </si>
  <si>
    <t>PBZ999</t>
  </si>
  <si>
    <t>PDZ999</t>
  </si>
  <si>
    <t>PFZ999</t>
  </si>
  <si>
    <t>ADZ999</t>
  </si>
  <si>
    <t>AA0010</t>
  </si>
  <si>
    <t>AA0240</t>
  </si>
  <si>
    <t>AA0270</t>
  </si>
  <si>
    <t>AA0320</t>
  </si>
  <si>
    <t>AA0750</t>
  </si>
  <si>
    <t>AA0940</t>
  </si>
  <si>
    <t>AA0980</t>
  </si>
  <si>
    <t>AA1060</t>
  </si>
  <si>
    <t>BA0010</t>
  </si>
  <si>
    <t>BA0390</t>
  </si>
  <si>
    <t>BA1910</t>
  </si>
  <si>
    <t>BA1990</t>
  </si>
  <si>
    <t>BA2660</t>
  </si>
  <si>
    <t>BA2090</t>
  </si>
  <si>
    <t>BA2230</t>
  </si>
  <si>
    <t>BA2320</t>
  </si>
  <si>
    <t>BA2410</t>
  </si>
  <si>
    <t>BA2500</t>
  </si>
  <si>
    <t>B.11) Ammortamenti delle immobilizzazioni materiali</t>
  </si>
  <si>
    <t>BA2580</t>
  </si>
  <si>
    <t>B.13) Variazione delle rimanenze</t>
  </si>
  <si>
    <t>BA2690</t>
  </si>
  <si>
    <t>C.1) Interessi attivi</t>
  </si>
  <si>
    <t>CA0010</t>
  </si>
  <si>
    <t>EA0010</t>
  </si>
  <si>
    <t>CA0110</t>
  </si>
  <si>
    <t>YA0010</t>
  </si>
  <si>
    <t>EA0260</t>
  </si>
  <si>
    <t>YA0060</t>
  </si>
  <si>
    <t>AAA000</t>
  </si>
  <si>
    <t>AAA270</t>
  </si>
  <si>
    <t>AAA640</t>
  </si>
  <si>
    <t>ABA000</t>
  </si>
  <si>
    <t>ABA190</t>
  </si>
  <si>
    <t>ABA750</t>
  </si>
  <si>
    <t>PAA000</t>
  </si>
  <si>
    <t>PAA010</t>
  </si>
  <si>
    <t>PAA100</t>
  </si>
  <si>
    <t>PAA210</t>
  </si>
  <si>
    <t>PAA220</t>
  </si>
  <si>
    <t>PBA010</t>
  </si>
  <si>
    <t>PBA150</t>
  </si>
  <si>
    <t>PBA200</t>
  </si>
  <si>
    <t>PDA340</t>
  </si>
  <si>
    <t>PDA330</t>
  </si>
  <si>
    <t>PDA320</t>
  </si>
  <si>
    <t>PDA280</t>
  </si>
  <si>
    <t>PDA240</t>
  </si>
  <si>
    <t>PDA140</t>
  </si>
  <si>
    <t>PDA130</t>
  </si>
  <si>
    <t>PDA070</t>
  </si>
  <si>
    <t>PDA010</t>
  </si>
  <si>
    <t>A.1.A.1.2) Finanziamento indistinto finalizzato da Regione</t>
  </si>
  <si>
    <t>A.1.A.1.3.A) Funzioni - Pronto Soccorso</t>
  </si>
  <si>
    <t>A.1.A.1.3.B) Funzioni - Altro</t>
  </si>
  <si>
    <t>A.1.A.2)  da Regione o Prov. Aut. per quota F.S. regionale vincolato</t>
  </si>
  <si>
    <t>A.1.B.3.1)  Contributi da Ministero della Salute (extra fondo)</t>
  </si>
  <si>
    <t>A.1.D)  Contributi c/esercizio da privati</t>
  </si>
  <si>
    <t>A.4.A.1.1) Prestazioni di ricovero</t>
  </si>
  <si>
    <t>A.4.A.1.2) Prestazioni di specialistica ambulatoriale</t>
  </si>
  <si>
    <t>A.4.A.1.3) Prestazioni di pronto soccorso non seguite da ricovero</t>
  </si>
  <si>
    <t>A.4.A.1.5) Prestazioni di File F</t>
  </si>
  <si>
    <t>A.4.A.1.13) Ricavi per cessione di emocomponenti e cellule staminali</t>
  </si>
  <si>
    <t>A.4.A.3.1) Prestazioni di ricovero</t>
  </si>
  <si>
    <t>A.4.A.3.2) Prestazioni ambulatoriali</t>
  </si>
  <si>
    <t>A.4.A.3.3) Prestazioni pronto soccorso non seguite da ricovero</t>
  </si>
  <si>
    <t>A.4.A.3.5) Prestazioni di File F</t>
  </si>
  <si>
    <t>A.4.A.3.9) Prestazioni trasporto ambulanze ed elisoccorso Extraregione</t>
  </si>
  <si>
    <t>A.4.A.3.14) Altre prestazioni sanitarie e sociosanitarie a rilevanza sanitaria erogate a soggetti pubblici Extraregione</t>
  </si>
  <si>
    <t>A.4.A.3.16) Altre prestazioni sanitarie a rilevanza sanitaria - Mobilità attiva Internazionale</t>
  </si>
  <si>
    <t>A.4.D.1)  Ricavi per prestazioni sanitarie intramoenia - Area ospedaliera</t>
  </si>
  <si>
    <t>A.5.B.2) Altri concorsi, recuperi e rimborsi da parte della Regione</t>
  </si>
  <si>
    <t>A.5.C.1) Rimborso degli oneri stipendiali del personale dipendente dell'azienda in posizione di comando presso Aziende sanitarie pubbliche della Regione</t>
  </si>
  <si>
    <t>A.5.C.2) Rimborsi per acquisto beni da parte di Aziende sanitarie pubbliche della Regione</t>
  </si>
  <si>
    <t>A.5.C.3) Altri concorsi, recuperi e rimborsi da parte di Aziende sanitarie pubbliche della Regione</t>
  </si>
  <si>
    <t>A.5.D.1) Rimborso degli oneri stipendiali del personale dipendente dell'azienda in posizione di comando presso altri soggetti pubblici</t>
  </si>
  <si>
    <t>A.5.D.3) Altri concorsi, recuperi e rimborsi da parte di altri soggetti pubblici</t>
  </si>
  <si>
    <t>A.5.E.1.2) Pay-back per superamento del tetto della spesa farmaceutica ospedaliera</t>
  </si>
  <si>
    <t>A.5.E.1.3) Ulteriore Pay-back</t>
  </si>
  <si>
    <t>A.5.E.3) Altri concorsi, recuperi e rimborsi da privati</t>
  </si>
  <si>
    <t>A.6.A)  Compartecipazione alla spesa per prestazioni sanitarie - Ticket sulle prestazioni di specialistica ambulatoriale e APA-PAC</t>
  </si>
  <si>
    <t>A.7.D) Quota imputata all'esercizio dei contributi in c/ esercizio FSR destinati ad investimenti</t>
  </si>
  <si>
    <t>A.7.E) Quota imputata all'esercizio degli altri contributi in c/ esercizio destinati ad investimenti</t>
  </si>
  <si>
    <t>A.7.F) Quota imputata all'esercizio di altre poste del patrimonio netto</t>
  </si>
  <si>
    <t>A.9.A) Ricavi per prestazioni non sanitarie</t>
  </si>
  <si>
    <t>A.9.B) Fitti attivi ed altri proventi da attività immobiliari</t>
  </si>
  <si>
    <t>A.9.C) Altri proventi diversi</t>
  </si>
  <si>
    <t>B.13.A.1) Prodotti farmaceutici ed emoderivati</t>
  </si>
  <si>
    <t>B.13.A.3) Dispositivi medici</t>
  </si>
  <si>
    <t>B.13.A.4) Prodotti dietetici</t>
  </si>
  <si>
    <t>B.13.A.6) Prodotti chimici</t>
  </si>
  <si>
    <t>B.13.A.8)  Altri beni e prodotti sanitari</t>
  </si>
  <si>
    <t>B.13.B.2) Materiali di guardaroba, di pulizia, e di convivenza in genere</t>
  </si>
  <si>
    <t>B.13.B.4) Supporti informatici e cancelleria</t>
  </si>
  <si>
    <t>B.13.B.6) Altri beni e prodotti non sanitari</t>
  </si>
  <si>
    <t>C.1.A) Interessi attivi su c/tesoreria unica</t>
  </si>
  <si>
    <t>C.1.B) Interessi attivi su c/c postali e bancari</t>
  </si>
  <si>
    <t>E.1.B.1) Proventi da donazioni e liberalità diverse</t>
  </si>
  <si>
    <t>E.1.B.2.3.B) Sopravvenienze attive v/terzi relative al personale</t>
  </si>
  <si>
    <t>E.1.B.2.3.F) Sopravvenienze attive v/terzi relative all'acquisto di beni e servizi</t>
  </si>
  <si>
    <t>E.1.B.2.3.G) Altre sopravvenienze attive v/terzi</t>
  </si>
  <si>
    <t>E.1.B.3.1) Insussistenze attive v/Aziende sanitarie pubbliche della Regione</t>
  </si>
  <si>
    <t>E.1.B.3.2.B) Insussistenze attive v/terzi relative al personale</t>
  </si>
  <si>
    <t>E.1.B.3.2.F) Insussistenze attive v/terzi relative all'acquisto di beni e servizi</t>
  </si>
  <si>
    <t>E.1.B.3.2.G) Altre insussistenze attive v/terzi</t>
  </si>
  <si>
    <t>E.1.B.4) Altri proventi straordinari</t>
  </si>
  <si>
    <t>B.1.A.1.2) Medicinali senza AIC</t>
  </si>
  <si>
    <t>B.1.A.1.4.3) Emoderivati di produzione regionale da altri soggetti</t>
  </si>
  <si>
    <t>B.1.A.2.3) da altri soggetti</t>
  </si>
  <si>
    <t>B.1.A.4)  Prodotti dietetici</t>
  </si>
  <si>
    <t>B.1.A.6)  Prodotti chimici</t>
  </si>
  <si>
    <t>B.1.A.1.3) Ossigeno e altri gas medicali</t>
  </si>
  <si>
    <t>B.2.A.11.4) - da privato</t>
  </si>
  <si>
    <t>B.2.A.15.3.A) Consulenze sanitarie da privato - articolo 55, comma 2, CCNL 8 giugno 2000</t>
  </si>
  <si>
    <t>B.2.A.15.3.B) Altre consulenze sanitarie e sociosanitarie da privato</t>
  </si>
  <si>
    <t>B.2.A.15.4.A) Rimborso oneri stipendiali personale sanitario in comando da Aziende sanitarie pubbliche della Regione</t>
  </si>
  <si>
    <t>B.2.A.15.4.C) Rimborso oneri stipendiali personale sanitario in comando da aziende di altre Regioni (Extraregione)</t>
  </si>
  <si>
    <t>B.2.A.16.3) Altri servizi sanitari e sociosanitari a rilevanza sanitaria da pubblico (Extraregione)</t>
  </si>
  <si>
    <t>B.2.B.1.3.B)   Mensa degenti</t>
  </si>
  <si>
    <t>B.2.B.1.3.A)   Mensa dipendenti</t>
  </si>
  <si>
    <t>B.2.B.1.12.A) Altri servizi non sanitari da pubblico (Aziende sanitarie pubbliche della Regione)</t>
  </si>
  <si>
    <t>B.2.B.1.12.C) Altri servizi non sanitari da privato</t>
  </si>
  <si>
    <t>B.2.B.2.4.B) Rimborso oneri stipendiali personale non sanitario in comando da Regione, soggetti pubblici e da Università</t>
  </si>
  <si>
    <t>B.2.B.3.1) Formazione (esternalizzata e non) da pubblico</t>
  </si>
  <si>
    <t>B.2.B.3.2) Formazione (esternalizzata e non) da privato</t>
  </si>
  <si>
    <t>B.4.B.1) Canoni di noleggio - area sanitaria</t>
  </si>
  <si>
    <t>B.4.B.2) Canoni di noleggio - area non sanitaria</t>
  </si>
  <si>
    <t>B.5.A.1.1) Costo del personale dirigente medico - tempo indeterminato</t>
  </si>
  <si>
    <t>B.5.A.1.2) Costo del personale dirigente medico - tempo determinato</t>
  </si>
  <si>
    <t>B.5.A.2.1) Costo del personale dirigente non medico - tempo indeterminato</t>
  </si>
  <si>
    <t>B.5.A.2.2) Costo del personale dirigente non medico - tempo determinato</t>
  </si>
  <si>
    <t>B.5.B.1) Costo del personale comparto ruolo sanitario - tempo indeterminato</t>
  </si>
  <si>
    <t>B.5.B.2) Costo del personale comparto ruolo sanitario - tempo determinato</t>
  </si>
  <si>
    <t>B.6.A.1) Costo del personale dirigente ruolo professionale - tempo indeterminato</t>
  </si>
  <si>
    <t>B.6.A.2) Costo del personale dirigente ruolo professionale - tempo determinato</t>
  </si>
  <si>
    <t>B.6.B.1) Costo del personale comparto ruolo professionale - tempo indeterminato</t>
  </si>
  <si>
    <t>B.7.A.1) Costo del personale dirigente ruolo tecnico - tempo indeterminato</t>
  </si>
  <si>
    <t>B.7.B.1) Costo del personale comparto ruolo tecnico - tempo indeterminato</t>
  </si>
  <si>
    <t>B.7.B.2) Costo del personale comparto ruolo tecnico - tempo determinato</t>
  </si>
  <si>
    <t>B.7.B.3) Costo del personale comparto ruolo tecnico - altro</t>
  </si>
  <si>
    <t>B.8.A.1) Costo del personale dirigente ruolo amministrativo - tempo indeterminato</t>
  </si>
  <si>
    <t>B.8.A.2) Costo del personale dirigente ruolo amministrativo - tempo determinato</t>
  </si>
  <si>
    <t>B.8.B.1) Costo del personale comparto ruolo amministrativo - tempo indeterminato</t>
  </si>
  <si>
    <t>B.8.B.2) Costo del personale comparto ruolo amministrativo - tempo determinato</t>
  </si>
  <si>
    <t>B.8.B.3) Costo del personale comparto ruolo amministrativo - altro</t>
  </si>
  <si>
    <t>B.9.A)  Imposte e tasse (escluso IRAP e IRES)</t>
  </si>
  <si>
    <t>B.9.C.4)  Altri oneri diversi di gestione - per Autoassicurazione</t>
  </si>
  <si>
    <t>B.11.A.1) Ammortamenti fabbricati non strumentali (disponibili)</t>
  </si>
  <si>
    <t>B.11.A.2) Ammortamenti fabbricati strumentali (indisponibili)</t>
  </si>
  <si>
    <t>B.11.B) Ammortamenti delle altre immobilizzazioni materiali</t>
  </si>
  <si>
    <t>B.14.C.1)  Accantonamenti per quote inutilizzate contributi da Regione e Prov. Aut. per quota F.S. indistinto finalizzato</t>
  </si>
  <si>
    <t>B.14.C.2)  Accantonamenti per quote inutilizzate contributi da Regione e Prov. Aut. per quota F.S. vincolato</t>
  </si>
  <si>
    <t>B.14.C.3)  Accantonamenti per quote inutilizzate contributi da soggetti pubblici (extra fondo) vincolati</t>
  </si>
  <si>
    <t>B.14.D.9)  Acc. Incentivi funzioni tecniche art. 113 D.lgs 50/2016</t>
  </si>
  <si>
    <t>B.14.D.10) Altri accantonamenti</t>
  </si>
  <si>
    <t>C.3.C) Altri interessi passivi</t>
  </si>
  <si>
    <t>E.2.B.3.1.B) Altre sopravvenienze passive v/Aziende sanitarie pubbliche della Regione</t>
  </si>
  <si>
    <t>E.2.B.3.2.B.1) Soprav. passive v/terzi relative al personale - dirigenza medica</t>
  </si>
  <si>
    <t>E.2.B.3.2.B.2) Soprav. passive v/terzi relative al personale - dirigenza non medica</t>
  </si>
  <si>
    <t>E.2.B.3.2.B.3) Soprav. passive v/terzi relative al personale - comparto</t>
  </si>
  <si>
    <t>E.2.B.3.2.F) Sopravvenienze passive v/terzi relative all'acquisto di beni e servizi</t>
  </si>
  <si>
    <t>E.2.B.3.2.G) Altre sopravvenienze passive v/terzi</t>
  </si>
  <si>
    <t>E.2.B.4.2) Insussistenze passive v/Aziende sanitarie pubbliche della Regione</t>
  </si>
  <si>
    <t>E.2.B.4.3.F) Insussistenze passive v/terzi relative all'acquisto di beni e servizi</t>
  </si>
  <si>
    <t>E.2.B.4.3.G) Altre insussistenze passive v/terzi</t>
  </si>
  <si>
    <t>Y.1.A) IRAP relativa a personale dipendente</t>
  </si>
  <si>
    <t>Y.1.B) IRAP relativa a collaboratori e personale assimilato a lavoro dipendente</t>
  </si>
  <si>
    <t>AA0490</t>
  </si>
  <si>
    <t>BA2671</t>
  </si>
  <si>
    <t>BA2130</t>
  </si>
  <si>
    <t>BA2350</t>
  </si>
  <si>
    <t>B.7.A.2) Costo del personale dirigente ruolo tecnico - tempo determinato</t>
  </si>
  <si>
    <t>Ratei passivi</t>
  </si>
  <si>
    <t>PEZ999</t>
  </si>
  <si>
    <t>PEA000</t>
  </si>
  <si>
    <t>AA0990</t>
  </si>
  <si>
    <t>AA0032</t>
  </si>
  <si>
    <t>AA0034</t>
  </si>
  <si>
    <t>AA0035</t>
  </si>
  <si>
    <t>AA0040</t>
  </si>
  <si>
    <t>AA0141</t>
  </si>
  <si>
    <t>AA0150</t>
  </si>
  <si>
    <t>AA0170</t>
  </si>
  <si>
    <t>AA0230</t>
  </si>
  <si>
    <t>AA0250</t>
  </si>
  <si>
    <t>AA0271</t>
  </si>
  <si>
    <t>AA0280</t>
  </si>
  <si>
    <t>AA0350</t>
  </si>
  <si>
    <t>AA0360</t>
  </si>
  <si>
    <t>AA0361</t>
  </si>
  <si>
    <t>AA0380</t>
  </si>
  <si>
    <t>AA0424</t>
  </si>
  <si>
    <t>AA0430</t>
  </si>
  <si>
    <t>AA0440</t>
  </si>
  <si>
    <t>AA0460</t>
  </si>
  <si>
    <t>AA0470</t>
  </si>
  <si>
    <t>AA0471</t>
  </si>
  <si>
    <t>AA0530</t>
  </si>
  <si>
    <t>AA0561</t>
  </si>
  <si>
    <t>AA0600</t>
  </si>
  <si>
    <t>AA0660</t>
  </si>
  <si>
    <t>AA0680</t>
  </si>
  <si>
    <t>AA0690</t>
  </si>
  <si>
    <t>AA0710</t>
  </si>
  <si>
    <t>AA0740</t>
  </si>
  <si>
    <t>AA0790</t>
  </si>
  <si>
    <t>AA0810</t>
  </si>
  <si>
    <t>AA0820</t>
  </si>
  <si>
    <t>AA0830</t>
  </si>
  <si>
    <t>AA0850</t>
  </si>
  <si>
    <t>AA0870</t>
  </si>
  <si>
    <t>AA0910</t>
  </si>
  <si>
    <t>AA0920</t>
  </si>
  <si>
    <t>AA0930</t>
  </si>
  <si>
    <t>AA0950</t>
  </si>
  <si>
    <t>AA0960</t>
  </si>
  <si>
    <t>AA1000</t>
  </si>
  <si>
    <t>AA1010</t>
  </si>
  <si>
    <t>AA1020</t>
  </si>
  <si>
    <t>AA1030</t>
  </si>
  <si>
    <t>AA1040</t>
  </si>
  <si>
    <t>AA1070</t>
  </si>
  <si>
    <t>AA1080</t>
  </si>
  <si>
    <t>AA1090</t>
  </si>
  <si>
    <t>BA0040</t>
  </si>
  <si>
    <t>BA0050</t>
  </si>
  <si>
    <t>BA0051</t>
  </si>
  <si>
    <t>BA0063</t>
  </si>
  <si>
    <t>BA0100</t>
  </si>
  <si>
    <t>BA0220</t>
  </si>
  <si>
    <t>BA0230</t>
  </si>
  <si>
    <t>BA0240</t>
  </si>
  <si>
    <t>BA0250</t>
  </si>
  <si>
    <t>BA0270</t>
  </si>
  <si>
    <t>BA0290</t>
  </si>
  <si>
    <t>BA0330</t>
  </si>
  <si>
    <t>BA0340</t>
  </si>
  <si>
    <t>BA0350</t>
  </si>
  <si>
    <t>BA0360</t>
  </si>
  <si>
    <t>BA0370</t>
  </si>
  <si>
    <t>BA2600</t>
  </si>
  <si>
    <t>BA2610</t>
  </si>
  <si>
    <t>BA2620</t>
  </si>
  <si>
    <t>BA2673</t>
  </si>
  <si>
    <t>BA2674</t>
  </si>
  <si>
    <t>BA2676</t>
  </si>
  <si>
    <t>BA2678</t>
  </si>
  <si>
    <t>BA2682</t>
  </si>
  <si>
    <t>BA2684</t>
  </si>
  <si>
    <t>BA2686</t>
  </si>
  <si>
    <t>BA2710</t>
  </si>
  <si>
    <t>BA2720</t>
  </si>
  <si>
    <t>BA2750</t>
  </si>
  <si>
    <t>BA2771</t>
  </si>
  <si>
    <t>BA2780</t>
  </si>
  <si>
    <t>BA2790</t>
  </si>
  <si>
    <t>BA2860</t>
  </si>
  <si>
    <t>BA2870</t>
  </si>
  <si>
    <t>BA2880</t>
  </si>
  <si>
    <t>BA2884</t>
  </si>
  <si>
    <t>BA2890</t>
  </si>
  <si>
    <t>BA1130</t>
  </si>
  <si>
    <t>BA1210</t>
  </si>
  <si>
    <t>BA1220</t>
  </si>
  <si>
    <t>BA1240</t>
  </si>
  <si>
    <t>BA1260</t>
  </si>
  <si>
    <t>BA1270</t>
  </si>
  <si>
    <t>BA1330</t>
  </si>
  <si>
    <t>BA1340</t>
  </si>
  <si>
    <t>BA1400</t>
  </si>
  <si>
    <t>BA1410</t>
  </si>
  <si>
    <t>BA1440</t>
  </si>
  <si>
    <t>BA1460</t>
  </si>
  <si>
    <t>BA1480</t>
  </si>
  <si>
    <t>BA1500</t>
  </si>
  <si>
    <t>BA1520</t>
  </si>
  <si>
    <t>BA1530</t>
  </si>
  <si>
    <t>BA1580</t>
  </si>
  <si>
    <t>BA1590</t>
  </si>
  <si>
    <t>BA1601</t>
  </si>
  <si>
    <t>BA1602</t>
  </si>
  <si>
    <t>BA1620</t>
  </si>
  <si>
    <t>BA1630</t>
  </si>
  <si>
    <t>BA1640</t>
  </si>
  <si>
    <t>BA1650</t>
  </si>
  <si>
    <t>BA1660</t>
  </si>
  <si>
    <t>BA1670</t>
  </si>
  <si>
    <t>BA1700</t>
  </si>
  <si>
    <t>BA1720</t>
  </si>
  <si>
    <t>BA1740</t>
  </si>
  <si>
    <t>BA1830</t>
  </si>
  <si>
    <t>BA1860</t>
  </si>
  <si>
    <t>BA1890</t>
  </si>
  <si>
    <t>BA1900</t>
  </si>
  <si>
    <t>BA1920</t>
  </si>
  <si>
    <t>BA1930</t>
  </si>
  <si>
    <t>BA1940</t>
  </si>
  <si>
    <t>BA1960</t>
  </si>
  <si>
    <t>BA1970</t>
  </si>
  <si>
    <t>BA2020</t>
  </si>
  <si>
    <t>BA2030</t>
  </si>
  <si>
    <t>BA2120</t>
  </si>
  <si>
    <t>BA2160</t>
  </si>
  <si>
    <t>BA2170</t>
  </si>
  <si>
    <t>BA2200</t>
  </si>
  <si>
    <t>BA2210</t>
  </si>
  <si>
    <t>BA2250</t>
  </si>
  <si>
    <t>BA2260</t>
  </si>
  <si>
    <t>BA2290</t>
  </si>
  <si>
    <t>BA2340</t>
  </si>
  <si>
    <t>BA2380</t>
  </si>
  <si>
    <t>BA2390</t>
  </si>
  <si>
    <t>BA2400</t>
  </si>
  <si>
    <t>BA2430</t>
  </si>
  <si>
    <t>BA2440</t>
  </si>
  <si>
    <t>BA2470</t>
  </si>
  <si>
    <t>BA2480</t>
  </si>
  <si>
    <t>BA2490</t>
  </si>
  <si>
    <t>BA2510</t>
  </si>
  <si>
    <t>BA2540</t>
  </si>
  <si>
    <t>BA2550</t>
  </si>
  <si>
    <t>BA2552</t>
  </si>
  <si>
    <t>CA0020</t>
  </si>
  <si>
    <t>CA0030</t>
  </si>
  <si>
    <t>CA0140</t>
  </si>
  <si>
    <t>EA0040</t>
  </si>
  <si>
    <t>EA0060</t>
  </si>
  <si>
    <t>EA0090</t>
  </si>
  <si>
    <t>EA0130</t>
  </si>
  <si>
    <t>EA0140</t>
  </si>
  <si>
    <t>EA0190</t>
  </si>
  <si>
    <t>EA0230</t>
  </si>
  <si>
    <t>EA0240</t>
  </si>
  <si>
    <t>EA0250</t>
  </si>
  <si>
    <t>EA0340</t>
  </si>
  <si>
    <t>EA0380</t>
  </si>
  <si>
    <t>EA0390</t>
  </si>
  <si>
    <t>EA0400</t>
  </si>
  <si>
    <t>EA0440</t>
  </si>
  <si>
    <t>EA0450</t>
  </si>
  <si>
    <t>EA0470</t>
  </si>
  <si>
    <t>EA0540</t>
  </si>
  <si>
    <t>EA0550</t>
  </si>
  <si>
    <t>YA0020</t>
  </si>
  <si>
    <t>YA0030</t>
  </si>
  <si>
    <t>YA0040</t>
  </si>
  <si>
    <t>YA0070</t>
  </si>
  <si>
    <t>AAA080</t>
  </si>
  <si>
    <t>AAA090</t>
  </si>
  <si>
    <t>AAA140</t>
  </si>
  <si>
    <t>AAA150</t>
  </si>
  <si>
    <t>AAA290</t>
  </si>
  <si>
    <t>AAA330</t>
  </si>
  <si>
    <t>AAA340</t>
  </si>
  <si>
    <t>AAA360</t>
  </si>
  <si>
    <t>AAA370</t>
  </si>
  <si>
    <t>AAA390</t>
  </si>
  <si>
    <t>AAA400</t>
  </si>
  <si>
    <t>AAA420</t>
  </si>
  <si>
    <t>AAA430</t>
  </si>
  <si>
    <t>AAA450</t>
  </si>
  <si>
    <t>AAA460</t>
  </si>
  <si>
    <t>AAA480</t>
  </si>
  <si>
    <t>AAA490</t>
  </si>
  <si>
    <t>AAA500</t>
  </si>
  <si>
    <t>AAA520</t>
  </si>
  <si>
    <t>AAA530</t>
  </si>
  <si>
    <t>AAA540</t>
  </si>
  <si>
    <t>AAA710</t>
  </si>
  <si>
    <t>ABA020</t>
  </si>
  <si>
    <t>ABA040</t>
  </si>
  <si>
    <t>ABA050</t>
  </si>
  <si>
    <t>ABA070</t>
  </si>
  <si>
    <t>ABA090</t>
  </si>
  <si>
    <t>ABA130</t>
  </si>
  <si>
    <t>ABA150</t>
  </si>
  <si>
    <t>ABA170</t>
  </si>
  <si>
    <t>ABA390</t>
  </si>
  <si>
    <t>ABA400</t>
  </si>
  <si>
    <t>ABA410</t>
  </si>
  <si>
    <t>ABA420</t>
  </si>
  <si>
    <t>ABA450</t>
  </si>
  <si>
    <t>ABA451</t>
  </si>
  <si>
    <t>ABA460</t>
  </si>
  <si>
    <t>ABA480</t>
  </si>
  <si>
    <t>ABA530</t>
  </si>
  <si>
    <t>ABA570</t>
  </si>
  <si>
    <t>ABA580</t>
  </si>
  <si>
    <t>ABA600</t>
  </si>
  <si>
    <t>ABA620</t>
  </si>
  <si>
    <t>ABA640</t>
  </si>
  <si>
    <t>ABA650</t>
  </si>
  <si>
    <t>ABA670</t>
  </si>
  <si>
    <t>ABA690</t>
  </si>
  <si>
    <t>ABA711</t>
  </si>
  <si>
    <t>ABA760</t>
  </si>
  <si>
    <t>ABA770</t>
  </si>
  <si>
    <t>ABA790</t>
  </si>
  <si>
    <t>PAA020</t>
  </si>
  <si>
    <t>PAA070</t>
  </si>
  <si>
    <t>PAA080</t>
  </si>
  <si>
    <t>PAA090</t>
  </si>
  <si>
    <t>PBA020</t>
  </si>
  <si>
    <t>PBA030</t>
  </si>
  <si>
    <t>PBA050</t>
  </si>
  <si>
    <t>PBA051</t>
  </si>
  <si>
    <t>PBA052</t>
  </si>
  <si>
    <t>PBA060</t>
  </si>
  <si>
    <t>PBA151</t>
  </si>
  <si>
    <t>PBA160</t>
  </si>
  <si>
    <t>PBA170</t>
  </si>
  <si>
    <t>PBA180</t>
  </si>
  <si>
    <t>PBA190</t>
  </si>
  <si>
    <t>PBA230</t>
  </si>
  <si>
    <t>PBA260</t>
  </si>
  <si>
    <t>PBA270</t>
  </si>
  <si>
    <t>PDA060</t>
  </si>
  <si>
    <t>PDA090</t>
  </si>
  <si>
    <t>PDA110</t>
  </si>
  <si>
    <t>PDA121</t>
  </si>
  <si>
    <t>PDA200</t>
  </si>
  <si>
    <t>PDA210</t>
  </si>
  <si>
    <t>PDA220</t>
  </si>
  <si>
    <t>PDA250</t>
  </si>
  <si>
    <t>PDA270</t>
  </si>
  <si>
    <t>PDA291</t>
  </si>
  <si>
    <t>PDA301</t>
  </si>
  <si>
    <t>PDA302</t>
  </si>
  <si>
    <t>PDA360</t>
  </si>
  <si>
    <t>PDA380</t>
  </si>
  <si>
    <t>ACZ999</t>
  </si>
  <si>
    <t>ACA030</t>
  </si>
  <si>
    <t>ACA040</t>
  </si>
  <si>
    <t>Risconti attivi</t>
  </si>
  <si>
    <t>BA0061</t>
  </si>
  <si>
    <t>B.1.A.1.4.1) Emoderivati di produzione regionale da pubblico (Aziende sanitarie pubbliche della Regione) - Mobilità intraregionale</t>
  </si>
  <si>
    <t>BA1510</t>
  </si>
  <si>
    <t>B.2.A.16.2)  Altri servizi sanitari e sociosanitari  a rilevanza sanitaria da pubblico - Altri soggetti pubblici della Regione</t>
  </si>
  <si>
    <t>MINISTERO DELLA SALUTE</t>
  </si>
  <si>
    <t>Direzione Generale della Programmazione Sanitaria</t>
  </si>
  <si>
    <t>Direzione Generale del Sistema Informativo e Statistico Sanitario</t>
  </si>
  <si>
    <t>MODELLO DI RILEVAZIONE DEL CONTO ECONOMICO
AZIENDE SANITARIE LOCALI - AZIENDE OSPEDALIERE
IRCCS - AZIENDE OSPEDALIERE UNIVERSITARIE</t>
  </si>
  <si>
    <t>STRUTTURA RILEVATA</t>
  </si>
  <si>
    <t xml:space="preserve"> REGIONE 190         AZIENDA / ISTITUTO 927</t>
  </si>
  <si>
    <t>APPROVAZIONE BILANCIO DA PARTE DEL COLLEGIO SINDACALE</t>
  </si>
  <si>
    <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</si>
  <si>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ATTIVITA'</t>
  </si>
  <si>
    <t>(euro)</t>
  </si>
  <si>
    <t>Cons</t>
  </si>
  <si>
    <t>CODICE</t>
  </si>
  <si>
    <t>DESCRIZIONE</t>
  </si>
  <si>
    <t>∆</t>
  </si>
  <si>
    <t>A) IMMOBILIZZAZIONI</t>
  </si>
  <si>
    <t>SOMMA</t>
  </si>
  <si>
    <t xml:space="preserve">     A.I) IMMOBILIZZAZIONI IMMATERIALI</t>
  </si>
  <si>
    <t>AAA010</t>
  </si>
  <si>
    <t xml:space="preserve">            A.I.1) Costi di impianto e di ampliamento</t>
  </si>
  <si>
    <t>AAA020</t>
  </si>
  <si>
    <t xml:space="preserve">                       A.I.1.a) Costi di impianto e di ampliamento</t>
  </si>
  <si>
    <t>AAA030</t>
  </si>
  <si>
    <t xml:space="preserve">                       A.I.1.b) F.do Amm.to costi di impianto e di ampliamento</t>
  </si>
  <si>
    <t>AAA040</t>
  </si>
  <si>
    <t xml:space="preserve">            A.I.2) Costi di ricerca e sviluppo</t>
  </si>
  <si>
    <t>AAA050</t>
  </si>
  <si>
    <t xml:space="preserve">                       A.I.2.a) Costi di ricerca e sviluppo</t>
  </si>
  <si>
    <t>AAA060</t>
  </si>
  <si>
    <t xml:space="preserve">                       A.I.2.b) F.do Amm.to costi di ricerca e sviluppo</t>
  </si>
  <si>
    <t>AAA070</t>
  </si>
  <si>
    <t xml:space="preserve">            A.I.3) Diritti di brevetto e diritti di utilizzazione delle opere d'ingegno</t>
  </si>
  <si>
    <t xml:space="preserve">                       A.I.3.a) Diritti di brevetto e diritti di utilizzazione delle opere d'ingegno - derivanti 
                       dall'attività di ricerca</t>
  </si>
  <si>
    <t xml:space="preserve">                       A.I.3.b) F.do Amm.to diritti di brevetto e diritti di utilizzazione delle opere
                       d'ingegno - derivanti dall'attività di ricerca</t>
  </si>
  <si>
    <t>AAA100</t>
  </si>
  <si>
    <t xml:space="preserve">                       A.I.3.c) Diritti di brevetto e diritti di utilizzazione delle opere d'ingegno - altri</t>
  </si>
  <si>
    <t>AAA110</t>
  </si>
  <si>
    <t xml:space="preserve">                       A.I.3.d) F.do Amm.to diritti di brevetto e diritti di utilizzazione delle opere 
                       d'ingegno - altri</t>
  </si>
  <si>
    <t>AAA120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</si>
  <si>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</si>
  <si>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</si>
  <si>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</si>
  <si>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</si>
  <si>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</si>
  <si>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>AAA160</t>
  </si>
  <si>
    <t xml:space="preserve">                       A.I.5.c) Migliorie su beni di terzi</t>
  </si>
  <si>
    <t>AAA170</t>
  </si>
  <si>
    <t xml:space="preserve">                       A.I.5.d) F.do Amm.to migliorie su beni di terzi</t>
  </si>
  <si>
    <t>AAA180</t>
  </si>
  <si>
    <t xml:space="preserve">                       A.I.5.e) Pubblicità</t>
  </si>
  <si>
    <t>AAA190</t>
  </si>
  <si>
    <t xml:space="preserve">                       A.I.5.f) F.do Amm.to pubblicità</t>
  </si>
  <si>
    <t>AAA200</t>
  </si>
  <si>
    <t xml:space="preserve">                       A.I.5.g) Altre immobilizzazioni immateriali</t>
  </si>
  <si>
    <t>AAA210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</si>
  <si>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</si>
  <si>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</si>
  <si>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</si>
  <si>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>AAA230</t>
  </si>
  <si>
    <t xml:space="preserve">                       A.I.6.a) F.do Svalut. Costi di impianto e di ampliamento</t>
  </si>
  <si>
    <t>AAA240</t>
  </si>
  <si>
    <t xml:space="preserve">                       A.I.6.b) F.do Svalut. Costi di ricerca e sviluppo</t>
  </si>
  <si>
    <t>AAA250</t>
  </si>
  <si>
    <t xml:space="preserve">                       A.I.6.c) F.do Svalut. Diritti di brevetto e diritti di utilizzazione delle opere 
                       d'ingegno</t>
  </si>
  <si>
    <t>AAA260</t>
  </si>
  <si>
    <t xml:space="preserve">                       A.I.6.d) F.do Svalut. Altre immobilizzazioni immateriali</t>
  </si>
  <si>
    <t xml:space="preserve">     A.II)  IMMOBILIZZAZIONI MATERIALI</t>
  </si>
  <si>
    <t>AAA280</t>
  </si>
  <si>
    <t xml:space="preserve">            A.II.1) Terreni</t>
  </si>
  <si>
    <t xml:space="preserve">                       A.II.1.a) Terreni disponibili</t>
  </si>
  <si>
    <t>AAA300</t>
  </si>
  <si>
    <t xml:space="preserve">                       A.II.1.b) Terreni indisponibili</t>
  </si>
  <si>
    <t>AAA310</t>
  </si>
  <si>
    <t xml:space="preserve">            A.II.2) Fabbricati</t>
  </si>
  <si>
    <t>AAA320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</si>
  <si>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</si>
  <si>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</si>
  <si>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</si>
  <si>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</si>
  <si>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</si>
  <si>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</si>
  <si>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</si>
  <si>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>AAA380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</si>
  <si>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</si>
  <si>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</si>
  <si>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</si>
  <si>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>AAA410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</si>
  <si>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</si>
  <si>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</si>
  <si>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</si>
  <si>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</si>
  <si>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</si>
  <si>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</si>
  <si>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</si>
  <si>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>AAA470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</si>
  <si>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</si>
  <si>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</si>
  <si>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</si>
  <si>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</si>
  <si>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>AAA510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</si>
  <si>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</si>
  <si>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</si>
  <si>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</si>
  <si>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</si>
  <si>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>AAA550</t>
  </si>
  <si>
    <t xml:space="preserve">            A.II.10) Fondo Svalutazione immobilizzazioni materiali</t>
  </si>
  <si>
    <t>AAA560</t>
  </si>
  <si>
    <t xml:space="preserve">                       A.II.10.a) F.do Svalut. Terreni</t>
  </si>
  <si>
    <t>AAA570</t>
  </si>
  <si>
    <t xml:space="preserve">                       A.II.10.b) F.do Svalut. Fabbricati</t>
  </si>
  <si>
    <t>AAA580</t>
  </si>
  <si>
    <t xml:space="preserve">                       A.II.10.c) F.do Svalut. Impianti e macchinari</t>
  </si>
  <si>
    <t>AAA590</t>
  </si>
  <si>
    <t xml:space="preserve">                       A.II.10.d) F.do Svalut. Attrezzature sanitarie e scientifiche</t>
  </si>
  <si>
    <t>AAA600</t>
  </si>
  <si>
    <t xml:space="preserve">                       A.II.10.e) F.do Svalut. Mobili e arredi</t>
  </si>
  <si>
    <t>AAA610</t>
  </si>
  <si>
    <t xml:space="preserve">                       A.II.10.f) F.do Svalut. Automezzi</t>
  </si>
  <si>
    <t>AAA620</t>
  </si>
  <si>
    <t xml:space="preserve">                       A.II.10.g) F.do Svalut. Oggetti d'arte</t>
  </si>
  <si>
    <t>AAA630</t>
  </si>
  <si>
    <t xml:space="preserve">                       A.II.10.h) F.do Svalut. Altre immobilizzazioni materiali</t>
  </si>
  <si>
    <t xml:space="preserve">     A.III)  IMMOBILIZZAZIONI FINANZIARIE</t>
  </si>
  <si>
    <t>AAA650</t>
  </si>
  <si>
    <t xml:space="preserve">            A.III.1) Crediti finanziari</t>
  </si>
  <si>
    <t>AAA660</t>
  </si>
  <si>
    <t xml:space="preserve">                       A.III.1.a) Crediti finanziari v/Stato</t>
  </si>
  <si>
    <t>AAA670</t>
  </si>
  <si>
    <t xml:space="preserve">                       A.III.1.b) Crediti finanziari v/Regione</t>
  </si>
  <si>
    <t>AAA680</t>
  </si>
  <si>
    <t xml:space="preserve">                       A.III.1.c) Crediti finanziari v/partecipate</t>
  </si>
  <si>
    <t>AAA690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</si>
  <si>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</si>
  <si>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</si>
  <si>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</si>
  <si>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</si>
  <si>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>AAA720</t>
  </si>
  <si>
    <t xml:space="preserve">                       A.III.2.b) Altri titoli</t>
  </si>
  <si>
    <t>AAA730</t>
  </si>
  <si>
    <t xml:space="preserve">                            A.III.2.b.1) Titoli di Stato</t>
  </si>
  <si>
    <t>AAA740</t>
  </si>
  <si>
    <t xml:space="preserve">                            A.III.2.b.2) Altre Obbligazioni</t>
  </si>
  <si>
    <t>AAA750</t>
  </si>
  <si>
    <t xml:space="preserve">                            A.III.2.b.3) Titoli azionari quotati in Borsa</t>
  </si>
  <si>
    <t>AAA760</t>
  </si>
  <si>
    <t xml:space="preserve">                            A.III.2.b.4) Titoli diversi</t>
  </si>
  <si>
    <t>B)  ATTIVO CIRCOLANTE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</si>
  <si>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</si>
  <si>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</si>
  <si>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</si>
  <si>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</si>
  <si>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>ABA030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</si>
  <si>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</si>
  <si>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</si>
  <si>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</si>
  <si>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>ABA060</t>
  </si>
  <si>
    <t xml:space="preserve">                       B.I.1.e)  Materiali per la profilassi (vaccini)</t>
  </si>
  <si>
    <t xml:space="preserve">                       B.I.1.f)  Prodotti chimici</t>
  </si>
  <si>
    <t>ABA080</t>
  </si>
  <si>
    <t xml:space="preserve">                       B.I.1.g)  Materiali e prodotti per uso veterinario</t>
  </si>
  <si>
    <t xml:space="preserve">                       B.I.1.h)  Altri beni e prodotti sanitari</t>
  </si>
  <si>
    <t>ABA100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</si>
  <si>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</si>
  <si>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</si>
  <si>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</si>
  <si>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>ABA120</t>
  </si>
  <si>
    <t xml:space="preserve">                       B.I.2.a)  Prodotti alimentari</t>
  </si>
  <si>
    <t xml:space="preserve">                       B.I.2.b)  Materiali di guardaroba, di pulizia, e di convivenza in genere</t>
  </si>
  <si>
    <t>ABA140</t>
  </si>
  <si>
    <t xml:space="preserve">                       B.I.2.c)  Combustibili, carburanti e lubrificanti</t>
  </si>
  <si>
    <t xml:space="preserve">                       B.I.2.d)  Supporti informatici e cancelleria</t>
  </si>
  <si>
    <t>ABA160</t>
  </si>
  <si>
    <t xml:space="preserve">                       B.I.2.e)  Materiale per la manutenzione</t>
  </si>
  <si>
    <t xml:space="preserve">                       B.I.2.f)  Altri beni e prodotti non sanitari</t>
  </si>
  <si>
    <t>ABA180</t>
  </si>
  <si>
    <t xml:space="preserve">                       B.I.2.g)  Acconti per acquisto di beni e prodotti non sanitari</t>
  </si>
  <si>
    <t xml:space="preserve">     B.II)  CREDITI </t>
  </si>
  <si>
    <t>ABA200</t>
  </si>
  <si>
    <t xml:space="preserve">            B.II.1)  Crediti v/Stato</t>
  </si>
  <si>
    <t>SS</t>
  </si>
  <si>
    <t>ABA201</t>
  </si>
  <si>
    <t xml:space="preserve">                       B.II.1.a)  Crediti v/Stato per spesa corrente - FSN indistinto</t>
  </si>
  <si>
    <t>ABA220</t>
  </si>
  <si>
    <t xml:space="preserve">                       B.II.1.b)  Crediti v/Stato per spesa corrente - FSN vincolato</t>
  </si>
  <si>
    <t>S</t>
  </si>
  <si>
    <t>ABA230</t>
  </si>
  <si>
    <t xml:space="preserve">                       B.II.1.c)  Crediti v/Stato per mobilità attiva extraregionale</t>
  </si>
  <si>
    <t>ABA240</t>
  </si>
  <si>
    <t xml:space="preserve">                       B.II.1.d)  Crediti v/Stato per mobilità attiva internazionale</t>
  </si>
  <si>
    <t>ABA250</t>
  </si>
  <si>
    <t xml:space="preserve">                       B.II.1.e)  Crediti v/Stato per acconto quota fabbisogno sanitario regionale standard</t>
  </si>
  <si>
    <t>ABA260</t>
  </si>
  <si>
    <t xml:space="preserve">                       B.II.1.f)  Crediti v/Stato per finanziamento sanitario aggiuntivo corrente</t>
  </si>
  <si>
    <t>ABA270</t>
  </si>
  <si>
    <t xml:space="preserve">                       B.II.1.g)   Crediti v/Stato per spesa corrente - altro</t>
  </si>
  <si>
    <t>ABA271</t>
  </si>
  <si>
    <t xml:space="preserve">                       B.II.1.h)   Crediti v/Stato per spesa corrente per STP (ex D.lgs 286/98)</t>
  </si>
  <si>
    <t>ABA280</t>
  </si>
  <si>
    <t xml:space="preserve">                       B.II.1.i)  Crediti v/Stato per finanziamenti per investimenti</t>
  </si>
  <si>
    <t>ABA290</t>
  </si>
  <si>
    <t xml:space="preserve">                       B.II.1.j)  Crediti v/Stato per ricerca</t>
  </si>
  <si>
    <t>ABA300</t>
  </si>
  <si>
    <t xml:space="preserve">                      B.II.1.j.1)  Crediti v/Stato per ricerca corrente - Ministero della Salute</t>
  </si>
  <si>
    <t>ABA310</t>
  </si>
  <si>
    <t xml:space="preserve">                            B.II.1.j.2)  Crediti v/Stato per ricerca finalizzata - Ministero della Salute</t>
  </si>
  <si>
    <t>ABA320</t>
  </si>
  <si>
    <t xml:space="preserve">                            B.II.1.j.3)  Crediti v/Stato per ricerca - altre Amministrazioni centrali </t>
  </si>
  <si>
    <t>ABA330</t>
  </si>
  <si>
    <t xml:space="preserve">                            B.II.1.j.4)  Crediti v/Stato per ricerca - finanziamenti per investimenti</t>
  </si>
  <si>
    <t>ABA340</t>
  </si>
  <si>
    <t xml:space="preserve">                           B.II.1.k)  Crediti v/prefetture</t>
  </si>
  <si>
    <t>ABA350</t>
  </si>
  <si>
    <t xml:space="preserve">            B.II.2)  Crediti v/Regione o Provincia Autonoma</t>
  </si>
  <si>
    <t>ABA360</t>
  </si>
  <si>
    <t xml:space="preserve">                       B.II.2.a)  Crediti v/Regione o Provincia Autonoma per spesa corrente</t>
  </si>
  <si>
    <t>RR</t>
  </si>
  <si>
    <t xml:space="preserve">                            B.II.2.a.1)  Crediti v/Regione o Provincia Autonoma per quota FSR</t>
  </si>
  <si>
    <t>R</t>
  </si>
  <si>
    <t xml:space="preserve">                            B.II.2.a.2)  Crediti v/Regione o Provincia Autonoma per mobilità attiva
                            intraregionale</t>
  </si>
  <si>
    <t xml:space="preserve">                            B.II.2.a.3)  Crediti v/Regione o Provincia Autonoma per mobilità attiva
                            extraregionale</t>
  </si>
  <si>
    <t xml:space="preserve">                            B.II.2.a.4)  Crediti v/Regione o Provincia Autonoma per acconto quota FSR</t>
  </si>
  <si>
    <t>ABA430</t>
  </si>
  <si>
    <t xml:space="preserve">                            B.II.2.a.5)  Crediti v/Regione o Provincia Autonoma per finanziamento 
                            sanitario aggiuntivo corrente LEA
                           </t>
  </si>
  <si>
    <t>ABA440</t>
  </si>
  <si>
    <t xml:space="preserve">                            B.II.2.a.6)  Crediti v/Regione o Provincia Autonoma per finanziamento 
                            sanitario aggiuntivo corrente extra LEA</t>
  </si>
  <si>
    <t xml:space="preserve">                            B.II.2.a.7)  Crediti v/Regione o Provincia Autonoma per spesa corrente - altro</t>
  </si>
  <si>
    <t xml:space="preserve">                            B.II.2.a.8)  Crediti v/Regione o Provincia Autonoma per spesa corrente - STP 
                            (ex D.lgs 286/98)</t>
  </si>
  <si>
    <t xml:space="preserve">                            B.II.2.a.9)  Crediti v/Regione o Provincia Autonoma per ricerca</t>
  </si>
  <si>
    <t>ABA461</t>
  </si>
  <si>
    <t xml:space="preserve">                            B.II.2.a.10)  Crediti v/Regione o Provincia Autonoma per mobilità attiva 
                            internazionale</t>
  </si>
  <si>
    <t>ABA470</t>
  </si>
  <si>
    <t xml:space="preserve">                       B.II.2.b) Crediti v/Regione o Provincia Autonoma per versamenti a patrimonio 
                       netto</t>
  </si>
  <si>
    <t xml:space="preserve">                            B.II.2.b.1) Crediti v/Regione o Provincia Autonoma per finanziamenti per 
                            investimenti</t>
  </si>
  <si>
    <t>ABA490</t>
  </si>
  <si>
    <t xml:space="preserve">                            B.II.2.b.2) Crediti v/Regione o Provincia Autonoma per incremento fondo 
                            dotazione</t>
  </si>
  <si>
    <t>ABA500</t>
  </si>
  <si>
    <t xml:space="preserve">                            B.II.2.b.3) Crediti v/Regione o Provincia Autonoma per ripiano perdite</t>
  </si>
  <si>
    <t>ABA501</t>
  </si>
  <si>
    <t xml:space="preserve">                            B.II.2.b.4) Crediti v/Regione o Provincia Autonoma per anticipazione ripiano 
                            disavanzo programmato dai Piani aziendali di cui all'art. 1, comma 528, 
                            L. 208/2015</t>
  </si>
  <si>
    <t>ABA510</t>
  </si>
  <si>
    <t xml:space="preserve">                            B.II.2.b.5) Crediti v/Regione per copertura debiti al 31/12/2005</t>
  </si>
  <si>
    <t>ABA520</t>
  </si>
  <si>
    <t xml:space="preserve">                            B.II.2.b.6) Crediti v/Regione o Provincia Autonoma per ricostituzione risorse 
                            da investimenti esercizi precedenti</t>
  </si>
  <si>
    <t>ABA521</t>
  </si>
  <si>
    <t xml:space="preserve">                       B.II.2.c) Crediti v/Regione o Provincia Autonoma per contributi L. 210/92</t>
  </si>
  <si>
    <t>ABA522</t>
  </si>
  <si>
    <t xml:space="preserve">                       B.II.2.d) Crediti v/Regione o Provincia Autonoma per contributi L. 210/92 - 
                       aziende sanitarie</t>
  </si>
  <si>
    <t xml:space="preserve">            B.II.3)  Crediti v/Comuni</t>
  </si>
  <si>
    <t>ABA540</t>
  </si>
  <si>
    <t xml:space="preserve">            B.II.4) Crediti v/Aziende sanitarie pubbliche</t>
  </si>
  <si>
    <t>ABA550</t>
  </si>
  <si>
    <t xml:space="preserve">                       B.II.4.a) Crediti v/Aziende sanitarie pubbliche della Regione</t>
  </si>
  <si>
    <t>ABA560</t>
  </si>
  <si>
    <t xml:space="preserve">                            B.II.4.a.1) Crediti v/Aziende sanitarie pubbliche della Regione - per mobilità in 
                            compensazione</t>
  </si>
  <si>
    <t xml:space="preserve">                            B.II.4.a.2) Crediti v/Aziende sanitarie pubbliche della Regione - per mobilità 
                            non in compensazione</t>
  </si>
  <si>
    <t xml:space="preserve">                            B.II.4.a.3) Crediti v/Aziende sanitarie pubbliche della Regione - per altre 
                           prestazioni</t>
  </si>
  <si>
    <t>ABA590</t>
  </si>
  <si>
    <t xml:space="preserve">                       B.II.4.b) Acconto quota FSR da distribuire</t>
  </si>
  <si>
    <t>ABA591</t>
  </si>
  <si>
    <t xml:space="preserve">                       B.II.4.c) Crediti v/Aziende sanitarie pubbliche della Regione per anticipazione 
                       ripiano disavanzo programmato dai Piani aziendali di cui all'art 1, comma 528, 
                       L. 208/2015</t>
  </si>
  <si>
    <t xml:space="preserve">                       B.II.4.d) Crediti v/Aziende sanitarie pubbliche Extraregione</t>
  </si>
  <si>
    <t>ABA601</t>
  </si>
  <si>
    <t xml:space="preserve">                       B.II.4.e) Crediti v/Aziende sanitarie pubbliche della Regione - per Contributi da 
                       Aziende sanitarie pubbliche della Regione o Prov. Aut. (extra fondo)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</si>
  <si>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</si>
  <si>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</si>
  <si>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</si>
  <si>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>ABA630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</si>
  <si>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</si>
  <si>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</si>
  <si>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</si>
  <si>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</si>
  <si>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</si>
  <si>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</si>
  <si>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>ABA680</t>
  </si>
  <si>
    <t xml:space="preserve">                       B.II.7.b) Crediti v/gestioni liquidatorie</t>
  </si>
  <si>
    <t xml:space="preserve">                       B.II.7.c) Crediti v/altri soggetti pubblici</t>
  </si>
  <si>
    <t>ABA700</t>
  </si>
  <si>
    <t xml:space="preserve">                       B.II.7.d) Crediti v/altri soggetti pubblici per ricerca</t>
  </si>
  <si>
    <t>ABA710</t>
  </si>
  <si>
    <t xml:space="preserve">                       B.II.7.e) Altri crediti diversi</t>
  </si>
  <si>
    <t xml:space="preserve">                       B.II.7.e.1) Altri crediti diversi</t>
  </si>
  <si>
    <t>ABA712</t>
  </si>
  <si>
    <t xml:space="preserve">                       B.II.7.e.2) Note di credito da emettere (diversi)</t>
  </si>
  <si>
    <t>ABA713</t>
  </si>
  <si>
    <t xml:space="preserve">                       B.II.7.f) Altri Crediti verso erogatori (privati accreditati e convenzionati) di 
                       prestazioni sanitarie</t>
  </si>
  <si>
    <t>ABA714</t>
  </si>
  <si>
    <t xml:space="preserve">                       B.II.7.f.1) Altri crediti verso erogatori (privati accreditati e convenzionati) di 
                       prestazioni sanitarie</t>
  </si>
  <si>
    <t>ABA715</t>
  </si>
  <si>
    <t xml:space="preserve">                       B.II.7.f.2) Note di credito da emettere (privati accreditati e convenzionati)</t>
  </si>
  <si>
    <t>ABA720</t>
  </si>
  <si>
    <t xml:space="preserve">     B.III)  ATTIVITA' FINANZIARIE CHE NON COSTITUISCONO 
     IMMOBILIZZAZIONI</t>
  </si>
  <si>
    <t>ABA730</t>
  </si>
  <si>
    <t xml:space="preserve">            B.III.1)  Partecipazioni che non costituiscono immobilizzazioni</t>
  </si>
  <si>
    <t>ABA740</t>
  </si>
  <si>
    <t xml:space="preserve">            B.III.2)  Altri titoli che non costituiscono immobilizzazioni</t>
  </si>
  <si>
    <t xml:space="preserve">     B.IV)  DISPONIBILITA' LIQUIDE</t>
  </si>
  <si>
    <t xml:space="preserve">            B.IV.1)  Cassa</t>
  </si>
  <si>
    <t xml:space="preserve">            B.IV.2)  Istituto Tesoriere</t>
  </si>
  <si>
    <t>ABA780</t>
  </si>
  <si>
    <t xml:space="preserve">            B.IV.3) Tesoreria Unica</t>
  </si>
  <si>
    <t xml:space="preserve">            B.IV.4) Conto corrente postale</t>
  </si>
  <si>
    <t>C)  RATEI E RISCONTI ATTIVI</t>
  </si>
  <si>
    <t>ACA000</t>
  </si>
  <si>
    <t xml:space="preserve">     C.I) RATEI ATTIVI</t>
  </si>
  <si>
    <t>ACA010</t>
  </si>
  <si>
    <t xml:space="preserve">            C.I.1) Ratei attivi</t>
  </si>
  <si>
    <t>ACA020</t>
  </si>
  <si>
    <t xml:space="preserve">            C.I.2) Ratei attivi v/Aziende sanitarie pubbliche della Regione</t>
  </si>
  <si>
    <t xml:space="preserve">     C.II) RISCONTI ATTIVI</t>
  </si>
  <si>
    <t xml:space="preserve">            C.II.1) Risconti attivi</t>
  </si>
  <si>
    <t>ACA050</t>
  </si>
  <si>
    <t xml:space="preserve">            C.II.2) Risconti attivi v/Aziende sanitarie pubbliche della Regione</t>
  </si>
  <si>
    <t>AZZ999</t>
  </si>
  <si>
    <t>D)  TOTALE ATTIVO</t>
  </si>
  <si>
    <t>E)  CONTI D'ORDINE</t>
  </si>
  <si>
    <t>ADA000</t>
  </si>
  <si>
    <t xml:space="preserve">     E.I) CANONI DI LEASING ANCORA DA PAGARE</t>
  </si>
  <si>
    <t>ADA010</t>
  </si>
  <si>
    <t xml:space="preserve">     E.II) DEPOSITI CAUZIONALI</t>
  </si>
  <si>
    <t>ADA020</t>
  </si>
  <si>
    <t xml:space="preserve">     E.III) BENI IN COMODATO</t>
  </si>
  <si>
    <t>ADA021</t>
  </si>
  <si>
    <t xml:space="preserve">     E.IV) CANONI DI PROJECT FINANCING ANCORA DA PAGARE</t>
  </si>
  <si>
    <t>ADA030</t>
  </si>
  <si>
    <t xml:space="preserve">     E.V) ALTRI CONTI D'ORDINE</t>
  </si>
  <si>
    <t>U.O.S.  Programmazione Economica Budget e Bilancio</t>
  </si>
  <si>
    <t>Dott.ssa Adriana Scardina</t>
  </si>
  <si>
    <t>Il Direttore U.O.C. Economico-Finanziario</t>
  </si>
  <si>
    <t>Dott.ssa Rosaria Di Fresco</t>
  </si>
  <si>
    <t>TOTALE ATTIVO</t>
  </si>
  <si>
    <t>TOTALE PASSIVO</t>
  </si>
  <si>
    <t>PASSIVITA'</t>
  </si>
  <si>
    <t xml:space="preserve">  PAZ999</t>
  </si>
  <si>
    <t>A)  PATRIMONIO NETTO</t>
  </si>
  <si>
    <t xml:space="preserve">     A.I) FONDO DI DOTAZIONE</t>
  </si>
  <si>
    <t xml:space="preserve">     A.II) FINANZIAMENTI PER INVESTIMENTI</t>
  </si>
  <si>
    <t xml:space="preserve">            A.II.1) Finanziamenti per beni di prima dotazione</t>
  </si>
  <si>
    <t xml:space="preserve"> PAA030</t>
  </si>
  <si>
    <t xml:space="preserve">            A.II.2) Finanziamenti da Stato per investimenti</t>
  </si>
  <si>
    <t>PAA040</t>
  </si>
  <si>
    <t xml:space="preserve">                       A.II.2.a) Finanziamenti da Stato per investimenti - ex art. 20 legge 67/88</t>
  </si>
  <si>
    <t>PAA050</t>
  </si>
  <si>
    <t xml:space="preserve">                       A.II.2.b) Finanziamenti da Stato per investimenti - ricerca</t>
  </si>
  <si>
    <t>PAA060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</si>
  <si>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</si>
  <si>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</si>
  <si>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</si>
  <si>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</si>
  <si>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</si>
  <si>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>PAA110</t>
  </si>
  <si>
    <t xml:space="preserve">     A.IV) ALTRE RISERVE</t>
  </si>
  <si>
    <t>PAA120</t>
  </si>
  <si>
    <t xml:space="preserve">            A.IV.1) Riserve da rivalutazioni</t>
  </si>
  <si>
    <t>PAA130</t>
  </si>
  <si>
    <t xml:space="preserve">            A.IV.2) Riserve da plusvalenze da reinvestire</t>
  </si>
  <si>
    <t>PAA140</t>
  </si>
  <si>
    <t xml:space="preserve">            A.IV.3) Contributi da reinvestire</t>
  </si>
  <si>
    <t>PAA150</t>
  </si>
  <si>
    <t xml:space="preserve">            A.IV.4) Riserve da utili di esercizio destinati ad investimenti</t>
  </si>
  <si>
    <t>PAA160</t>
  </si>
  <si>
    <t xml:space="preserve">            A.IV.5) Riserve diverse</t>
  </si>
  <si>
    <t>PAA170</t>
  </si>
  <si>
    <t xml:space="preserve">     A.V) CONTRIBUTI PER RIPIANO PERDITE</t>
  </si>
  <si>
    <t>PAA180</t>
  </si>
  <si>
    <t xml:space="preserve">            A.V.1) Contributi per copertura debiti al 31/12/2005</t>
  </si>
  <si>
    <t>PAA190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</si>
  <si>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</si>
  <si>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>PAA200</t>
  </si>
  <si>
    <t xml:space="preserve">            A.V.3) Altro</t>
  </si>
  <si>
    <t xml:space="preserve">     A.VI) UTILI (PERDITE) PORTATI A NUOVO</t>
  </si>
  <si>
    <t xml:space="preserve">     A.VII) UTILE (PERDITA) D'ESERCIZIO</t>
  </si>
  <si>
    <t>B)  FONDI PER RISCHI E ONERI</t>
  </si>
  <si>
    <t>PBA000</t>
  </si>
  <si>
    <t xml:space="preserve">     B.I)  FONDI PER IMPOSTE, ANCHE DIFFERITE</t>
  </si>
  <si>
    <t xml:space="preserve">     B.II)  FONDI PER RISCHI</t>
  </si>
  <si>
    <t xml:space="preserve">           B.II.1) Fondo rischi per cause civili ed oneri processuali</t>
  </si>
  <si>
    <t xml:space="preserve">           B.II.2) Fondo rischi per contenzioso personale dipendente</t>
  </si>
  <si>
    <t>PBA040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</si>
  <si>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</si>
  <si>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</si>
  <si>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</si>
  <si>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</si>
  <si>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</si>
  <si>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>PBA070</t>
  </si>
  <si>
    <t xml:space="preserve">     B.III) FONDI DA DISTRIBUIRE</t>
  </si>
  <si>
    <t>PBA080</t>
  </si>
  <si>
    <t xml:space="preserve">           B.III.1) FSR indistinto da distribuire</t>
  </si>
  <si>
    <t>PBA090</t>
  </si>
  <si>
    <t xml:space="preserve">           B.III.2) FSR vincolato da distribuire</t>
  </si>
  <si>
    <t>PBA100</t>
  </si>
  <si>
    <t xml:space="preserve">           B.III.3) Fondo per ripiano disavanzi pregressi</t>
  </si>
  <si>
    <t>PBA110</t>
  </si>
  <si>
    <t xml:space="preserve">           B.III.4) Fondo finanziamento sanitario aggiuntivo corrente LEA</t>
  </si>
  <si>
    <t>PBA120</t>
  </si>
  <si>
    <t xml:space="preserve">           B.III.5) Fondo finanziamento sanitario aggiuntivo corrente extra LEA</t>
  </si>
  <si>
    <t>PBA130</t>
  </si>
  <si>
    <t xml:space="preserve">           B.III.6) Fondo finanziamento per ricerca</t>
  </si>
  <si>
    <t>PBA140</t>
  </si>
  <si>
    <t xml:space="preserve">           B.III.7) Fondo finanziamento per investimenti</t>
  </si>
  <si>
    <t>PBA141</t>
  </si>
  <si>
    <t xml:space="preserve">     B.IV) QUOTE INUTILIZZATE CONTRIBUTI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</si>
  <si>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</si>
  <si>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</si>
  <si>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</si>
  <si>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</si>
  <si>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</si>
  <si>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 xml:space="preserve">     B.V)  ALTRI FONDI PER ONERI E SPESE</t>
  </si>
  <si>
    <t>PBA210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</si>
  <si>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</si>
  <si>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</si>
  <si>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</si>
  <si>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</si>
  <si>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>PBA240</t>
  </si>
  <si>
    <t xml:space="preserve">                       B.V.2.b) Fondo rinnovi convenzioni MMG/PLS/MCA</t>
  </si>
  <si>
    <t>PBA250</t>
  </si>
  <si>
    <t xml:space="preserve">                       B.V.2.c) Fondo rinnovi convenzioni medici Sumai</t>
  </si>
  <si>
    <t xml:space="preserve">           B.V.3) Altri fondi per oneri e spese</t>
  </si>
  <si>
    <t xml:space="preserve">           B.V.4) Altri fondi incentivi funzioni tecniche Art. 113 D.Lgs. 50/2016</t>
  </si>
  <si>
    <t>PCZ999</t>
  </si>
  <si>
    <t>C)  TRATTAMENTO FINE RAPPORTO</t>
  </si>
  <si>
    <t>PCA000</t>
  </si>
  <si>
    <t xml:space="preserve">     C.I)  FONDO PER PREMI OPEROSITA' MEDICI SUMAI</t>
  </si>
  <si>
    <t>PCA010</t>
  </si>
  <si>
    <t xml:space="preserve">     C.II)  FONDO PER TRATTAMENTO DI FINE RAPPORTO DIPENDENTI</t>
  </si>
  <si>
    <t>PCA020</t>
  </si>
  <si>
    <t xml:space="preserve">     C.III)  FONDO PER TRATTAMENTO DI QUIESCIENZA E SIMILI</t>
  </si>
  <si>
    <t>D)  DEBITI</t>
  </si>
  <si>
    <t>PDA000</t>
  </si>
  <si>
    <t xml:space="preserve">     D.I) DEBITI PER MUTUI PASSIVI</t>
  </si>
  <si>
    <t xml:space="preserve">     D.II) DEBITI V/STATO</t>
  </si>
  <si>
    <t>PDA020</t>
  </si>
  <si>
    <t xml:space="preserve">           D.II.1) Debiti v/Stato per mobilità passiva extraregionale</t>
  </si>
  <si>
    <t>PDA030</t>
  </si>
  <si>
    <t xml:space="preserve">           D.II.2) Debiti v/Stato per mobilità passiva internazionale</t>
  </si>
  <si>
    <t>PDA040</t>
  </si>
  <si>
    <t xml:space="preserve">           D.II.3) Acconto quota FSR v/Stato</t>
  </si>
  <si>
    <t>PDA050</t>
  </si>
  <si>
    <t xml:space="preserve">           D.II.4) Debiti v/Stato per restituzione finanziamenti - per ricerca</t>
  </si>
  <si>
    <t xml:space="preserve">           D.II.5) Altri debiti v/Stato</t>
  </si>
  <si>
    <t xml:space="preserve">     D.III) DEBITI V/REGIONE O PROVINCIA AUTONOMA</t>
  </si>
  <si>
    <t>PDA080</t>
  </si>
  <si>
    <t xml:space="preserve">           D.III.1) Debiti v/Regione o Provincia Autonoma per finanziamenti - GSA</t>
  </si>
  <si>
    <t>PDA081</t>
  </si>
  <si>
    <t xml:space="preserve">           D.III.2) Debiti v/Regione o Provincia Autonoma per finanziamenti</t>
  </si>
  <si>
    <t xml:space="preserve">           D.III.3) Debiti v/Regione o Provincia Autonoma per mobilità passiva     intraregionale</t>
  </si>
  <si>
    <t>PDA100</t>
  </si>
  <si>
    <t xml:space="preserve">           D.III.4) Debiti v/Regione o Provincia Autonoma per mobilità passiva extraregionale</t>
  </si>
  <si>
    <t>PDA101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</si>
  <si>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</si>
  <si>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</si>
  <si>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>PDA111</t>
  </si>
  <si>
    <t xml:space="preserve">           D.III.7) Acconto da Regione o Provincia Autonoma per anticipazione ripiano disavanzo programmato dai  Piani aziendali di cui all'art. 1, comma 528, L. 208/2015</t>
  </si>
  <si>
    <t>PDA112</t>
  </si>
  <si>
    <t xml:space="preserve">           D.III.8) Debiti v/Regione o Province Autonome per contributi L. 210/92</t>
  </si>
  <si>
    <t>PDA120</t>
  </si>
  <si>
    <t xml:space="preserve">           D.III.9) Altri debiti v/Regione o Provincia Autonoma - GSA</t>
  </si>
  <si>
    <t xml:space="preserve">           D.III.10) Altri debiti v/Regione o Provincia Autonoma </t>
  </si>
  <si>
    <t xml:space="preserve">     D.IV) DEBITI V/COMUNI</t>
  </si>
  <si>
    <t xml:space="preserve">     D.V) DEBITI V/AZIENDE SANITARIE PUBBLICHE</t>
  </si>
  <si>
    <t>PDA150</t>
  </si>
  <si>
    <t xml:space="preserve">           D.V.1) Debiti v/Aziende sanitarie pubbliche della Regione</t>
  </si>
  <si>
    <t>PDA160</t>
  </si>
  <si>
    <t xml:space="preserve">                       D.V.1.a) Debiti v/Aziende sanitarie pubbliche della Regione - per quota FSR</t>
  </si>
  <si>
    <t>PDA170</t>
  </si>
  <si>
    <t xml:space="preserve">                       D.V.1.b) Debiti v/Aziende sanitarie pubbliche della Regione - per finanziamento sanitario  aggiuntivo   corrente LEA</t>
  </si>
  <si>
    <t>PDA180</t>
  </si>
  <si>
    <t xml:space="preserve">                       D.V.1.c) Debiti v/Aziende sanitarie pubbliche della Regione - per finanziamento sanitario aggiuntivo  corrente extra LEA</t>
  </si>
  <si>
    <t>PDA190</t>
  </si>
  <si>
    <t xml:space="preserve">                       D.V.1.d) Debiti v/Aziende sanitarie pubbliche della Regione - per mobilità in compensazione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</si>
  <si>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</si>
  <si>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</si>
  <si>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>PDA211</t>
  </si>
  <si>
    <t xml:space="preserve">                      D.V.1.g) Debiti v/Aziende sanitarie pubbliche della Regione - altre prestazioni STP</t>
  </si>
  <si>
    <t>PDA212</t>
  </si>
  <si>
    <t xml:space="preserve">                       D.V.1.h) Debiti v/Aziende sanitarie pubbliche della Regione - per Contributi da Aziende sanitarie pubbliche  della Regione o Prov. Aut. (extra fondo)</t>
  </si>
  <si>
    <t>PDA213</t>
  </si>
  <si>
    <t xml:space="preserve">                       D.V.1.i) Debiti v/Aziende sanitarie pubbliche della Regione - per contributi L. 210/92</t>
  </si>
  <si>
    <t xml:space="preserve">           D.V.2) Debiti v/Aziende sanitarie pubbliche Extraregione </t>
  </si>
  <si>
    <t>PDA230</t>
  </si>
  <si>
    <t xml:space="preserve">           D.V.3) Debiti v/Aziende sanitarie pubbliche della Regione per versamenti c/patrimonio netto</t>
  </si>
  <si>
    <t>PDA231</t>
  </si>
  <si>
    <t xml:space="preserve">                       D.V.3.a) Debiti v/Aziende sanitarie pubbliche della Regione per versamenti c/patrimonio netto -   finanziamenti per investimenti</t>
  </si>
  <si>
    <t>PDA232</t>
  </si>
  <si>
    <t xml:space="preserve">                       D.V.3.b) Debiti v/Aziende sanitarie pubbliche della Regione per versamenti c/patrimonio netto -  incremento fondo dotazione</t>
  </si>
  <si>
    <t>PDA233</t>
  </si>
  <si>
    <t xml:space="preserve">                       D.V.3.c) Debiti v/Aziende sanitarie pubbliche della Regione per versamenti c/patrimonio netto - ripiano   perdite</t>
  </si>
  <si>
    <t>PDA234</t>
  </si>
  <si>
    <t xml:space="preserve">                       D.V.3.d) Debiti v/Aziende sanitarie pubbliche della Regione per anticipazione ripiano disavanzo 
                       programmato dai Piani aziendali di cui all'art. 1, comma 528, L. 208/2015</t>
  </si>
  <si>
    <t>PDA235</t>
  </si>
  <si>
    <t xml:space="preserve">                       D.V.3.e) Debiti v/Aziende sanitarie pubbliche della Regione per versamenti c/patrimonio netto - altro</t>
  </si>
  <si>
    <t xml:space="preserve">     D.VI) DEBITI V/ SOCIETA' PARTECIPATE E/O ENTI DIPENDENTI DELLA REGIONE</t>
  </si>
  <si>
    <t xml:space="preserve">            D.VI.1) Debiti v/enti regionali</t>
  </si>
  <si>
    <t>PDA260</t>
  </si>
  <si>
    <t xml:space="preserve">            D.VI.2) Debiti v/sperimentazioni gestionali</t>
  </si>
  <si>
    <t xml:space="preserve">            D.VI.3) Debiti v/altre partecipate</t>
  </si>
  <si>
    <t xml:space="preserve">     D.VII) DEBITI V/FORNITORI</t>
  </si>
  <si>
    <t>PDA290</t>
  </si>
  <si>
    <t xml:space="preserve">            D.VII.1) Debiti verso erogatori (privati accreditati e convenzionati) di prestazioni sanitarie </t>
  </si>
  <si>
    <t xml:space="preserve">                       D.VII.1.a) Debiti verso erogatori (privati accreditati e convenzionati) di prestazioni sanitarie </t>
  </si>
  <si>
    <t>PDA292</t>
  </si>
  <si>
    <t xml:space="preserve">                       D.VII.1.b) Note di credito da ricevere (privati accreditati e convenzionati)</t>
  </si>
  <si>
    <t>PDA300</t>
  </si>
  <si>
    <t xml:space="preserve">            D.VII.2) Debiti verso altri fornitori</t>
  </si>
  <si>
    <t xml:space="preserve">                       D.VII.2.a) Debiti verso altri fornitori</t>
  </si>
  <si>
    <t xml:space="preserve">                       D.VII.1.b) Note di credito da ricevere (altri fornitori)</t>
  </si>
  <si>
    <t>PDA310</t>
  </si>
  <si>
    <t xml:space="preserve">     D.VIII) DEBITI V/ISTITUTO TESORIERE</t>
  </si>
  <si>
    <t xml:space="preserve">     D.IX) DEBITI TRIBUTARI</t>
  </si>
  <si>
    <t xml:space="preserve">     D.X) DEBITI V/ISTITUTI PREVIDENZIALI, ASSISTENZIALI E SICUREZZA SOCIALE</t>
  </si>
  <si>
    <t xml:space="preserve">     D.XI)  DEBITI V/ALTRI</t>
  </si>
  <si>
    <t>PDA350</t>
  </si>
  <si>
    <t xml:space="preserve">           D.XI.1) Debiti v/altri finanziatori</t>
  </si>
  <si>
    <t xml:space="preserve">           D.XI.2) Debiti v/dipendenti</t>
  </si>
  <si>
    <t>PDA370</t>
  </si>
  <si>
    <t xml:space="preserve">           D.XI.3) Debiti v/gestioni liquidatorie</t>
  </si>
  <si>
    <t xml:space="preserve">           D.XI.4) Altri debiti diversi</t>
  </si>
  <si>
    <t>E)  RATEI E RISCONTI PASSIVI</t>
  </si>
  <si>
    <t xml:space="preserve">     E.I) RATEI PASSIVI</t>
  </si>
  <si>
    <t>PEA010</t>
  </si>
  <si>
    <t xml:space="preserve">            E.I.1) Ratei passivi</t>
  </si>
  <si>
    <t>PEA020</t>
  </si>
  <si>
    <t xml:space="preserve">            E.I.2) Ratei passivi v/Aziende sanitarie pubbliche della Regione</t>
  </si>
  <si>
    <t>PEA030</t>
  </si>
  <si>
    <t xml:space="preserve">     E.II) RISCONTI PASSIVI</t>
  </si>
  <si>
    <t>PEA040</t>
  </si>
  <si>
    <t xml:space="preserve">           E.II.1) Risconti passivi</t>
  </si>
  <si>
    <t>PEA050</t>
  </si>
  <si>
    <t xml:space="preserve">           E.II.2) Risconti passivi v/Aziende sanitarie pubbliche della Regione</t>
  </si>
  <si>
    <t>PEA060</t>
  </si>
  <si>
    <t xml:space="preserve">           E.II.3) Risconti passivi - in attuazione dell'art.79, comma 1 sexies lettera c), del D.L. 112/2008, convertito  con legge 133/2008 e della legge 23 dicembre 2009 n. 191</t>
  </si>
  <si>
    <t>PZZ999</t>
  </si>
  <si>
    <t>F) TOTALE PASSIVO E PATRIMONIO NETTO</t>
  </si>
  <si>
    <t>G)  CONTI D'ORDINE</t>
  </si>
  <si>
    <t>PFA000</t>
  </si>
  <si>
    <t xml:space="preserve">     G.I) CANONI DI LEASING ANCORA DA PAGARE</t>
  </si>
  <si>
    <t>PFA010</t>
  </si>
  <si>
    <t xml:space="preserve">     G.II) DEPOSITI CAUZIONALI</t>
  </si>
  <si>
    <t>PFA020</t>
  </si>
  <si>
    <t xml:space="preserve">     G.III) BENI IN COMODATO</t>
  </si>
  <si>
    <t>PFA021</t>
  </si>
  <si>
    <t xml:space="preserve">     G.IV) CANONI DI PROJECT FINANCING ANCORA DA PAGARE</t>
  </si>
  <si>
    <t>PFA030</t>
  </si>
  <si>
    <t xml:space="preserve">     G.V) ALTRI CONTI D'ORDINE</t>
  </si>
  <si>
    <t xml:space="preserve">VOCE NUOVO MODELLO CE </t>
  </si>
  <si>
    <t>%</t>
  </si>
  <si>
    <t>A.1)  Contributi in c/esercizio</t>
  </si>
  <si>
    <t>CNS</t>
  </si>
  <si>
    <t>AA0020</t>
  </si>
  <si>
    <t>A.1.A)  Contributi da Regione o Prov. Aut. per quota F.S. regionale</t>
  </si>
  <si>
    <t>AA0030</t>
  </si>
  <si>
    <t>A.1.A.1)  da Regione o Prov. Aut. per quota F.S. regionale indistinto</t>
  </si>
  <si>
    <t>AA0031</t>
  </si>
  <si>
    <t>A.1.A.1.1) Finanziamento indistinto</t>
  </si>
  <si>
    <t>AA0033</t>
  </si>
  <si>
    <t>A.1.A.1.3) Funzioni</t>
  </si>
  <si>
    <t>AA0036</t>
  </si>
  <si>
    <t>A.1.A.1.4) Quota finalizzata per il Piano aziendale di cui all'art. 1, comma 528, L. 208/2015</t>
  </si>
  <si>
    <t>AA0050</t>
  </si>
  <si>
    <t>A.1.B)  Contributi c/esercizio (extra fondo)</t>
  </si>
  <si>
    <t>AA0060</t>
  </si>
  <si>
    <t xml:space="preserve">A.1.B.1)  da Regione o Prov. Aut. (extra fondo) </t>
  </si>
  <si>
    <t>AA0070</t>
  </si>
  <si>
    <t>A.1.B.1.1)  Contributi da Regione o Prov. Aut. (extra fondo) vincolati</t>
  </si>
  <si>
    <t>AA0080</t>
  </si>
  <si>
    <t>A.1.B.1.2)  Contributi da Regione o Prov. Aut. (extra fondo) - Risorse aggiuntive da bilancio regionale a titolo di copertura LEA</t>
  </si>
  <si>
    <t>AA0090</t>
  </si>
  <si>
    <t>A.1.B.1.3)  Contributi da Regione o Prov. Aut. (extra fondo) - Risorse aggiuntive da bilancio regionale a titolo di copertura extra LEA</t>
  </si>
  <si>
    <t>AA0100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</si>
  <si>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</si>
  <si>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</si>
  <si>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</si>
  <si>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AA0120</t>
  </si>
  <si>
    <t>A.1.B.2.1)  Contributi da Aziende sanitarie pubbliche della Regione o Prov. Aut. (extra fondo) vincolati</t>
  </si>
  <si>
    <t>AA0130</t>
  </si>
  <si>
    <t>A.1.B.2.2)  Contributi da Aziende sanitarie pubbliche della Regione o Prov. Aut. (extra fondo) altro</t>
  </si>
  <si>
    <t>AA0140</t>
  </si>
  <si>
    <t xml:space="preserve">A.1.B.3)  Contributi da Ministero della Salute e da altri soggetti pubblici (extra fondo) </t>
  </si>
  <si>
    <t>A.1.B.3.2)  Contributi da altri soggetti pubblici (extra fondo) vincolati</t>
  </si>
  <si>
    <t>AA0160</t>
  </si>
  <si>
    <t>A.1.B.3.3)  Contributi da altri soggetti pubblici (extra fondo) L. 210/92</t>
  </si>
  <si>
    <t>A.1.B.3.4)  Contributi da altri soggetti pubblici (extra fondo) altro</t>
  </si>
  <si>
    <t>AA0171</t>
  </si>
  <si>
    <t>A.1.B.3.5) Contibuti da altri soggetti pubblici (extra fondo) - in attuazione dell’art.79, comma 1 sexies lettera c), del D.L. 112/2008, convertito con legge 133/2008 e della legge 23 dicembre 2009 n. 191.</t>
  </si>
  <si>
    <t>AA0180</t>
  </si>
  <si>
    <t>A.1.C)  Contributi c/esercizio per ricerca</t>
  </si>
  <si>
    <t>AA0190</t>
  </si>
  <si>
    <t>A.1.C.1)  Contributi da Ministero della Salute per ricerca corrente</t>
  </si>
  <si>
    <t>AA0200</t>
  </si>
  <si>
    <t>A.1.C.2)  Contributi da Ministero della Salute per ricerca finalizzata</t>
  </si>
  <si>
    <t>AA0210</t>
  </si>
  <si>
    <t>A.1.C.3)  Contributi da Regione ed altri soggetti pubblici per ricerca</t>
  </si>
  <si>
    <t>AA0220</t>
  </si>
  <si>
    <t>A.1.C.4)  Contributi da privati per ricerca</t>
  </si>
  <si>
    <t>A.2)  Rettifica contributi c/esercizio per destinazione ad investimenti</t>
  </si>
  <si>
    <t>A.2.A)  Rettifica contributi in c/esercizio per destinazione ad investimenti - da Regione o Prov. Aut. per quota F.S. regionale</t>
  </si>
  <si>
    <t>AA0260</t>
  </si>
  <si>
    <t>A.2.B)  Rettifica contributi in c/esercizio per destinazione ad investimenti - altri contributi</t>
  </si>
  <si>
    <t>A.3) Utilizzo fondi per quote inutilizzate contributi finalizzati e vincolati di esercizi precedenti</t>
  </si>
  <si>
    <t>A.3.A)  Utilizzo fondi per quote inutilizzate contributi di esercizi precedenti da Regione o Prov. Aut. per quota F.S. regionale indistinto finalizzato</t>
  </si>
  <si>
    <t>A.3.B)  Utilizzo fondi per quote inutilizzate contributi di esercizi precedenti da Regione o Prov. Aut. per quota F.S. regionale vincolato</t>
  </si>
  <si>
    <t>AA0290</t>
  </si>
  <si>
    <t>A.3.C) Utilizzo fondi per quote inutilizzate contributi di esercizi precedenti da soggetti pubblici (extra fondo) vincolati</t>
  </si>
  <si>
    <t>AA0300</t>
  </si>
  <si>
    <t>A.3.D)  Utilizzo fondi per quote inutilizzate contributi di esercizi precedenti per ricerca</t>
  </si>
  <si>
    <t>AA0310</t>
  </si>
  <si>
    <t>A.3.E) Utilizzo fondi per quote inutilizzate contributi vincolati di esercizi precedenti da privati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</si>
  <si>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</si>
  <si>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</si>
  <si>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</si>
  <si>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</si>
  <si>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AA0370</t>
  </si>
  <si>
    <t>A.4.A.1.4) Prestazioni di psichiatria residenziale e semiresidenziale</t>
  </si>
  <si>
    <t>AA0390</t>
  </si>
  <si>
    <t>A.4.A.1.6) Prestazioni servizi MMG, PLS, Contin. assistenziale</t>
  </si>
  <si>
    <t>AA0400</t>
  </si>
  <si>
    <t>A.4.A.1.7) Prestazioni servizi farmaceutica convenzionata</t>
  </si>
  <si>
    <t>AA0410</t>
  </si>
  <si>
    <t>A.4.A.1.8) Prestazioni termali</t>
  </si>
  <si>
    <t>AA0420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</si>
  <si>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</si>
  <si>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</si>
  <si>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</si>
  <si>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</si>
  <si>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</si>
  <si>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</si>
  <si>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</si>
  <si>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AA0425</t>
  </si>
  <si>
    <t>A.4.A.1.14) Prestazioni assistenza domiciliare integrata (ADI)</t>
  </si>
  <si>
    <t xml:space="preserve">A.4.A.1.15) Altre prestazioni sanitarie e socio-sanitarie a rilevanza sanitaria </t>
  </si>
  <si>
    <t xml:space="preserve">A.4.A.2) Ricavi per prestaz. sanitarie e sociosanitarie a rilevanza sanitaria erogate ad altri soggetti pubblici </t>
  </si>
  <si>
    <t>AA0450</t>
  </si>
  <si>
    <t>A.4.A.3) Ricavi per prestaz. sanitarie e sociosanitarie a rilevanza sanitaria erogate a soggetti pubblici Extraregione</t>
  </si>
  <si>
    <t>AA0480</t>
  </si>
  <si>
    <t>A.4.A.3.4) Prestazioni di psichiatria non soggetta a compensazione (resid. e semiresid.)</t>
  </si>
  <si>
    <t>AA0500</t>
  </si>
  <si>
    <t>A.4.A.3.6) Prestazioni servizi MMG, PLS, Contin. assistenziale Extraregione</t>
  </si>
  <si>
    <t>AA0510</t>
  </si>
  <si>
    <t>A.4.A.3.7) Prestazioni servizi farmaceutica convenzionata Extraregione</t>
  </si>
  <si>
    <t>AA0520</t>
  </si>
  <si>
    <t>A.4.A.3.8) Prestazioni termali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</si>
  <si>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</si>
  <si>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</si>
  <si>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</si>
  <si>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</si>
  <si>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AA0550</t>
  </si>
  <si>
    <t>A.4.A.3.12) Ricavi per cessione di emocomponenti e cellule staminali Extraregione</t>
  </si>
  <si>
    <t>AA0560</t>
  </si>
  <si>
    <t>A.4.A.3.13) Ricavi GSA per differenziale saldo mobilità interregionale</t>
  </si>
  <si>
    <t>AA0570</t>
  </si>
  <si>
    <t>A.4.A.3.15) Altre prestazioni sanitarie e sociosanitarie a rilevanza sanitaria non soggette a compensazione Extraregione</t>
  </si>
  <si>
    <t>AA0580</t>
  </si>
  <si>
    <t>A.4.A.3.15.A) Prestazioni di assistenza riabilitativa non soggette a compensazione Extraregione</t>
  </si>
  <si>
    <t>AA0590</t>
  </si>
  <si>
    <t>A.4.A.3.15.B) Altre prestazioni sanitarie e socio-sanitarie a rilevanza sanitaria non soggette a compensazione Extraregione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</si>
  <si>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</si>
  <si>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</si>
  <si>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</si>
  <si>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</si>
  <si>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AA0610</t>
  </si>
  <si>
    <t>A.4.B)  Ricavi per prestazioni sanitarie e sociosanitarie a rilevanza sanitaria erogate da privati v/residenti Extraregione in compensazione (mobilità attiva)</t>
  </si>
  <si>
    <t>AA0620</t>
  </si>
  <si>
    <t>A.4.B.1)  Prestazioni di ricovero da priv. Extraregione in compensazione (mobilità attiva)</t>
  </si>
  <si>
    <t>AA0630</t>
  </si>
  <si>
    <t>A.4.B.2)  Prestazioni ambulatoriali da priv. Extraregione in compensazione  (mobilità attiva)</t>
  </si>
  <si>
    <t>AA0631</t>
  </si>
  <si>
    <t>A.4.B.3)  Prestazioni  di pronto soccorso non seguite da ricovero da priv. Extraregione in compensazione  (mobilità attiva)</t>
  </si>
  <si>
    <t>AA0640</t>
  </si>
  <si>
    <t>A.4.B.4)  Prestazioni di File F da priv. Extraregione in compensazione (mobilità attiva)</t>
  </si>
  <si>
    <t>AA0650</t>
  </si>
  <si>
    <t>A.4.B.5)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</si>
  <si>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</si>
  <si>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AA0670</t>
  </si>
  <si>
    <t>A.4.D)  Ricavi per prestazioni sanitarie erogate in regime di intramoenia</t>
  </si>
  <si>
    <t>A.4.D.2)  Ricavi per prestazioni sanitarie intramoenia - Area specialistica</t>
  </si>
  <si>
    <t>AA0700</t>
  </si>
  <si>
    <t>A.4.D.3)  Ricavi per prestazioni sanitarie intramoenia - Area sanità pubblica</t>
  </si>
  <si>
    <t>A.4.D.4)  Ricavi per prestazioni sanitarie intramoenia - Consulenze (ex art. 55 c.1 lett. c), d) ed ex art. 57-58)</t>
  </si>
  <si>
    <t>AA0720</t>
  </si>
  <si>
    <t>A.4.D.5)  Ricavi per prestazioni sanitarie intramoenia - Consulenze (ex art. 55 c.1 lett. c), d) ed ex art. 57-58) (Aziende sanitarie pubbliche della Regione)</t>
  </si>
  <si>
    <t>AA0730</t>
  </si>
  <si>
    <t>A.4.D.6)  Ricavi per prestazioni sanitarie intramoenia - Altro</t>
  </si>
  <si>
    <t>A.4.D.7)  Ricavi per prestazioni sanitarie intramoenia - Altro (Aziende sanitarie pubbliche della Regione)</t>
  </si>
  <si>
    <t>AA0760</t>
  </si>
  <si>
    <t>A.5.A) Rimborsi assicurativi</t>
  </si>
  <si>
    <t>AA0770</t>
  </si>
  <si>
    <t>A.5.B) Concorsi, recuperi e rimborsi da Regione</t>
  </si>
  <si>
    <t>AA0780</t>
  </si>
  <si>
    <t>A.5.B.1) Rimborso degli oneri stipendiali del personale dell'azienda in posizione di comando presso la Regione</t>
  </si>
  <si>
    <t>AA0800</t>
  </si>
  <si>
    <t>A.5.C) Concorsi, recuperi e rimborsi da Aziende sanitarie pubbliche della Regione</t>
  </si>
  <si>
    <t>AA0831</t>
  </si>
  <si>
    <t>A.5.C.4) Altri concorsi, recuperi e rimborsi da parte della Regione - GSA</t>
  </si>
  <si>
    <t>AA0840</t>
  </si>
  <si>
    <t>A.5.D) Concorsi, recuperi e rimborsi da altri soggetti pubblici</t>
  </si>
  <si>
    <t>AA0860</t>
  </si>
  <si>
    <t>A.5.D.2) Rimborsi per acquisto beni da parte di altri soggetti pubblici</t>
  </si>
  <si>
    <t>AA0880</t>
  </si>
  <si>
    <t>A.5.E) Concorsi, recuperi e rimborsi da privati</t>
  </si>
  <si>
    <t>AA0890</t>
  </si>
  <si>
    <t>A.5.E.1) Rimborso da aziende farmaceutiche per Pay back</t>
  </si>
  <si>
    <t>AA0900</t>
  </si>
  <si>
    <t>A.5.E.1.1) Pay-back per il superamento del tetto della spesa farmaceutica territoriale</t>
  </si>
  <si>
    <t>AA0921</t>
  </si>
  <si>
    <t>A.5.E.2) Rimborso per Pay back sui dispositivi medici</t>
  </si>
  <si>
    <t>A.6.B)  Compartecipazione alla spesa per prestazioni sanitarie - Ticket sul pronto soccorso</t>
  </si>
  <si>
    <t>AA0970</t>
  </si>
  <si>
    <t>A.6.C)  Compartecipazione alla spesa per prestazioni sanitarie (Ticket) - Altro</t>
  </si>
  <si>
    <t>A.7.A) Quota imputata all'esercizio dei finanziamenti per investimenti dallo Stato</t>
  </si>
  <si>
    <t xml:space="preserve">A.7.B)  Quota imputata all'esercizio dei finanziamenti per investimenti da Regione </t>
  </si>
  <si>
    <t>A.7.C)  Quota imputata all'esercizio dei finanziamenti per beni di prima dotazione</t>
  </si>
  <si>
    <t>AA1050</t>
  </si>
  <si>
    <t>A.8)  Incrementi delle immobilizzazioni per lavori interni</t>
  </si>
  <si>
    <t>AZ9999</t>
  </si>
  <si>
    <t>Totale valore della produzione (A)</t>
  </si>
  <si>
    <t>BA0020</t>
  </si>
  <si>
    <t>B.1.A)  Acquisti di beni sanitari</t>
  </si>
  <si>
    <t>BA0030</t>
  </si>
  <si>
    <t>B.1.A.1)  Prodotti farmaceutici ed emoderivati</t>
  </si>
  <si>
    <t>BA0060</t>
  </si>
  <si>
    <t>B.1.A.1.4) Emoderivati di produzione regionale</t>
  </si>
  <si>
    <t>BA0062</t>
  </si>
  <si>
    <t>B.1.A.1.4.2) Emoderivati di produzione regionale da pubblico (Aziende sanitarie pubbliche della Regione) - Mobilità extraregionale</t>
  </si>
  <si>
    <t>BA0070</t>
  </si>
  <si>
    <t>B.1.A.2)  Sangue ed emocomponenti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</si>
  <si>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</si>
  <si>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</si>
  <si>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</si>
  <si>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</si>
  <si>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BA0210</t>
  </si>
  <si>
    <t>B.1.A.3) Dispositivi medici</t>
  </si>
  <si>
    <t xml:space="preserve">B.1.A.3.1)  Dispositivi medici </t>
  </si>
  <si>
    <t>B.1.A.3.2)  Dispositivi medici impiantabili attivi</t>
  </si>
  <si>
    <t>B.1.A.3.3)  Dispositivi medico diagnostici in vitro (IVD)</t>
  </si>
  <si>
    <t>BA0260</t>
  </si>
  <si>
    <t>B.1.A.5)  Materiali per la profilassi (vaccini)</t>
  </si>
  <si>
    <t>BA0280</t>
  </si>
  <si>
    <t>B.1.A.7)  Materiali e prodotti per uso veterinario</t>
  </si>
  <si>
    <t>B.1.A.8)  Altri beni e prodotti sanitari</t>
  </si>
  <si>
    <t>BA0300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</si>
  <si>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</si>
  <si>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</si>
  <si>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</si>
  <si>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</si>
  <si>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</si>
  <si>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</si>
  <si>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</si>
  <si>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</si>
  <si>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</si>
  <si>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</si>
  <si>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</si>
  <si>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</si>
  <si>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</si>
  <si>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</si>
  <si>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</si>
  <si>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BA0310</t>
  </si>
  <si>
    <t>B.1.B)  Acquisti di beni non sanitari</t>
  </si>
  <si>
    <t>BA0320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</si>
  <si>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</si>
  <si>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</si>
  <si>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</si>
  <si>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</si>
  <si>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</si>
  <si>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</si>
  <si>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BA0380</t>
  </si>
  <si>
    <t>B.1.B.7)  Beni e prodotti non sanitari da Aziende sanitarie pubbliche della Regione</t>
  </si>
  <si>
    <t>B.2)  Acquisti di servizi</t>
  </si>
  <si>
    <t>BA0400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</si>
  <si>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</si>
  <si>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</si>
  <si>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</si>
  <si>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</si>
  <si>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</si>
  <si>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</si>
  <si>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</si>
  <si>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</si>
  <si>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</si>
  <si>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</si>
  <si>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</si>
  <si>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</si>
  <si>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</si>
  <si>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</si>
  <si>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</si>
  <si>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</si>
  <si>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</si>
  <si>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BA0490</t>
  </si>
  <si>
    <t>B.2.A.2)   Acquisti servizi sanitari per farmaceutica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</si>
  <si>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</si>
  <si>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</si>
  <si>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</si>
  <si>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</si>
  <si>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</si>
  <si>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</si>
  <si>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BA0530</t>
  </si>
  <si>
    <t>B.2.A.3)   Acquisti servizi sanitari per assistenza specialistica ambulatoriale</t>
  </si>
  <si>
    <t>BA0540</t>
  </si>
  <si>
    <t>B.2.A.3.1) - da pubblico (Aziende sanitarie pubbliche della Regione)</t>
  </si>
  <si>
    <t>BA0541</t>
  </si>
  <si>
    <t>B.2.A.3.2) prestazioni di pronto soccorso  non seguite da ricovero - da pubblico (Aziende sanitarie pubbliche della Regione)</t>
  </si>
  <si>
    <t>BA0550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</si>
  <si>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</si>
  <si>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</si>
  <si>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</si>
  <si>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BA0560</t>
  </si>
  <si>
    <t>B.2.A.3.5) - da pubblico (Extraregione)</t>
  </si>
  <si>
    <t>BA0561</t>
  </si>
  <si>
    <t>B.2.A.3.6) prestazioni di pronto soccorso  non seguite da ricovero - da pubblico (Extraregione)</t>
  </si>
  <si>
    <t>BA0570</t>
  </si>
  <si>
    <t>B.2.A.3.7) - da privato - Medici SUMAI</t>
  </si>
  <si>
    <t>BA0580</t>
  </si>
  <si>
    <t>B.2.A.3.8) - da privato</t>
  </si>
  <si>
    <t>BA0590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</si>
  <si>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</si>
  <si>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</si>
  <si>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</si>
  <si>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BA0600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</si>
  <si>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</si>
  <si>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</si>
  <si>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</si>
  <si>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BA0610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</si>
  <si>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</si>
  <si>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</si>
  <si>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</si>
  <si>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BA0620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</si>
  <si>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</si>
  <si>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</si>
  <si>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</si>
  <si>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BA0630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</si>
  <si>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</si>
  <si>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</si>
  <si>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</si>
  <si>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</si>
  <si>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</si>
  <si>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</si>
  <si>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</si>
  <si>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</si>
  <si>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</si>
  <si>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</si>
  <si>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</si>
  <si>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</si>
  <si>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</si>
  <si>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</si>
  <si>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</si>
  <si>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</si>
  <si>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</si>
  <si>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</si>
  <si>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</si>
  <si>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</si>
  <si>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</si>
  <si>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</si>
  <si>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</si>
  <si>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</si>
  <si>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</si>
  <si>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</si>
  <si>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</si>
  <si>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</si>
  <si>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</si>
  <si>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</si>
  <si>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</si>
  <si>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</si>
  <si>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</si>
  <si>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</si>
  <si>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</si>
  <si>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BA0800</t>
  </si>
  <si>
    <t>B.2.A.7)   Acquisti servizi sanitari per assistenza ospedaliera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</si>
  <si>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</si>
  <si>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</si>
  <si>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</si>
  <si>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</si>
  <si>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</si>
  <si>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</si>
  <si>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BA0840</t>
  </si>
  <si>
    <t>B.2.A.7.4) - da privato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</si>
  <si>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</si>
  <si>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</si>
  <si>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</si>
  <si>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</si>
  <si>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</si>
  <si>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</si>
  <si>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</si>
  <si>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</si>
  <si>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</si>
  <si>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</si>
  <si>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</si>
  <si>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</si>
  <si>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</si>
  <si>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</si>
  <si>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</si>
  <si>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</si>
  <si>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</si>
  <si>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</si>
  <si>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</si>
  <si>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</si>
  <si>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</si>
  <si>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</si>
  <si>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BA0960</t>
  </si>
  <si>
    <t>B.2.A.9)   Acquisto prestazioni di distribuzione farmaci File F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</si>
  <si>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</si>
  <si>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</si>
  <si>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</si>
  <si>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</si>
  <si>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</si>
  <si>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</si>
  <si>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</si>
  <si>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</si>
  <si>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</si>
  <si>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</si>
  <si>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</si>
  <si>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</si>
  <si>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</si>
  <si>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</si>
  <si>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</si>
  <si>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</si>
  <si>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</si>
  <si>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</si>
  <si>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</si>
  <si>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</si>
  <si>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</si>
  <si>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</si>
  <si>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</si>
  <si>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</si>
  <si>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BA1090</t>
  </si>
  <si>
    <t>B.2.A.11)   Acquisto prestazioni di trasporto sanitario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</si>
  <si>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</si>
  <si>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</si>
  <si>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</si>
  <si>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</si>
  <si>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</si>
  <si>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</si>
  <si>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BA1140</t>
  </si>
  <si>
    <t>B.2.A.12)   Acquisto prestazioni Socio-Sanitarie a rilevanza sanitaria</t>
  </si>
  <si>
    <t>BA1150</t>
  </si>
  <si>
    <t>B.2.A.12.1) - da pubblico (Aziende sanitarie pubbliche della Regione) - Mobilità intraregionale</t>
  </si>
  <si>
    <t>BA1151</t>
  </si>
  <si>
    <t>B.2.A.12.1.A) Assistenza domiciliare integrata (ADI)</t>
  </si>
  <si>
    <t>BA1152</t>
  </si>
  <si>
    <t>B.2.A.12.1.B) Altre prestazioni socio-sanitarie a rilevanza sanitaria</t>
  </si>
  <si>
    <t>BA1160</t>
  </si>
  <si>
    <t>B.2.A.12.2) - da pubblico (altri soggetti pubblici della Regione)</t>
  </si>
  <si>
    <t>BA1161</t>
  </si>
  <si>
    <t>B.2.A.12.3) - da pubblico  (Extraregione) - Acquisto di Altre prestazioni sociosanitarie a rilevanza sanitaria erogate a soggetti pubblici Extraregione</t>
  </si>
  <si>
    <t>BA1170</t>
  </si>
  <si>
    <t>B.2.A.12.4) - da pubblico (Extraregione) non soggette a compensazione</t>
  </si>
  <si>
    <t>BA1180</t>
  </si>
  <si>
    <t>B.2.A.12.5) - da privato (intraregionale)</t>
  </si>
  <si>
    <t>BA1190</t>
  </si>
  <si>
    <t>B.2.A.12.6) - da privato (extraregionale)</t>
  </si>
  <si>
    <t>BA1200</t>
  </si>
  <si>
    <t>B.2.A.13)  Compartecipazione al personale per att. libero-prof. (intramoenia)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</si>
  <si>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</si>
  <si>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</si>
  <si>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BA1230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</si>
  <si>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</si>
  <si>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</si>
  <si>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BA1250</t>
  </si>
  <si>
    <t>B.2.A.13.5)  Compartecipazione al personale per att. libero professionale intramoenia - Consulenze (ex art. 55 c.1 lett. c), d) ed ex Art. 57-58) (Aziende sanitarie pubbliche della Regione)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</si>
  <si>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</si>
  <si>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</si>
  <si>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BA1280</t>
  </si>
  <si>
    <t>B.2.A.14)  Rimborsi, assegni e contributi sanitari</t>
  </si>
  <si>
    <t>BA1290</t>
  </si>
  <si>
    <t>B.2.A.14.1)  Contributi ad associazioni di volontariato</t>
  </si>
  <si>
    <t>BA1300</t>
  </si>
  <si>
    <t>B.2.A.14.2)  Rimborsi per cure all'estero</t>
  </si>
  <si>
    <t>BA1310</t>
  </si>
  <si>
    <t>B.2.A.14.3)  Contributi a società partecipate e/o enti dipendenti della Regione</t>
  </si>
  <si>
    <t>BA1320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</si>
  <si>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</si>
  <si>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</si>
  <si>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</si>
  <si>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BA1341</t>
  </si>
  <si>
    <t>B.2.A.14.7)  Rimborsi, assegni e contributi v/Regione - GSA</t>
  </si>
  <si>
    <t>BA1350</t>
  </si>
  <si>
    <t>B.2.A.15)  Consulenze, Collaborazioni,  Interinale e altre prestazioni di lavoro sanitarie e sociosanitarie</t>
  </si>
  <si>
    <t>BA1360</t>
  </si>
  <si>
    <t>B.2.A.15.1) Consulenze sanitarie e sociosanitarieda Aziende sanitarie pubbliche della Regione</t>
  </si>
  <si>
    <t>BA1370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</si>
  <si>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</si>
  <si>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</si>
  <si>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</si>
  <si>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B.2.A.15.3.C) Collaborazioni coordinate e continuative sanitarie e sociosanitarie da privato</t>
  </si>
  <si>
    <t>BA1420</t>
  </si>
  <si>
    <t xml:space="preserve">B.2.A.15.3.D) Indennità a personale universitario - area sanitaria </t>
  </si>
  <si>
    <t>BA1430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</si>
  <si>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</si>
  <si>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</si>
  <si>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</si>
  <si>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</si>
  <si>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BA1470</t>
  </si>
  <si>
    <t>B.2.A.15.4.B) Rimborso oneri stipendiali personale sanitario in comando da Regioni, soggetti pubblici e da Università</t>
  </si>
  <si>
    <t>BA1490</t>
  </si>
  <si>
    <t>B.2.A.16) Altri servizi sanitari e sociosanitari a rilevanza sanitaria</t>
  </si>
  <si>
    <t>B.2.A.16.1)  Altri servizi sanitari e sociosanitari a rilevanza sanitaria da pubblico - Aziende sanitarie pubbliche della Regione</t>
  </si>
  <si>
    <t>B.2.A.16.4)  Altri servizi sanitari da privato</t>
  </si>
  <si>
    <t>BA1540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</si>
  <si>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</si>
  <si>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</si>
  <si>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</si>
  <si>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</si>
  <si>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</si>
  <si>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BA1550</t>
  </si>
  <si>
    <t>B.2.A.17) Costi GSA per differenziale saldo mobilità interregionale</t>
  </si>
  <si>
    <t>BA1560</t>
  </si>
  <si>
    <t>B.2.B) Acquisti di servizi non sanitari</t>
  </si>
  <si>
    <t>BA1570</t>
  </si>
  <si>
    <t xml:space="preserve">B.2.B.1) Servizi non sanitari </t>
  </si>
  <si>
    <t>B.2.B.1.1)   Lavanderia</t>
  </si>
  <si>
    <t>B.2.B.1.2)   Pulizia</t>
  </si>
  <si>
    <t>BA1600</t>
  </si>
  <si>
    <t>B.2.B.1.3)   Mensa</t>
  </si>
  <si>
    <t>BA1610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</si>
  <si>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</si>
  <si>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</si>
  <si>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</si>
  <si>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</si>
  <si>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</si>
  <si>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</si>
  <si>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</si>
  <si>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BA1680</t>
  </si>
  <si>
    <t>B.2.B.1.11)  Premi di assicurazione</t>
  </si>
  <si>
    <t>BA1690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</si>
  <si>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</si>
  <si>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</si>
  <si>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</si>
  <si>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</si>
  <si>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BA1730</t>
  </si>
  <si>
    <t>B.2.B.1.12.B) Altri servizi non sanitari da altri soggetti pubblici</t>
  </si>
  <si>
    <t>BA1750</t>
  </si>
  <si>
    <t>B.2.B.2)  Consulenze, Collaborazioni, Interinale e altre prestazioni di lavoro non sanitarie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</si>
  <si>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</si>
  <si>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</si>
  <si>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</si>
  <si>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</si>
  <si>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</si>
  <si>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</si>
  <si>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BA1790</t>
  </si>
  <si>
    <t>B.2.B.2.3.A) Consulenze non sanitarie da privato</t>
  </si>
  <si>
    <t>BA1800</t>
  </si>
  <si>
    <t>B.2.B.2.3.B) Collaborazioni coordinate e continuative non sanitarie da privato</t>
  </si>
  <si>
    <t>BA1810</t>
  </si>
  <si>
    <t xml:space="preserve">B.2.B.2.3.C) Indennità a personale universitario - area non sanitaria </t>
  </si>
  <si>
    <t>BA1820</t>
  </si>
  <si>
    <t xml:space="preserve">B.2.B.2.3.D) Lavoro interinale - area non sanitaria </t>
  </si>
  <si>
    <t xml:space="preserve">B.2.B.2.3.E) Altre collaborazioni e prestazioni di lavoro - area non sanitaria </t>
  </si>
  <si>
    <t>BA1831</t>
  </si>
  <si>
    <t>B.2.B.2.3.F) Altre Consulenze non sanitarie da privato -  in attuazione dell’art.79, comma 1 sexies lettera c), del D.L. 112/2008, convertito con legge 133/2008 e della legge 23 dicembre 2009 n. 191</t>
  </si>
  <si>
    <t>BA1840</t>
  </si>
  <si>
    <t>B.2.B.2.4) Rimborso oneri stipendiali del personale non sanitario in comando</t>
  </si>
  <si>
    <t>BA1850</t>
  </si>
  <si>
    <t>B.2.B.2.4.A) Rimborso oneri stipendiali personale non sanitario in comando da Aziende sanitarie pubbliche della Regione</t>
  </si>
  <si>
    <t>BA1870</t>
  </si>
  <si>
    <t>B.2.B.2.4.C) Rimborso oneri stipendiali personale non sanitario in comando da aziende di altre Regioni (Extraregione)</t>
  </si>
  <si>
    <t>BA1880</t>
  </si>
  <si>
    <t>B.2.B.3) Formazione (esternalizzata e non)</t>
  </si>
  <si>
    <t>B.3)  Manutenzione e riparazione (ordinaria esternalizzata)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</si>
  <si>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</si>
  <si>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</si>
  <si>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</si>
  <si>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</si>
  <si>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</si>
  <si>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</si>
  <si>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BA1980</t>
  </si>
  <si>
    <t>B.3.G)  Manutenzioni e riparazioni da Aziende sanitarie pubbliche della Regione</t>
  </si>
  <si>
    <t>B.4)   Godimento di beni di terzi</t>
  </si>
  <si>
    <t>BA2000</t>
  </si>
  <si>
    <t>B.4.A)  Fitti passivi</t>
  </si>
  <si>
    <t>BA2010</t>
  </si>
  <si>
    <t>B.4.B)  Canoni di noleggio</t>
  </si>
  <si>
    <t>BA2040</t>
  </si>
  <si>
    <t>B.4.C)  Canoni di leasing</t>
  </si>
  <si>
    <t>BA2050</t>
  </si>
  <si>
    <t>B.4.C.1) Canoni di leasing - area sanitaria</t>
  </si>
  <si>
    <t>BA2060</t>
  </si>
  <si>
    <t>B.4.C.2) Canoni di leasing - area non sanitaria</t>
  </si>
  <si>
    <t>BA2061</t>
  </si>
  <si>
    <t>B.4.D)  Canoni di project financing</t>
  </si>
  <si>
    <t>BA2070</t>
  </si>
  <si>
    <t>B.4.E)  Locazioni e noleggi da Aziende sanitarie pubbliche della Regione</t>
  </si>
  <si>
    <t>BA2080</t>
  </si>
  <si>
    <t>Totale Costo del personale</t>
  </si>
  <si>
    <t>B.5)   Personale del ruolo sanitario</t>
  </si>
  <si>
    <t>BA2100</t>
  </si>
  <si>
    <t>B.5.A) Costo del personale dirigente ruolo sanitario</t>
  </si>
  <si>
    <t>BA2110</t>
  </si>
  <si>
    <t>B.5.A.1) Costo del personale dirigente medico</t>
  </si>
  <si>
    <t>BA2140</t>
  </si>
  <si>
    <t>B.5.A.1.3) Costo del personale dirigente medico - altro</t>
  </si>
  <si>
    <t>BA2150</t>
  </si>
  <si>
    <t>B.5.A.2) Costo del personale dirigente non medico</t>
  </si>
  <si>
    <t>BA2180</t>
  </si>
  <si>
    <t>B.5.A.2.3) Costo del personale dirigente non medico - altro</t>
  </si>
  <si>
    <t>BA2190</t>
  </si>
  <si>
    <t>B.5.B) Costo del personale comparto ruolo sanitario</t>
  </si>
  <si>
    <t>BA2220</t>
  </si>
  <si>
    <t>B.5.B.3) Costo del personale comparto ruolo sanitario - altro</t>
  </si>
  <si>
    <t>B.6)   Personale del ruolo professionale</t>
  </si>
  <si>
    <t>BA2240</t>
  </si>
  <si>
    <t>B.6.A) Costo del personale dirigente ruolo professionale</t>
  </si>
  <si>
    <t>BA2270</t>
  </si>
  <si>
    <t>B.6.A.3) Costo del personale dirigente ruolo professionale - altro</t>
  </si>
  <si>
    <t>BA2280</t>
  </si>
  <si>
    <t>B.6.B) Costo del personale comparto ruolo professionale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</si>
  <si>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</si>
  <si>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</si>
  <si>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</si>
  <si>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</si>
  <si>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B.7)   Personale del ruolo tecnico</t>
  </si>
  <si>
    <t>BA2330</t>
  </si>
  <si>
    <t>B.7.A) Costo del personale dirigente ruolo tecnico</t>
  </si>
  <si>
    <t>BA2360</t>
  </si>
  <si>
    <t>B.7.A.3) Costo del personale dirigente ruolo tecnico - altro</t>
  </si>
  <si>
    <t>BA2370</t>
  </si>
  <si>
    <t>B.7.B) Costo del personale comparto ruolo tecnico</t>
  </si>
  <si>
    <t>B.8)   Personale del ruolo amministrativo</t>
  </si>
  <si>
    <t>BA2420</t>
  </si>
  <si>
    <t>B.8.A) Costo del personale dirigente ruolo amministrativo</t>
  </si>
  <si>
    <t>BA2450</t>
  </si>
  <si>
    <t>B.8.A.3) Costo del personale dirigente ruolo amministrativo - altro</t>
  </si>
  <si>
    <t>BA2460</t>
  </si>
  <si>
    <t>B.8.B) Costo del personale comparto ruolo amministrativo</t>
  </si>
  <si>
    <t>B.9)   Oneri diversi di gestione</t>
  </si>
  <si>
    <t>BA2520</t>
  </si>
  <si>
    <t>B.9.B)  Perdite su crediti</t>
  </si>
  <si>
    <t>BA2530</t>
  </si>
  <si>
    <t>B.9.C) Altri oneri diversi di gestione</t>
  </si>
  <si>
    <t>B.9.C.1)  Indennità, rimborso spese e oneri sociali per gli Organi Direttivi e Collegio Sindacale</t>
  </si>
  <si>
    <t>B.9.C.2)  Altri oneri diversi di gestione</t>
  </si>
  <si>
    <t>BA2551</t>
  </si>
  <si>
    <t>B.9.C.3)  Altri oneri diversi di gestione da Aziende sanitarie pubbliche della Regione</t>
  </si>
  <si>
    <t>BA2560</t>
  </si>
  <si>
    <t>Totale Ammortamenti</t>
  </si>
  <si>
    <t>BA2570</t>
  </si>
  <si>
    <t>B.10) Ammortamenti delle immobilizzazioni immateriali</t>
  </si>
  <si>
    <t>BA2590</t>
  </si>
  <si>
    <t>B.11.A) Ammortamento dei fabbricati</t>
  </si>
  <si>
    <t>BA2630</t>
  </si>
  <si>
    <t>B.12) Svalutazione delle immobilizzazioni e dei crediti</t>
  </si>
  <si>
    <t>BA2640</t>
  </si>
  <si>
    <t>B.12.A) Svalutazione delle immobilizzazioni immateriali e materiali</t>
  </si>
  <si>
    <t>BA2650</t>
  </si>
  <si>
    <t>B.12.B) Svalutazione dei crediti</t>
  </si>
  <si>
    <t>BA2670</t>
  </si>
  <si>
    <t>B.13.A) Variazione rimanenze sanitarie</t>
  </si>
  <si>
    <t>BA2672</t>
  </si>
  <si>
    <t>B.13.A.2) Sangue ed emocomponenti</t>
  </si>
  <si>
    <t>BA2675</t>
  </si>
  <si>
    <t>B.13.A.5) Materiali per la profilassi (vaccini)</t>
  </si>
  <si>
    <t>BA2677</t>
  </si>
  <si>
    <t>B.13.A.7)  Materiali e prodotti per uso veterinario</t>
  </si>
  <si>
    <t>BA2680</t>
  </si>
  <si>
    <t>B.13.B) Variazione rimanenze non sanitarie</t>
  </si>
  <si>
    <t>BA2681</t>
  </si>
  <si>
    <t>B.13.B.1) Prodotti alimentari</t>
  </si>
  <si>
    <t>BA2683</t>
  </si>
  <si>
    <t>B.13.B.3) Combustibili, carburanti e lubrificanti</t>
  </si>
  <si>
    <t>BA2685</t>
  </si>
  <si>
    <t>B.13.B.5) Materiale per la manutenzione</t>
  </si>
  <si>
    <t>B.14) Accantonamenti dell’esercizio</t>
  </si>
  <si>
    <t>BA2700</t>
  </si>
  <si>
    <t>B.14.A) Accantonamenti per rischi</t>
  </si>
  <si>
    <t>B.14.A.1)  Accantonamenti per cause civili ed oneri processuali</t>
  </si>
  <si>
    <t>B.14.A.2)  Accantonamenti per contenzioso personale dipendente</t>
  </si>
  <si>
    <t>BA2730</t>
  </si>
  <si>
    <t>B.14.A.3)  Accantonamenti per rischi connessi all'acquisto di prestazioni sanitarie da privato</t>
  </si>
  <si>
    <t>BA2740</t>
  </si>
  <si>
    <t>B.14.A.4)  Accantonamenti per copertura diretta dei rischi (autoassicurazione)</t>
  </si>
  <si>
    <t>BA2741</t>
  </si>
  <si>
    <t>B.14.A.5) Accantonamenti per franchigia assicurativa</t>
  </si>
  <si>
    <t>B.14.A.6)  Altri accantonamenti per rischi</t>
  </si>
  <si>
    <t>BA2751</t>
  </si>
  <si>
    <t>B.14.A.7)  Accantonamenti per interessi di mora</t>
  </si>
  <si>
    <t>BA2760</t>
  </si>
  <si>
    <t>B.14.B) Accantonamenti per premio di operosità (SUMAI)</t>
  </si>
  <si>
    <t>BA2770</t>
  </si>
  <si>
    <t>B.14.C) Accantonamenti per quote inutilizzate di contributi finalizzati e vincolati</t>
  </si>
  <si>
    <t>BA2800</t>
  </si>
  <si>
    <t>B.14.C.4)  Accantonamenti per quote inutilizzate contributi da soggetti pubblici per ricerca</t>
  </si>
  <si>
    <t>BA2810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</si>
  <si>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</si>
  <si>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</si>
  <si>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</si>
  <si>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BA2820</t>
  </si>
  <si>
    <t>B.14.D) Altri accantonamenti</t>
  </si>
  <si>
    <t>BA2840</t>
  </si>
  <si>
    <t>B.14.D.1)  Acc. Rinnovi convenzioni MMG/PLS/MCA</t>
  </si>
  <si>
    <t>BA2850</t>
  </si>
  <si>
    <t>B.14.D.2)  Acc. Rinnovi convenzioni Medici Sumai</t>
  </si>
  <si>
    <t>B.14.D.3)  Acc. Rinnovi contratt.: dirigenza medica</t>
  </si>
  <si>
    <t>B.14.D.4)  Acc. Rinnovi contratt.: dirigenza non medica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</si>
  <si>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</si>
  <si>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</si>
  <si>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</si>
  <si>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</si>
  <si>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</si>
  <si>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</si>
  <si>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</si>
  <si>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BZ9999</t>
  </si>
  <si>
    <t>Totale costi della produzione (B)</t>
  </si>
  <si>
    <t>CA0040</t>
  </si>
  <si>
    <t>C.1.C) Altri interessi attivi</t>
  </si>
  <si>
    <t>CA0050</t>
  </si>
  <si>
    <t>C.2) Altri proventi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</si>
  <si>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</si>
  <si>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</si>
  <si>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</si>
  <si>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</si>
  <si>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</si>
  <si>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</si>
  <si>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</si>
  <si>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</si>
  <si>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</si>
  <si>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</si>
  <si>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C.3)  Interessi passivi</t>
  </si>
  <si>
    <t>CA0120</t>
  </si>
  <si>
    <t>C.3.A) Interessi passivi su anticipazioni di cassa</t>
  </si>
  <si>
    <t>CA0130</t>
  </si>
  <si>
    <t>C.3.B) Interessi passivi su mutui</t>
  </si>
  <si>
    <t>CA0150</t>
  </si>
  <si>
    <t>C.4) Altri oneri</t>
  </si>
  <si>
    <t>CA0160</t>
  </si>
  <si>
    <t>C.4.A) Altri oneri finanziari</t>
  </si>
  <si>
    <t>CA0170</t>
  </si>
  <si>
    <t>C.4.B) Perdite su cambi</t>
  </si>
  <si>
    <t>CZ9999</t>
  </si>
  <si>
    <t>Totale proventi e oneri finanziari (C)</t>
  </si>
  <si>
    <t>DA0010</t>
  </si>
  <si>
    <t>D.1)  Rivalutazioni</t>
  </si>
  <si>
    <t>DA0020</t>
  </si>
  <si>
    <t>D.2)  Svalutazioni</t>
  </si>
  <si>
    <t>DZ9999</t>
  </si>
  <si>
    <t>Totale rettifiche di valore di attività finanziarie (D)</t>
  </si>
  <si>
    <t>EA0020</t>
  </si>
  <si>
    <t>E.1.A) Plusvalenze</t>
  </si>
  <si>
    <t>EA0030</t>
  </si>
  <si>
    <t>E.1.B) Altri proventi straordinari</t>
  </si>
  <si>
    <t>EA0050</t>
  </si>
  <si>
    <t>E.1.B.2) Sopravvenienze attive</t>
  </si>
  <si>
    <t>EA0051</t>
  </si>
  <si>
    <t>E.1.B.2.1) Sopravvenienze attive per quote F.S. vincolato</t>
  </si>
  <si>
    <t xml:space="preserve">E.1.B.2.2) Sopravvenienze attive v/Aziende sanitarie pubbliche della Regione </t>
  </si>
  <si>
    <t>EA0070</t>
  </si>
  <si>
    <t>E.1.B.2.3) Sopravvenienze attive v/terzi</t>
  </si>
  <si>
    <t>EA0080</t>
  </si>
  <si>
    <t>E.1.B.2.3.A) Sopravvenienze attive v/terzi relative alla mobilità extraregionale</t>
  </si>
  <si>
    <t>EA0100</t>
  </si>
  <si>
    <t>E.1.B.2.3.C) Sopravvenienze attive v/terzi relative alle convenzioni con medici di base</t>
  </si>
  <si>
    <t>EA0110</t>
  </si>
  <si>
    <t>E.1.B.2.3.D) Sopravvenienze attive v/terzi relative alle convenzioni per la specialistica</t>
  </si>
  <si>
    <t>EA0120</t>
  </si>
  <si>
    <t>E.1.B.2.3.E) Sopravvenienze attive v/terzi relative all'acquisto prestaz. sanitarie da operatori accreditati</t>
  </si>
  <si>
    <t>EA0150</t>
  </si>
  <si>
    <t xml:space="preserve">E.1.B.3) Insussistenze attive </t>
  </si>
  <si>
    <t>EA0170</t>
  </si>
  <si>
    <t>E.1.B.3.2) Insussistenze attive v/terzi</t>
  </si>
  <si>
    <t>EA0180</t>
  </si>
  <si>
    <t>E.1.B.3.2.A) Insussistenze attive v/terzi relative alla mobilità extraregionale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</si>
  <si>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</si>
  <si>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</si>
  <si>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</si>
  <si>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</si>
  <si>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</si>
  <si>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</si>
  <si>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EA0270</t>
  </si>
  <si>
    <t>E.2.A) Minusvalenze</t>
  </si>
  <si>
    <t>EA0280</t>
  </si>
  <si>
    <t>E.2.B) Altri oneri straordinari</t>
  </si>
  <si>
    <t>EA0290</t>
  </si>
  <si>
    <t>E.2.B.1) Oneri tributari da esercizi precedenti</t>
  </si>
  <si>
    <t>EA0300</t>
  </si>
  <si>
    <t>E.2.B.2) Oneri da cause civili ed oneri processuali</t>
  </si>
  <si>
    <t>EA0310</t>
  </si>
  <si>
    <t>E.2.B.3) Sopravvenienze passive</t>
  </si>
  <si>
    <t>EA0320</t>
  </si>
  <si>
    <t>E.2.B.3.1) Sopravvenienze passive v/Aziende sanitarie pubbliche della Regione</t>
  </si>
  <si>
    <t>EA0330</t>
  </si>
  <si>
    <t>E.2.B.3.1.A) Sopravvenienze passive v/Aziende sanitarie pubbliche relative alla mobilità intraregionale</t>
  </si>
  <si>
    <t>EA0350</t>
  </si>
  <si>
    <t>E.2.B.3.2) Sopravvenienze passive v/terzi</t>
  </si>
  <si>
    <t>EA0360</t>
  </si>
  <si>
    <t>E.2.B.3.2.A) Sopravvenienze passive v/terzi relative alla mobilità extraregionale</t>
  </si>
  <si>
    <t>EA0370</t>
  </si>
  <si>
    <t>E.2.B.3.2.B) Sopravvenienze passive v/terzi relative al personale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</si>
  <si>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</si>
  <si>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</si>
  <si>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</si>
  <si>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</si>
  <si>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</si>
  <si>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</si>
  <si>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EA0460</t>
  </si>
  <si>
    <t>E.2.B.4) Insussistenze passive</t>
  </si>
  <si>
    <t>EA0461</t>
  </si>
  <si>
    <t>E.2.B.4.1) Insussistenze passive per quote F.S. vincolato</t>
  </si>
  <si>
    <t>EA0480</t>
  </si>
  <si>
    <t>E.2.B.4.3) Insussistenze passive v/terzi</t>
  </si>
  <si>
    <t>EA0490</t>
  </si>
  <si>
    <t>E.2.B.4.3.A) Insussistenze passive v/terzi relative alla mobilità extraregionale</t>
  </si>
  <si>
    <t>EA0500</t>
  </si>
  <si>
    <t>E.2.B.4.3.B) Insussistenze passive v/terzi relative al personale</t>
  </si>
  <si>
    <t>EA0510</t>
  </si>
  <si>
    <t>E.2.B.4.3.C) Insussistenze passive v/terzi relative alle convenzioni con medici di base</t>
  </si>
  <si>
    <t>EA0520</t>
  </si>
  <si>
    <t>E.2.B.4.3.D) Insussistenze passive v/terzi relative alle convenzioni per la specialistica</t>
  </si>
  <si>
    <t>EA0530</t>
  </si>
  <si>
    <t>E.2.B.4.3.E) Insussistenze passive v/terzi relative all'acquisto prestaz. sanitarie da operatori accreditati</t>
  </si>
  <si>
    <t>EA0560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</si>
  <si>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</si>
  <si>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</si>
  <si>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</si>
  <si>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</si>
  <si>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</si>
  <si>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>Y.1.C) IRAP relativa ad attività di libera professione (intramoenia)</t>
  </si>
  <si>
    <t>YA0050</t>
  </si>
  <si>
    <t>Y.1.D) IRAP relativa ad attività commerciale</t>
  </si>
  <si>
    <t>Y.2.A) IRES su attività istituzionale</t>
  </si>
  <si>
    <t>YA0080</t>
  </si>
  <si>
    <t>Y.2.B) IRES su attività commerciale</t>
  </si>
  <si>
    <t>YA0090</t>
  </si>
  <si>
    <t>Y.3) Accantonamento a F.do Imposte (Accertamenti, condoni, ecc.)</t>
  </si>
  <si>
    <t>YZ9999</t>
  </si>
  <si>
    <t>Totale imposte e tasse (Y)</t>
  </si>
  <si>
    <t>ZZ9999</t>
  </si>
  <si>
    <t>RISULTATO DI ESERCIZIO</t>
  </si>
  <si>
    <t>2022 (segni da BdV)</t>
  </si>
  <si>
    <t>CHECK</t>
  </si>
  <si>
    <t>ATTIVO</t>
  </si>
  <si>
    <t>IMMOBILIZZAZIONI</t>
  </si>
  <si>
    <t>Terreni</t>
  </si>
  <si>
    <t>Terreni disponibili</t>
  </si>
  <si>
    <t>Fabbricati non strumentali (disponibili)</t>
  </si>
  <si>
    <t>Fabbricati strumentali (indisponibili)</t>
  </si>
  <si>
    <t>Attrezzature sanitarie e scientifiche</t>
  </si>
  <si>
    <t>Mobili e arredi</t>
  </si>
  <si>
    <t>Automezzi</t>
  </si>
  <si>
    <t>Oggetti d'arte</t>
  </si>
  <si>
    <t>Altre immobilizzazioni materiali</t>
  </si>
  <si>
    <t>Immobilizzazioni materiali in corso e acconti</t>
  </si>
  <si>
    <t>Partecipazioni</t>
  </si>
  <si>
    <t>ATTIVO CIRCOLANTE</t>
  </si>
  <si>
    <t>Crediti v/Regione o Provincia Autonoma per spesa corrente</t>
  </si>
  <si>
    <t>Crediti v/Regione o Provincia Autonoma per ricerca</t>
  </si>
  <si>
    <t>Crediti v/Comuni</t>
  </si>
  <si>
    <t>Crediti v/Erario</t>
  </si>
  <si>
    <t>Cassa</t>
  </si>
  <si>
    <t>Istituto Tesoriere</t>
  </si>
  <si>
    <t>Conto corrente postale</t>
  </si>
  <si>
    <t>RATEI E RISCONTI ATTIVI</t>
  </si>
  <si>
    <t>CONTI D'ORDINE</t>
  </si>
  <si>
    <t>PATRIMONIO NETTO</t>
  </si>
  <si>
    <t>Fondo di dotazione</t>
  </si>
  <si>
    <t>Finanziamenti per beni di prima dotazione</t>
  </si>
  <si>
    <t>Finanziamenti da Regione per investimenti</t>
  </si>
  <si>
    <t>Finanziamenti da altri soggetti pubblici per investimenti</t>
  </si>
  <si>
    <t>Finanziamenti per investimenti da rettifica contributi in conto esercizio</t>
  </si>
  <si>
    <t>Riserve da donazioni e lasciti vincolati ad investimenti</t>
  </si>
  <si>
    <t>Debiti v/Comuni</t>
  </si>
  <si>
    <t>Debiti tributari</t>
  </si>
  <si>
    <t>Debiti v/istituti previdenziali, assistenziali e sicurezza sociale</t>
  </si>
  <si>
    <t>RATEI E RISCONTI PASSIVI</t>
  </si>
  <si>
    <t>VALORE DELLA PRODUZIONE</t>
  </si>
  <si>
    <t>Contributi in c/esercizio</t>
  </si>
  <si>
    <t>Rettifica contributi c/esercizio per destinazione ad investimenti</t>
  </si>
  <si>
    <t>Utilizzo fondi per quote inutilizzate contributi vincolati di esercizi precedenti</t>
  </si>
  <si>
    <t>Ricavi per prestazioni sanitarie e sociosanitarie a rilevanza sanitaria</t>
  </si>
  <si>
    <t>Concorsi, recuperi e rimborsi</t>
  </si>
  <si>
    <t>Compartecipazione alla spesa per prestazioni sanitarie (Ticket)</t>
  </si>
  <si>
    <t>Altri ricavi e proventi</t>
  </si>
  <si>
    <t>PROVENTI E ONERI FINANZIARI</t>
  </si>
  <si>
    <t>Proventi straordinari</t>
  </si>
  <si>
    <t>Altri proventi straordinari</t>
  </si>
  <si>
    <t>COSTI DELLA PRODUZIONE</t>
  </si>
  <si>
    <t>Acquisti di beni</t>
  </si>
  <si>
    <t>Acquisti di beni sanitari</t>
  </si>
  <si>
    <t>Acquisti di beni non sanitari</t>
  </si>
  <si>
    <t>Altri servizi sanitari e sociosanitari a rilevanza sanitaria</t>
  </si>
  <si>
    <t>Acquisti di servizi non sanitari</t>
  </si>
  <si>
    <t>Servizi non sanitari</t>
  </si>
  <si>
    <t>Godimento di beni di terzi</t>
  </si>
  <si>
    <t>Oneri diversi di gestione</t>
  </si>
  <si>
    <t>Ammortamenti delle altre immobilizzazioni materiali</t>
  </si>
  <si>
    <t>Accantonamenti per rischi</t>
  </si>
  <si>
    <t>Accantonamenti per quote inutilizzate di contributi vincolati</t>
  </si>
  <si>
    <t>Altri accantonamenti</t>
  </si>
  <si>
    <t>PROVENTI E ONERI STRAORDINARI</t>
  </si>
  <si>
    <t>Oneri straordinari</t>
  </si>
  <si>
    <t>Altri oneri straordinari</t>
  </si>
  <si>
    <t>IRAP</t>
  </si>
  <si>
    <t>IRAP relativa a personale dipendente</t>
  </si>
  <si>
    <t>IRAP relativa a collaboratori e personale assimilato a lavoro dipendente</t>
  </si>
  <si>
    <t>IRAP relativa ad attività di libera professione (intramoenia)</t>
  </si>
  <si>
    <t>IRES</t>
  </si>
  <si>
    <t>ARROTONDATO</t>
  </si>
  <si>
    <t>X</t>
  </si>
  <si>
    <t>x</t>
  </si>
  <si>
    <t xml:space="preserve">           B.III.8) Fondo finanziamento sanitario agguntivo corrente (extra fondo) - Risorse aggiuntive da bilancio regionale a titolo di copertura extra LEA</t>
  </si>
  <si>
    <r>
      <t xml:space="preserve">SI  </t>
    </r>
    <r>
      <rPr>
        <sz val="9"/>
        <rFont val="Times New Roman"/>
        <family val="1"/>
      </rPr>
      <t></t>
    </r>
    <r>
      <rPr>
        <sz val="9"/>
        <rFont val="Garamond"/>
        <family val="1"/>
      </rPr>
      <t xml:space="preserve">               NO  </t>
    </r>
  </si>
  <si>
    <r>
      <t>B.1.A.1.1) Medicinali con AIC, a</t>
    </r>
    <r>
      <rPr>
        <b/>
        <sz val="11"/>
        <rFont val="Garamond"/>
        <family val="1"/>
      </rPr>
      <t>d eccezione</t>
    </r>
    <r>
      <rPr>
        <sz val="11"/>
        <rFont val="Garamond"/>
        <family val="1"/>
      </rPr>
      <t xml:space="preserve"> </t>
    </r>
    <r>
      <rPr>
        <u/>
        <sz val="11"/>
        <rFont val="Garamond"/>
        <family val="1"/>
      </rPr>
      <t>di vaccini, emoderivati di produzione regionale, ossigeno e altri gas medicali</t>
    </r>
  </si>
  <si>
    <t>CE.E.2.b)</t>
  </si>
  <si>
    <t>SPA.A.I.3)</t>
  </si>
  <si>
    <t>SPA.A.I.5)</t>
  </si>
  <si>
    <t>SPA.A.II.1.a)</t>
  </si>
  <si>
    <t>SPA.A.II.2.a)</t>
  </si>
  <si>
    <t>SPA.A.II.2.b)</t>
  </si>
  <si>
    <t>SPA.A.II.3)</t>
  </si>
  <si>
    <t>SPA.A.II.4)</t>
  </si>
  <si>
    <t>SPA.A.II.5)</t>
  </si>
  <si>
    <t>SPA.A.II.6)</t>
  </si>
  <si>
    <t>SPA.A.II.7)</t>
  </si>
  <si>
    <t>SPA.A.II.8)</t>
  </si>
  <si>
    <t>SPA.A.II.9)</t>
  </si>
  <si>
    <t>SPA.A.III.2.a)</t>
  </si>
  <si>
    <t>SPA.B.I.1)</t>
  </si>
  <si>
    <t>SPA.B.I.2)</t>
  </si>
  <si>
    <t>SPA.B.II.2.a.1.a)</t>
  </si>
  <si>
    <t>SPA.B.II.2.a.1.d)</t>
  </si>
  <si>
    <t>SPA.B.II.2.a.2)</t>
  </si>
  <si>
    <t>SPA.B.II.2.b.1)</t>
  </si>
  <si>
    <t>SPA.B.II.3)</t>
  </si>
  <si>
    <t>SPA.B.II.4.a)</t>
  </si>
  <si>
    <t>SPA.B.II.4.b)</t>
  </si>
  <si>
    <t>SPA.B.II.5)</t>
  </si>
  <si>
    <t>SPA.B.II.6)</t>
  </si>
  <si>
    <t>SPA.B.II.7)</t>
  </si>
  <si>
    <t>SPA.B.IV.1)</t>
  </si>
  <si>
    <t>SPA.B.IV.2)</t>
  </si>
  <si>
    <t>SPA.B.IV.4)</t>
  </si>
  <si>
    <t>SPA.C.II)</t>
  </si>
  <si>
    <t>SPP.A.I)</t>
  </si>
  <si>
    <t>SPP.A.II.1)</t>
  </si>
  <si>
    <t>SPP.A.II.2.c)</t>
  </si>
  <si>
    <t>SPP.A.II.3)</t>
  </si>
  <si>
    <t>SPP.A.II.4)</t>
  </si>
  <si>
    <t>SPP.A.II.5)</t>
  </si>
  <si>
    <t>SPP.A.III)</t>
  </si>
  <si>
    <t>SPP.A.VI)</t>
  </si>
  <si>
    <t>SPP.A.VII)</t>
  </si>
  <si>
    <t>SPP.B.2)</t>
  </si>
  <si>
    <t>SPP.B.4)</t>
  </si>
  <si>
    <t>SPP.B.5)</t>
  </si>
  <si>
    <t>SPP.D.2)</t>
  </si>
  <si>
    <t>SPP.D.3)</t>
  </si>
  <si>
    <t>SPP.D.4)</t>
  </si>
  <si>
    <t>SPP.D.5.a)</t>
  </si>
  <si>
    <t>SPP.D.5.d)</t>
  </si>
  <si>
    <t>SPP.D.5.f)</t>
  </si>
  <si>
    <t>SPP.D.6)</t>
  </si>
  <si>
    <t>SPP.D.7)</t>
  </si>
  <si>
    <t>SPP.D.9)</t>
  </si>
  <si>
    <t>SPP.D.11)</t>
  </si>
  <si>
    <t>SPP.D.12)</t>
  </si>
  <si>
    <t>SPP.E.1)</t>
  </si>
  <si>
    <t>CE.A.1.a)</t>
  </si>
  <si>
    <t>CE.A.1.b.6)</t>
  </si>
  <si>
    <t>CE.A.1.d)</t>
  </si>
  <si>
    <t>CE.A.2)</t>
  </si>
  <si>
    <t>CE.A.3)</t>
  </si>
  <si>
    <t>CE.A.4.a)</t>
  </si>
  <si>
    <t>CE.A.4.c)</t>
  </si>
  <si>
    <t>CE.A.4.b)</t>
  </si>
  <si>
    <t>CE.A.5)</t>
  </si>
  <si>
    <t>CE.A.6)</t>
  </si>
  <si>
    <t>CE.A.7)</t>
  </si>
  <si>
    <t>CE.A.9)</t>
  </si>
  <si>
    <t>CE.B.10.a)</t>
  </si>
  <si>
    <t>CE.B.10.b)</t>
  </si>
  <si>
    <t>CE.B.1.a)</t>
  </si>
  <si>
    <t>CE.B.1.b)</t>
  </si>
  <si>
    <t>CE.B.2.k)</t>
  </si>
  <si>
    <t>CE.B.2.m)</t>
  </si>
  <si>
    <t>CE.B.2.n)</t>
  </si>
  <si>
    <t>CE.B.2.o)</t>
  </si>
  <si>
    <t>CE.B.2.p)</t>
  </si>
  <si>
    <t>CE.B.3.a)</t>
  </si>
  <si>
    <t>CE.B.3.b)</t>
  </si>
  <si>
    <t>CE.B.3.c)</t>
  </si>
  <si>
    <t>CE.B.4)</t>
  </si>
  <si>
    <t>CE.B.5)</t>
  </si>
  <si>
    <t>CE.B.6.a)</t>
  </si>
  <si>
    <t>CE.B.6.b)</t>
  </si>
  <si>
    <t>CE.B.6.c)</t>
  </si>
  <si>
    <t>CE.B.6.d)</t>
  </si>
  <si>
    <t>CE.B.6.e)</t>
  </si>
  <si>
    <t>CE.B.7)</t>
  </si>
  <si>
    <t>CE.B.8.b)</t>
  </si>
  <si>
    <t>CE.B.8.c)</t>
  </si>
  <si>
    <t>CE.B.9)</t>
  </si>
  <si>
    <t>CE.B.11.a)</t>
  </si>
  <si>
    <t>CE.B.11.b)</t>
  </si>
  <si>
    <t>CE.B.11.c)</t>
  </si>
  <si>
    <t>CE.C.1)</t>
  </si>
  <si>
    <t>CE.C.2)</t>
  </si>
  <si>
    <t>CE.E.1.b)</t>
  </si>
  <si>
    <t>CE.Y.1.a)</t>
  </si>
  <si>
    <t>CE.Y.1.b)</t>
  </si>
  <si>
    <t>CE.Y.1.c)</t>
  </si>
  <si>
    <t>CE.Y.1.d)</t>
  </si>
  <si>
    <t>CE.B.11.d)</t>
  </si>
  <si>
    <t>STATO  PATRIMONIALE</t>
  </si>
  <si>
    <r>
      <t>Importi</t>
    </r>
    <r>
      <rPr>
        <b/>
        <sz val="16"/>
        <rFont val="Garamond"/>
        <family val="1"/>
      </rPr>
      <t xml:space="preserve">: Euro    </t>
    </r>
  </si>
  <si>
    <r>
      <t xml:space="preserve">SCHEMA DI BILANCIO
</t>
    </r>
    <r>
      <rPr>
        <i/>
        <sz val="16"/>
        <rFont val="Garamond"/>
        <family val="1"/>
      </rPr>
      <t>Decreto Interministeriale ___________</t>
    </r>
  </si>
  <si>
    <t>Anno
2022</t>
  </si>
  <si>
    <t>Anno
2021</t>
  </si>
  <si>
    <t>VARIAZIONE T/T-1</t>
  </si>
  <si>
    <t>Importo</t>
  </si>
  <si>
    <t>A)</t>
  </si>
  <si>
    <t>I</t>
  </si>
  <si>
    <t>Immobilizzazioni immateriali</t>
  </si>
  <si>
    <t>SPA.A.I.1)</t>
  </si>
  <si>
    <t>1)</t>
  </si>
  <si>
    <t>Costi d'impianto e di ampliamento</t>
  </si>
  <si>
    <t>SPA.A.I.2)</t>
  </si>
  <si>
    <t>2)</t>
  </si>
  <si>
    <t>Costi di ricerca e sviluppo</t>
  </si>
  <si>
    <t>3)</t>
  </si>
  <si>
    <t>Diritti di brevetto e di utilizzazione delle opere dell'ingegno</t>
  </si>
  <si>
    <t>SPA.A.I.4)</t>
  </si>
  <si>
    <t>4)</t>
  </si>
  <si>
    <t>Immobilizzazioni immateriali in corso e acconti</t>
  </si>
  <si>
    <t>5)</t>
  </si>
  <si>
    <t>Altre immobilizzazioni immateriali</t>
  </si>
  <si>
    <t>II</t>
  </si>
  <si>
    <t>Immobilizzazioni materiali</t>
  </si>
  <si>
    <t>a)</t>
  </si>
  <si>
    <t>SPA.A.II.1.b)</t>
  </si>
  <si>
    <t>b)</t>
  </si>
  <si>
    <t>Terreni indisponibili</t>
  </si>
  <si>
    <t>Fabbricati</t>
  </si>
  <si>
    <t>Impianti e macchinari</t>
  </si>
  <si>
    <t>6)</t>
  </si>
  <si>
    <t>7)</t>
  </si>
  <si>
    <t>8)</t>
  </si>
  <si>
    <t>9)</t>
  </si>
  <si>
    <t>Entro 12 mesi</t>
  </si>
  <si>
    <t>Oltre 12 mesi</t>
  </si>
  <si>
    <t>III</t>
  </si>
  <si>
    <r>
      <t>Immobilizzazioni finanziarie (</t>
    </r>
    <r>
      <rPr>
        <b/>
        <i/>
        <sz val="16"/>
        <rFont val="Garamond"/>
        <family val="1"/>
      </rPr>
      <t>con separata indicazione, per ciascuna voce dei crediti, degli importi esigibili entro l'esercizio successivo</t>
    </r>
    <r>
      <rPr>
        <b/>
        <sz val="16"/>
        <rFont val="Garamond"/>
        <family val="1"/>
      </rPr>
      <t>)</t>
    </r>
  </si>
  <si>
    <t>Crediti finanziari</t>
  </si>
  <si>
    <t>SPA.A.III.1.a)</t>
  </si>
  <si>
    <t>Crediti finanziari v/Stato</t>
  </si>
  <si>
    <t>SPA.A.III.1.b)</t>
  </si>
  <si>
    <t>Crediti finanziari v/Regione</t>
  </si>
  <si>
    <t>SPA.A.III.1.c)</t>
  </si>
  <si>
    <t>c)</t>
  </si>
  <si>
    <t>Crediti finanziari v/partecipate</t>
  </si>
  <si>
    <t>SPA.A.III.1.d)</t>
  </si>
  <si>
    <t>d)</t>
  </si>
  <si>
    <t>Crediti finanziari v/altri</t>
  </si>
  <si>
    <t>Titoli</t>
  </si>
  <si>
    <t>SPA.A.III.2.b)</t>
  </si>
  <si>
    <t>Altri titoli</t>
  </si>
  <si>
    <t>Totale A)</t>
  </si>
  <si>
    <t>B)</t>
  </si>
  <si>
    <t>Rimanenze</t>
  </si>
  <si>
    <t>Rimanenze beni sanitari</t>
  </si>
  <si>
    <t>Rimanenze beni non sanitari</t>
  </si>
  <si>
    <t>SPA.B.I.3)</t>
  </si>
  <si>
    <t>Acconti per acquisti beni sanitari</t>
  </si>
  <si>
    <t>SPA.B.I.4)</t>
  </si>
  <si>
    <t>Acconti per acquisti beni non sanitari</t>
  </si>
  <si>
    <r>
      <t>Crediti (</t>
    </r>
    <r>
      <rPr>
        <b/>
        <i/>
        <sz val="16"/>
        <rFont val="Garamond"/>
        <family val="1"/>
      </rPr>
      <t>con separata indicazione, per ciascuna voce, degli importi esigibili  oltre l'esercizio successivo</t>
    </r>
    <r>
      <rPr>
        <b/>
        <sz val="16"/>
        <rFont val="Garamond"/>
        <family val="1"/>
      </rPr>
      <t>)</t>
    </r>
  </si>
  <si>
    <t>Crediti v/Stato</t>
  </si>
  <si>
    <t>Crediti v/Stato - parte corrente</t>
  </si>
  <si>
    <t>SPA.B.II.1.a.1)</t>
  </si>
  <si>
    <t>Crediti v/Stato per spesa corrente e acconti</t>
  </si>
  <si>
    <t>SPA.B.II.1.a.2)</t>
  </si>
  <si>
    <t>Crediti v/Stato - altro</t>
  </si>
  <si>
    <t>SPA.B.II.1.b)</t>
  </si>
  <si>
    <t>Crediti v/Stato - investimenti</t>
  </si>
  <si>
    <t>Crediti v/Stato - per ricerca</t>
  </si>
  <si>
    <t>SPA.B.II.1.c.1)</t>
  </si>
  <si>
    <t>Crediti v/Ministero della Salute per ricerca corrente</t>
  </si>
  <si>
    <t>SPA.B.II.1.c.2)</t>
  </si>
  <si>
    <t>Crediti v/Ministero della Salute per ricerca finalizzata</t>
  </si>
  <si>
    <t>SPA.B.II.1.c.3)</t>
  </si>
  <si>
    <t xml:space="preserve">Crediti v/Stato per ricerca - altre Amministrazioni centrali </t>
  </si>
  <si>
    <t>SPA.B.II.1.c.4)</t>
  </si>
  <si>
    <t>Crediti v/Stato - investimenti per ricerca</t>
  </si>
  <si>
    <t>SPA.B.II.1.d)</t>
  </si>
  <si>
    <t>Crediti v/prefetture</t>
  </si>
  <si>
    <t>Crediti v/Regione o Provincia Autonoma</t>
  </si>
  <si>
    <t>Crediti v/Regione o Provincia Autonoma - parte corrente</t>
  </si>
  <si>
    <t xml:space="preserve">a)  Crediti v/Regione o Provincia Autonoma per finanziamento sanitario ordinario corrente </t>
  </si>
  <si>
    <t>SPA.B.II.2.a.1.b)</t>
  </si>
  <si>
    <t>b)  Crediti v/Regione o Provincia Autonoma per finanziamento sanitario aggiuntivo corrente LEA</t>
  </si>
  <si>
    <t>SPA.B.II.2.a.1.c)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</si>
  <si>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</si>
  <si>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</si>
  <si>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- patrimonio netto</t>
  </si>
  <si>
    <t>Crediti v/Regione o Provincia Autonoma per finanziamento per investimenti</t>
  </si>
  <si>
    <t>SPA.B.II.2.b.2)</t>
  </si>
  <si>
    <t>Crediti v/Regione o Provincia Autonoma per incremento fondo di dotazione</t>
  </si>
  <si>
    <t>SPA.B.II.2.b.3)</t>
  </si>
  <si>
    <t>Crediti v/Regione o Provincia Autonoma per ripiano perdite</t>
  </si>
  <si>
    <t>SPA.B.II.2.b.4)</t>
  </si>
  <si>
    <t>Crediti v/Regione o Provincia Autonoma per ricostituzione risorse da investimenti esercizi precedenti</t>
  </si>
  <si>
    <t>Crediti v/aziende sanitarie pubbliche e acconto quota FSR da distribuire</t>
  </si>
  <si>
    <t>Crediti v/aziende sanitarie pubbliche della Regione</t>
  </si>
  <si>
    <t>Crediti v/aziende sanitarie pubbliche fuori Regione</t>
  </si>
  <si>
    <t>Crediti v/società partecipate e/o enti dipendenti della Regione</t>
  </si>
  <si>
    <t>Crediti v/altri</t>
  </si>
  <si>
    <t>Attività finanziarie che non costituiscono immobilizzazioni</t>
  </si>
  <si>
    <t>SPA.B.III.1)</t>
  </si>
  <si>
    <t>Partecipazioni che non costituiscono immobilizzazioni</t>
  </si>
  <si>
    <t>SPA.B.III.2)</t>
  </si>
  <si>
    <t>Altri titoli che non costituiscono immobilizzazioni</t>
  </si>
  <si>
    <t>IV</t>
  </si>
  <si>
    <t>Disponibilità liquide</t>
  </si>
  <si>
    <t>SPA.B.IV.3)</t>
  </si>
  <si>
    <t>Tesoreria Unica</t>
  </si>
  <si>
    <t>Totale B)</t>
  </si>
  <si>
    <t>C)</t>
  </si>
  <si>
    <t>SPA.C.I)</t>
  </si>
  <si>
    <t>Ratei attivi</t>
  </si>
  <si>
    <t>Totale C)</t>
  </si>
  <si>
    <t>TOTALE ATTIVO (A+B+C)</t>
  </si>
  <si>
    <t>D)</t>
  </si>
  <si>
    <t>COA.D.1)</t>
  </si>
  <si>
    <t>Canoni di leasing ancora da pagare</t>
  </si>
  <si>
    <t>COA.D.2)</t>
  </si>
  <si>
    <t>Depositi cauzionali</t>
  </si>
  <si>
    <t>COA.D.3)</t>
  </si>
  <si>
    <t>Beni in comodato</t>
  </si>
  <si>
    <t>COA.D.4)</t>
  </si>
  <si>
    <t>Altri conti d'ordine</t>
  </si>
  <si>
    <t>Totale D)</t>
  </si>
  <si>
    <t>attivo</t>
  </si>
  <si>
    <t>passivc</t>
  </si>
  <si>
    <t>check</t>
  </si>
  <si>
    <t xml:space="preserve">                  STATO  PATRIMONIALE</t>
  </si>
  <si>
    <t xml:space="preserve">                  PASSIVO E PATRIMONIO NETTO</t>
  </si>
  <si>
    <t>Finanziamenti per investimenti</t>
  </si>
  <si>
    <t>Finanziamenti da Stato per investimenti</t>
  </si>
  <si>
    <t>SPP.A.II.2.a)</t>
  </si>
  <si>
    <t>Finanziamenti da Stato ex art. 20 Legge 67/88</t>
  </si>
  <si>
    <t>SPP.A.II.2.b)</t>
  </si>
  <si>
    <t>Finanziamenti da Stato per ricerca</t>
  </si>
  <si>
    <t>Finanziamenti da Stato - altro</t>
  </si>
  <si>
    <t>SPP.A.IV)</t>
  </si>
  <si>
    <t>Altre riserve</t>
  </si>
  <si>
    <t>SPP.A.V)</t>
  </si>
  <si>
    <t>V</t>
  </si>
  <si>
    <t>Contributi per ripiano perdite</t>
  </si>
  <si>
    <t>VI</t>
  </si>
  <si>
    <t>Utili (perdite) portati a nuovo</t>
  </si>
  <si>
    <t>VII</t>
  </si>
  <si>
    <t>Utile (perdita) dell'esercizio</t>
  </si>
  <si>
    <t>FONDI PER RISCHI ED ONERI</t>
  </si>
  <si>
    <t>SPP.B.1</t>
  </si>
  <si>
    <t>Fondi per imposte, anche differite</t>
  </si>
  <si>
    <t>Fondi per rischi</t>
  </si>
  <si>
    <t>SPP.B.3</t>
  </si>
  <si>
    <t>Fondi da distribuire</t>
  </si>
  <si>
    <t>Quota inutilizzata contributi di parte corrente vincolati</t>
  </si>
  <si>
    <t>Altri fondi oneri</t>
  </si>
  <si>
    <t>TRATTAMENTO FINE RAPPORTO</t>
  </si>
  <si>
    <t>SPP.C.1)</t>
  </si>
  <si>
    <t>Premi operosità</t>
  </si>
  <si>
    <t>SPP.C.2)</t>
  </si>
  <si>
    <t>TFR personale dipendente</t>
  </si>
  <si>
    <t>DEBITI (con separata indicazione, per ciascuna voce, degli importi esigibili oltre l'esercizio successivo)</t>
  </si>
  <si>
    <t>SPP.D.1)</t>
  </si>
  <si>
    <t>Mutui passivi</t>
  </si>
  <si>
    <t>Debiti v/Stato</t>
  </si>
  <si>
    <t>Debiti v/Regione o Provincia Autonoma</t>
  </si>
  <si>
    <t>Debiti v/aziende sanitarie pubbliche</t>
  </si>
  <si>
    <t>Debiti v/aziende sanitarie pubbliche della Regione per spesa corrente e mobilità</t>
  </si>
  <si>
    <t>SPP.D.5).b</t>
  </si>
  <si>
    <t xml:space="preserve">Debiti v/aziende sanitarie pubbliche della Regione per finanziamento sanitario aggiuntivo corrente LEA </t>
  </si>
  <si>
    <t>SPP.D.5).c</t>
  </si>
  <si>
    <t xml:space="preserve">Debiti v/aziende sanitarie pubbliche della Regione per finanziamento sanitario aggiuntivo corrente extra LEA </t>
  </si>
  <si>
    <t>Debiti v/aziende sanitarie pubbliche della Regione per altre prestazioni</t>
  </si>
  <si>
    <t>SPP.D.5).e</t>
  </si>
  <si>
    <t>e)</t>
  </si>
  <si>
    <t>Debiti v/aziende sanitarie pubbliche della Regione per versamenti a patrimonio netto</t>
  </si>
  <si>
    <t>f)</t>
  </si>
  <si>
    <t>Debiti v/aziende sanitarie pubbliche fuori Regione</t>
  </si>
  <si>
    <t>Debiti v/società partecipate e/o enti dipendenti della Regione</t>
  </si>
  <si>
    <t>Debiti v/fornitori</t>
  </si>
  <si>
    <t>SPP.D.8)</t>
  </si>
  <si>
    <t>Debiti v/Istituto Tesoriere</t>
  </si>
  <si>
    <t>SPP.D.10)</t>
  </si>
  <si>
    <t>10)</t>
  </si>
  <si>
    <t>Debiti v/altri finanziatori</t>
  </si>
  <si>
    <t>11)</t>
  </si>
  <si>
    <t>12)</t>
  </si>
  <si>
    <t>Debiti v/altri</t>
  </si>
  <si>
    <t>E)</t>
  </si>
  <si>
    <t>SPP.E.2)</t>
  </si>
  <si>
    <t>Risconti passivi</t>
  </si>
  <si>
    <t>Totale E)</t>
  </si>
  <si>
    <t>TOTALE PASSIVO E PATRIMONIO NETTO (A+B+C+D+E)</t>
  </si>
  <si>
    <t>F)</t>
  </si>
  <si>
    <t>COP.F.1)</t>
  </si>
  <si>
    <t>COP.F.2)</t>
  </si>
  <si>
    <t>COP.F.3)</t>
  </si>
  <si>
    <t>COP.F.4)</t>
  </si>
  <si>
    <t>Totale F)</t>
  </si>
  <si>
    <t>CONTO  ECONOMICO</t>
  </si>
  <si>
    <r>
      <t>Importi</t>
    </r>
    <r>
      <rPr>
        <b/>
        <sz val="14"/>
        <rFont val="Garamond"/>
        <family val="1"/>
      </rPr>
      <t xml:space="preserve">: Euro    </t>
    </r>
  </si>
  <si>
    <r>
      <t xml:space="preserve">SCHEMA DI BILANCIO
</t>
    </r>
    <r>
      <rPr>
        <i/>
        <sz val="14"/>
        <rFont val="Garamond"/>
        <family val="1"/>
      </rPr>
      <t>Decreto Interministeriale ____________</t>
    </r>
  </si>
  <si>
    <t>Contributi in c/esercizio - da Regione o Provincia Autonoma per quota F.S. regionale</t>
  </si>
  <si>
    <t>Contributi in c/esercizio - extra fondo</t>
  </si>
  <si>
    <t>CE.A.1.b.1)</t>
  </si>
  <si>
    <t>Contributi da Regione o Prov. Aut. (extra fondo) - vincolati</t>
  </si>
  <si>
    <t>CE.A.1.b.2)</t>
  </si>
  <si>
    <t>Contributi da Regione o Prov. Aut. (extra fondo) - Risorse aggiuntive da bilancio a titolo di copertura LEA</t>
  </si>
  <si>
    <t>CE.A.1.b.3)</t>
  </si>
  <si>
    <t>Contributi da Regione o Prov. Aut. (extra fondo) - Risorse aggiuntive da bilancio a titolo di copertura extra LEA</t>
  </si>
  <si>
    <t>CE.A.1.b.4)</t>
  </si>
  <si>
    <t>Contributi da Regione o Prov. Aut. (extra fondo) - altro</t>
  </si>
  <si>
    <t>CE.A.1.b.5)</t>
  </si>
  <si>
    <t>Contributi da aziende sanitarie pubbliche (extra fondo)</t>
  </si>
  <si>
    <t>Contributi da altri soggetti pubblici</t>
  </si>
  <si>
    <t>Contributi in c/esercizio - per ricerca</t>
  </si>
  <si>
    <t>CE.A.1.c.1)</t>
  </si>
  <si>
    <t>da Ministero della Salute per ricerca corrente</t>
  </si>
  <si>
    <t>CE.A.1.c.2)</t>
  </si>
  <si>
    <t>da Ministero della Salute per ricerca finalizzata</t>
  </si>
  <si>
    <t>CE.A.1.c.3)</t>
  </si>
  <si>
    <t>da Regione e altri soggetti pubblici</t>
  </si>
  <si>
    <t>CE.A.1.c.4)</t>
  </si>
  <si>
    <t>da privati</t>
  </si>
  <si>
    <t>Contributi in c/esercizio - da privati</t>
  </si>
  <si>
    <t>Ricavi per prestazioni sanitarie e sociosanitarie - ad aziende sanitarie pubbliche</t>
  </si>
  <si>
    <t>Ricavi per prestazioni sanitarie e sociosanitarie - intramoenia</t>
  </si>
  <si>
    <t>Ricavi per prestazioni sanitarie e sociosanitarie - altro</t>
  </si>
  <si>
    <t>Quota contributi in c/capitale imputata nell'esercizio</t>
  </si>
  <si>
    <t>CE.A.8)</t>
  </si>
  <si>
    <t>Incrementi delle immobilizzazioni per lavori interni</t>
  </si>
  <si>
    <t>Acquisti di servizi sanitari</t>
  </si>
  <si>
    <t>CE.B.2.a)</t>
  </si>
  <si>
    <t>Acquisti di servizi sanitari - Medicina di base</t>
  </si>
  <si>
    <t>CE.B.2.b)</t>
  </si>
  <si>
    <t>Acquisti di servizi sanitari - Farmaceutica</t>
  </si>
  <si>
    <t>CE.B.2.c)</t>
  </si>
  <si>
    <t>Acquisti di servizi sanitari per assitenza specialistica ambulatoriale</t>
  </si>
  <si>
    <t>CE.B.2.d)</t>
  </si>
  <si>
    <t>Acquisti di servizi sanitari per assistenza riabilitativa</t>
  </si>
  <si>
    <t>CE.B.2.e)</t>
  </si>
  <si>
    <t>Acquisti di servizi sanitari per assistenza integrativa</t>
  </si>
  <si>
    <t>CE.B.2.f)</t>
  </si>
  <si>
    <t>Acquisti di servizi sanitari per assistenza protesica</t>
  </si>
  <si>
    <t>CE.B.2.g)</t>
  </si>
  <si>
    <t>g)</t>
  </si>
  <si>
    <t>Acquisti di servizi sanitari per assistenza ospedaliera</t>
  </si>
  <si>
    <t>CE.B.2.h)</t>
  </si>
  <si>
    <t>h)</t>
  </si>
  <si>
    <t>Acquisti prestazioni di psichiatrica residenziale e semiresidenziale</t>
  </si>
  <si>
    <t>CE.B.2.i)</t>
  </si>
  <si>
    <t>i)</t>
  </si>
  <si>
    <t>Acquisti prestazioni di distribuzione farmaci File F</t>
  </si>
  <si>
    <t>CE.B.2.j)</t>
  </si>
  <si>
    <t>j)</t>
  </si>
  <si>
    <t>Acquisti prestazioni termali in convenzione</t>
  </si>
  <si>
    <t>k)</t>
  </si>
  <si>
    <t>Acquisti prestazioni di trasporto sanitario</t>
  </si>
  <si>
    <t>CE.B.2.l)</t>
  </si>
  <si>
    <t>l)</t>
  </si>
  <si>
    <t>Acquisti prestazioni  socio-sanitarie a rilevanza sanitaria</t>
  </si>
  <si>
    <t>m)</t>
  </si>
  <si>
    <t>Compartecipazione al personale per att. Libero-prof. (intramoenia)</t>
  </si>
  <si>
    <t>n)</t>
  </si>
  <si>
    <t>Rimborsi Assegni e contributi sanitari</t>
  </si>
  <si>
    <t>o)</t>
  </si>
  <si>
    <t>Consulenze, collaborazioni, interinale, altre prestazioni di lavoro sanitarie e sociosanitarie</t>
  </si>
  <si>
    <t>p)</t>
  </si>
  <si>
    <t>CE.B.2.q)</t>
  </si>
  <si>
    <t>q)</t>
  </si>
  <si>
    <t>Costi per differenziale Tariffe TUC</t>
  </si>
  <si>
    <r>
      <t>Consulenze, collaborazioni, interinale, altre prestazioni di lavoro non sanitarie</t>
    </r>
    <r>
      <rPr>
        <sz val="14"/>
        <color rgb="FFFF0000"/>
        <rFont val="Garamond"/>
        <family val="1"/>
      </rPr>
      <t xml:space="preserve"> </t>
    </r>
  </si>
  <si>
    <t>Formazione</t>
  </si>
  <si>
    <t>Manutenzione e riparazione</t>
  </si>
  <si>
    <t>Costi del personale</t>
  </si>
  <si>
    <t>Personale dirigente medico</t>
  </si>
  <si>
    <t>Personale dirigente ruolo sanitario non medico</t>
  </si>
  <si>
    <t>Personale comparto ruolo sanitario</t>
  </si>
  <si>
    <t>Personale dirigente altri ruoli</t>
  </si>
  <si>
    <t>Personale comparto altri ruoli</t>
  </si>
  <si>
    <t>Ammortamenti</t>
  </si>
  <si>
    <t>CE.B.8.a)</t>
  </si>
  <si>
    <t>Ammortamenti immobilizzazioni immateriali</t>
  </si>
  <si>
    <t>Ammortamenti dei Fabbricati</t>
  </si>
  <si>
    <t>Svalutazione delle immobilizzazioni e dei crediti</t>
  </si>
  <si>
    <t>Variazione delle rimanenze</t>
  </si>
  <si>
    <t>Variazione delle rimanenze sanitarie</t>
  </si>
  <si>
    <t>Variazione delle rimanenze non sanitarie</t>
  </si>
  <si>
    <t>Accantonamenti</t>
  </si>
  <si>
    <t xml:space="preserve">Accantonamenti per premio operosità </t>
  </si>
  <si>
    <t>DIFF. TRA VALORE E COSTI DELLA PRODUZIONE (A-B)</t>
  </si>
  <si>
    <t>Interessi attivi ed altri proventi finanziari</t>
  </si>
  <si>
    <t>Interessi passivi ed altri oneri finanziari</t>
  </si>
  <si>
    <t>RETTIFICHE DI VALORE DI ATTIVITA' FINANZIARIE</t>
  </si>
  <si>
    <t>CE.D.1)</t>
  </si>
  <si>
    <t>Rivalutazioni</t>
  </si>
  <si>
    <t>CE.D.2)</t>
  </si>
  <si>
    <t>Svalutazioni</t>
  </si>
  <si>
    <t>CE.E.1.a)</t>
  </si>
  <si>
    <t>Plusvalenze</t>
  </si>
  <si>
    <t>CE.E.2.a)</t>
  </si>
  <si>
    <t>Minusvalenze</t>
  </si>
  <si>
    <t>RISULTATO PRIMA DELLE IMPOSTE (A-B+C+D+E)</t>
  </si>
  <si>
    <t>Y)</t>
  </si>
  <si>
    <t>IMPOSTE SUL REDDITO DELL'ESERCIZIO</t>
  </si>
  <si>
    <t>IRAP relativa ad attività commerciali</t>
  </si>
  <si>
    <t>CE.Y.2)</t>
  </si>
  <si>
    <t>CE.Y.3)</t>
  </si>
  <si>
    <t>Accantonamento a fondo imposte (accertamenti, condoni, ecc.)</t>
  </si>
  <si>
    <t>Totale Y)</t>
  </si>
  <si>
    <t>UTILE (PERDITA) DELL'ESERCIZIO</t>
  </si>
  <si>
    <t>Previsione Anno
2023 (solo var. CE)</t>
  </si>
  <si>
    <t>Delta</t>
  </si>
  <si>
    <t>2023 (segni da BdV)</t>
  </si>
  <si>
    <t>cns</t>
  </si>
  <si>
    <t>prev</t>
  </si>
  <si>
    <t xml:space="preserve">   </t>
  </si>
  <si>
    <t>-</t>
  </si>
  <si>
    <t xml:space="preserve">-    </t>
  </si>
  <si>
    <t>Importi in €</t>
  </si>
  <si>
    <t>SCHEMA DI RENDICONTO FINANZIARIO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</si>
  <si>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</si>
  <si>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</si>
  <si>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</si>
  <si>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</si>
  <si>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</si>
  <si>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</si>
  <si>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</si>
  <si>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</si>
  <si>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</si>
  <si>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</si>
  <si>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</si>
  <si>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</si>
  <si>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</si>
  <si>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</si>
  <si>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</si>
  <si>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</si>
  <si>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</si>
  <si>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</si>
  <si>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</si>
  <si>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</si>
  <si>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- Fondi svalutazione di attività</t>
  </si>
  <si>
    <t>accantonamenti a fondi per rischi e oneri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</si>
  <si>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</si>
  <si>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</si>
  <si>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</si>
  <si>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</si>
  <si>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</si>
  <si>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</si>
  <si>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</si>
  <si>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</si>
  <si>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</si>
  <si>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</si>
  <si>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</si>
  <si>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</si>
  <si>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</si>
  <si>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</si>
  <si>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</si>
  <si>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</si>
  <si>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</si>
  <si>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</si>
  <si>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</si>
  <si>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</si>
  <si>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</si>
  <si>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>diminuzione/aumento crediti parte corrente v/Regione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</si>
  <si>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</si>
  <si>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</si>
  <si>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</si>
  <si>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</si>
  <si>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</si>
  <si>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</si>
  <si>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</si>
  <si>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</si>
  <si>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</si>
  <si>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</si>
  <si>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</si>
  <si>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</si>
  <si>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</si>
  <si>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</si>
  <si>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</si>
  <si>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>Acquisto immobilizzazioni immateriali in corso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</si>
  <si>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</si>
  <si>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</si>
  <si>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</si>
  <si>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</si>
  <si>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</si>
  <si>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</si>
  <si>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</si>
  <si>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</si>
  <si>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>Acquisto terreni</t>
  </si>
  <si>
    <r>
      <t xml:space="preserve">Acquisto fabbricati + </t>
    </r>
    <r>
      <rPr>
        <b/>
        <u/>
        <sz val="9.6"/>
        <rFont val="Garamond"/>
        <family val="1"/>
      </rPr>
      <t>manutenzioni incrementative</t>
    </r>
  </si>
  <si>
    <t>Acquisto impianti e macchinari</t>
  </si>
  <si>
    <t>Acquisto attrezzature sanitarie e scientifiche</t>
  </si>
  <si>
    <t>Acquisto mobili e arredi</t>
  </si>
  <si>
    <t>Acquisto automezzi</t>
  </si>
  <si>
    <t>Acquisto altri beni materiali</t>
  </si>
  <si>
    <t>Acquisto di immobilizzazioni in corso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</si>
  <si>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</si>
  <si>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</si>
  <si>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</si>
  <si>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</si>
  <si>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</si>
  <si>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</si>
  <si>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</si>
  <si>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</si>
  <si>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</si>
  <si>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</si>
  <si>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</si>
  <si>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</si>
  <si>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</si>
  <si>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</si>
  <si>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</si>
  <si>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</si>
  <si>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</si>
  <si>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</si>
  <si>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</si>
  <si>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</si>
  <si>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</si>
  <si>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</si>
  <si>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</si>
  <si>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Diminuzione/aumento crediti per versamenti a Patrimonio Netto</t>
  </si>
  <si>
    <t>Aumento/ diminuzione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</si>
  <si>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</si>
  <si>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</si>
  <si>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</si>
  <si>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</si>
  <si>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</si>
  <si>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</si>
  <si>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</si>
  <si>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</si>
  <si>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 xml:space="preserve">Delta liquidità tra inizio e fine esercizio (al netto dei conti bancari passivi) </t>
  </si>
  <si>
    <t>Squadratura tra il valore delle disponibilità liquide nello SP e il valore del flusso di cassa complessivo</t>
  </si>
  <si>
    <t>Il Dirigente dell' U.O.C.  Economico-Finanziario</t>
  </si>
  <si>
    <t xml:space="preserve">                        Dott.ssa Rosaria Di Fresco</t>
  </si>
  <si>
    <t>Il Direttore Generale</t>
  </si>
  <si>
    <t>Dr. Roberto Colletti</t>
  </si>
  <si>
    <t>AZIENDA OSPEDALIERA ARNAS CIVICO DI PALERMO
ANNO 2023
RENDICONTO FINANZIARIO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</si>
</sst>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2" formatCode="_-&quot;€&quot;\ * #,##0_-;\-&quot;€&quot;\ * #,##0_-;_-&quot;€&quot;\ * &quot;-&quot;_-;_-@_-"/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_-;\-* #,##0_-;_-* &quot;-&quot;??_-;_-@_-"/>
    <numFmt numFmtId="165" formatCode="_ * #,##0_ ;_ * \-#,##0_ ;_ * &quot;-&quot;_ ;_ @_ "/>
    <numFmt numFmtId="166" formatCode="_ * #,##0.00_ ;_ * \-#,##0.00_ ;_ * &quot;-&quot;_ ;_ @_ "/>
    <numFmt numFmtId="167" formatCode="_ * #,##0.00_ ;_ * \-#,##0.00_ ;_ * &quot;-&quot;??_ ;_ @_ "/>
    <numFmt numFmtId="168" formatCode="_-* #,##0\ _€_-;\-* #,##0\ _€_-;_-* &quot;-&quot;\ _€_-;_-@_-"/>
    <numFmt numFmtId="169" formatCode="0.0%"/>
    <numFmt numFmtId="170" formatCode="_-* #,##0.00\ _€_-;\-* #,##0.00\ _€_-;_-* &quot;-&quot;??\ _€_-;_-@_-"/>
    <numFmt numFmtId="171" formatCode="_(* #,##0.00_);_(* \(#,##0.00\);_(* &quot;-&quot;??_);_(@_)"/>
    <numFmt numFmtId="172" formatCode="_(* #,##0_);_(* \(#,##0\);_(* &quot;-&quot;_);_(@_)"/>
    <numFmt numFmtId="173" formatCode="_ * #,##0_ ;_ * \-#,##0_ ;_ * &quot;-&quot;??_ ;_ @_ "/>
    <numFmt numFmtId="174" formatCode="_-* #,##0.00_-;\-* #,##0.00_-;_-* \-??_-;_-@_-"/>
    <numFmt numFmtId="175" formatCode="_-* #,##0_-;\-* #,##0_-;_-* \-??_-;_-@_-"/>
    <numFmt numFmtId="176" formatCode="&quot; &quot;#,##0.00&quot; € &quot;;&quot;-&quot;#,##0.00&quot; € &quot;;&quot;-&quot;#&quot; € &quot;;&quot; &quot;@&quot; &quot;"/>
    <numFmt numFmtId="177" formatCode="#,##0;\(#,##0\)"/>
    <numFmt numFmtId="178" formatCode="#,##0_);\(#,##0\)"/>
    <numFmt numFmtId="179" formatCode="#,##0.000"/>
    <numFmt numFmtId="180" formatCode="#,##0_ ;\-#,##0\ "/>
    <numFmt numFmtId="181" formatCode="#,##0.0_);\(#,##0.0\)"/>
    <numFmt numFmtId="182" formatCode="_ &quot;L.&quot;\ * #,##0_ ;_ &quot;L.&quot;\ * \-#,##0_ ;_ &quot;L.&quot;\ * &quot;-&quot;_ ;_ @_ "/>
    <numFmt numFmtId="183" formatCode="_-&quot;€ &quot;* #,##0.00_-;&quot;-€ &quot;* #,##0.00_-;_-&quot;€ &quot;* \-??_-;_-@_-"/>
    <numFmt numFmtId="184" formatCode="_ &quot;L.&quot;\ * #,##0.00_ ;_ &quot;L.&quot;\ * \-#,##0.00_ ;_ &quot;L.&quot;\ * &quot;-&quot;??_ ;_ @_ "/>
    <numFmt numFmtId="185" formatCode="_-[$€-2]\ * #,##0.00_-;\-[$€-2]\ * #,##0.00_-;_-[$€-2]\ * \-??_-"/>
    <numFmt numFmtId="186" formatCode="_-[$€-2]\ * #,##0.00_-;\-[$€-2]\ * #,##0.00_-;_-[$€-2]\ * &quot;-&quot;??_-"/>
    <numFmt numFmtId="187" formatCode="&quot;€&quot;\ #,##0.00"/>
    <numFmt numFmtId="188" formatCode="_([$€]\ * #,##0.00_);_([$€]\ * \(#,##0.00\);_([$€]\ * &quot;-&quot;??_);_(@_)"/>
    <numFmt numFmtId="189" formatCode="\+#,##0;\-#,##0"/>
    <numFmt numFmtId="190" formatCode="#,##0.00\ ;\-#,##0.00\ ;&quot; -&quot;00\ ;@\ "/>
    <numFmt numFmtId="191" formatCode="_(* #,##0.00_);_(* \(#,##0.00\);_(* \-??_);_(@_)"/>
    <numFmt numFmtId="192" formatCode="* #,##0.00\ ;\-* #,##0.00\ ;* \-#\ ;@\ "/>
    <numFmt numFmtId="193" formatCode="_([$€]\ * #,##0.000_);_([$€]\ * \(#,##0.000\);_([$€]\ * &quot;-&quot;??_);_(@_)"/>
    <numFmt numFmtId="194" formatCode="#,##0;\-\ #,##0;_-\ &quot;- &quot;"/>
    <numFmt numFmtId="195" formatCode="0.0000000%"/>
    <numFmt numFmtId="196" formatCode="0.0&quot;x&quot;;@_)"/>
    <numFmt numFmtId="197" formatCode="[$€-410]\ #,##0.00;[Red]\-[$€-410]\ #,##0.00"/>
    <numFmt numFmtId="198" formatCode="#,##0;[Red]\-#,##0;_ * &quot;-&quot;_-"/>
    <numFmt numFmtId="199" formatCode="_(&quot;$&quot;* #,##0_);_(&quot;$&quot;* \(#,##0\);_(&quot;$&quot;* &quot;-&quot;_);_(@_)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2"/>
      <color indexed="8"/>
      <name val="Times New Roman"/>
      <family val="1"/>
      <charset val="1"/>
    </font>
    <font>
      <sz val="11"/>
      <color indexed="8"/>
      <name val="Arial"/>
      <family val="2"/>
    </font>
    <font>
      <sz val="12"/>
      <name val="Times New Roman"/>
      <family val="1"/>
    </font>
    <font>
      <sz val="12"/>
      <name val="Bodoni MT"/>
      <family val="1"/>
    </font>
    <font>
      <b/>
      <sz val="12"/>
      <name val="Garamond"/>
      <family val="1"/>
    </font>
    <font>
      <sz val="10"/>
      <name val="Garamond"/>
      <family val="1"/>
    </font>
    <font>
      <sz val="12"/>
      <name val="Garamond"/>
      <family val="1"/>
    </font>
    <font>
      <sz val="10"/>
      <name val="Bodoni MT"/>
      <family val="1"/>
    </font>
    <font>
      <b/>
      <sz val="10"/>
      <name val="Garamond"/>
      <family val="1"/>
    </font>
    <font>
      <sz val="14"/>
      <name val="Garamond"/>
      <family val="1"/>
    </font>
    <font>
      <sz val="14"/>
      <name val="Times New Roman"/>
      <family val="1"/>
    </font>
    <font>
      <sz val="10"/>
      <color indexed="8"/>
      <name val="MS Sans Serif"/>
      <family val="2"/>
    </font>
    <font>
      <b/>
      <sz val="10"/>
      <color indexed="8"/>
      <name val="Tahoma1"/>
    </font>
    <font>
      <b/>
      <sz val="12"/>
      <color indexed="8"/>
      <name val="Garamond"/>
      <family val="1"/>
    </font>
    <font>
      <b/>
      <sz val="16"/>
      <name val="Garamond"/>
      <family val="1"/>
    </font>
    <font>
      <b/>
      <sz val="10"/>
      <color theme="1"/>
      <name val="Garamond"/>
      <family val="1"/>
    </font>
    <font>
      <b/>
      <i/>
      <sz val="10"/>
      <name val="Garamond"/>
      <family val="1"/>
    </font>
    <font>
      <i/>
      <sz val="10"/>
      <name val="Garamond"/>
      <family val="1"/>
    </font>
    <font>
      <b/>
      <i/>
      <sz val="10"/>
      <color theme="1"/>
      <name val="Garamond"/>
      <family val="1"/>
    </font>
    <font>
      <sz val="11"/>
      <color indexed="8"/>
      <name val="Garamond"/>
      <family val="1"/>
    </font>
    <font>
      <sz val="16"/>
      <name val="Garamond"/>
      <family val="1"/>
    </font>
    <font>
      <sz val="18"/>
      <name val="Garamond"/>
      <family val="1"/>
    </font>
    <font>
      <sz val="10"/>
      <color indexed="8"/>
      <name val="Garamond"/>
      <family val="1"/>
    </font>
    <font>
      <b/>
      <sz val="14"/>
      <name val="Garamond"/>
      <family val="1"/>
    </font>
    <font>
      <b/>
      <sz val="10"/>
      <color indexed="8"/>
      <name val="Garamond"/>
      <family val="1"/>
    </font>
    <font>
      <b/>
      <i/>
      <strike/>
      <sz val="10"/>
      <name val="Tahoma"/>
      <family val="2"/>
    </font>
    <font>
      <sz val="10"/>
      <name val="MS Sans Serif"/>
      <family val="2"/>
    </font>
    <font>
      <b/>
      <sz val="8.5"/>
      <name val="Garamond"/>
      <family val="1"/>
    </font>
    <font>
      <sz val="8.5"/>
      <name val="Garamond"/>
      <family val="1"/>
    </font>
    <font>
      <b/>
      <sz val="18"/>
      <name val="Garamond"/>
      <family val="1"/>
    </font>
    <font>
      <sz val="8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b/>
      <sz val="11"/>
      <color indexed="8"/>
      <name val="Garamond"/>
      <family val="1"/>
    </font>
    <font>
      <sz val="9"/>
      <name val="Garamond"/>
      <family val="1"/>
    </font>
    <font>
      <sz val="9"/>
      <name val="Times New Roman"/>
      <family val="1"/>
    </font>
    <font>
      <sz val="8"/>
      <name val="Bodoni MT"/>
      <family val="1"/>
    </font>
    <font>
      <sz val="11"/>
      <name val="Garamond"/>
      <family val="1"/>
    </font>
    <font>
      <u/>
      <sz val="11"/>
      <name val="Garamond"/>
      <family val="1"/>
    </font>
    <font>
      <b/>
      <i/>
      <sz val="16"/>
      <name val="Garamond"/>
      <family val="1"/>
    </font>
    <font>
      <i/>
      <sz val="16"/>
      <name val="Garamond"/>
      <family val="1"/>
    </font>
    <font>
      <i/>
      <sz val="12"/>
      <name val="Garamond"/>
      <family val="1"/>
    </font>
    <font>
      <sz val="16"/>
      <color theme="1"/>
      <name val="Garamond"/>
      <family val="1"/>
    </font>
    <font>
      <b/>
      <u/>
      <sz val="16"/>
      <name val="Garamond"/>
      <family val="1"/>
    </font>
    <font>
      <sz val="10"/>
      <color indexed="8"/>
      <name val="Arial"/>
      <family val="2"/>
    </font>
    <font>
      <sz val="24"/>
      <name val="Garamond"/>
      <family val="1"/>
    </font>
    <font>
      <sz val="22"/>
      <name val="Garamond"/>
      <family val="1"/>
    </font>
    <font>
      <b/>
      <sz val="22"/>
      <name val="Garamond"/>
      <family val="1"/>
    </font>
    <font>
      <sz val="22"/>
      <color indexed="8"/>
      <name val="Garamond"/>
      <family val="1"/>
    </font>
    <font>
      <sz val="20"/>
      <name val="Garamond"/>
      <family val="1"/>
    </font>
    <font>
      <outline/>
      <sz val="20"/>
      <color rgb="FF365F91"/>
      <name val="Garamond"/>
      <family val="1"/>
    </font>
    <font>
      <b/>
      <sz val="28"/>
      <name val="Garamond"/>
      <family val="1"/>
    </font>
    <font>
      <sz val="12"/>
      <color rgb="FFFF0000"/>
      <name val="Garamond"/>
      <family val="1"/>
    </font>
    <font>
      <sz val="11"/>
      <color indexed="8"/>
      <name val="Arial1"/>
      <charset val="1"/>
    </font>
    <font>
      <b/>
      <sz val="16"/>
      <color rgb="FFFF0000"/>
      <name val="Garamond"/>
      <family val="1"/>
    </font>
    <font>
      <sz val="28"/>
      <name val="Garamond"/>
      <family val="1"/>
    </font>
    <font>
      <b/>
      <sz val="24"/>
      <name val="Garamond"/>
      <family val="1"/>
    </font>
    <font>
      <b/>
      <i/>
      <sz val="14"/>
      <name val="Garamond"/>
      <family val="1"/>
    </font>
    <font>
      <i/>
      <sz val="14"/>
      <name val="Garamond"/>
      <family val="1"/>
    </font>
    <font>
      <sz val="9"/>
      <name val="Arial"/>
      <family val="2"/>
    </font>
    <font>
      <b/>
      <u val="double"/>
      <sz val="14"/>
      <name val="Garamond"/>
      <family val="1"/>
    </font>
    <font>
      <sz val="14"/>
      <color rgb="FFFF0000"/>
      <name val="Garamond"/>
      <family val="1"/>
    </font>
    <font>
      <b/>
      <u/>
      <sz val="14"/>
      <name val="Garamond"/>
      <family val="1"/>
    </font>
    <font>
      <b/>
      <sz val="20"/>
      <name val="Garamond"/>
      <family val="1"/>
    </font>
    <font>
      <sz val="20"/>
      <color indexed="8"/>
      <name val="Garamond"/>
      <family val="1"/>
    </font>
    <font>
      <b/>
      <sz val="11"/>
      <color theme="1"/>
      <name val="Calibri"/>
      <family val="2"/>
      <scheme val="minor"/>
    </font>
    <font>
      <sz val="10"/>
      <color rgb="FF000000"/>
      <name val="Arial4"/>
    </font>
    <font>
      <sz val="11"/>
      <color rgb="FF000000"/>
      <name val="Calibri1"/>
    </font>
    <font>
      <sz val="11"/>
      <color indexed="55"/>
      <name val="Calibri"/>
      <family val="2"/>
    </font>
    <font>
      <sz val="11"/>
      <color rgb="FFFA7D00"/>
      <name val="Calibri"/>
      <family val="2"/>
      <scheme val="minor"/>
    </font>
    <font>
      <sz val="10"/>
      <name val="Book Antiqua"/>
      <family val="1"/>
      <charset val="1"/>
    </font>
    <font>
      <b/>
      <sz val="12"/>
      <name val="Garamond"/>
      <family val="1"/>
      <charset val="1"/>
    </font>
    <font>
      <sz val="12"/>
      <name val="Garamond"/>
      <family val="1"/>
      <charset val="1"/>
    </font>
    <font>
      <sz val="11"/>
      <color indexed="8"/>
      <name val="Calibri"/>
      <family val="2"/>
      <charset val="1"/>
    </font>
    <font>
      <sz val="12"/>
      <color indexed="8"/>
      <name val="Garamond"/>
      <family val="1"/>
      <charset val="1"/>
    </font>
    <font>
      <i/>
      <sz val="12"/>
      <name val="Garamond"/>
      <family val="1"/>
      <charset val="1"/>
    </font>
    <font>
      <b/>
      <i/>
      <sz val="12"/>
      <name val="Garamond"/>
      <family val="1"/>
      <charset val="1"/>
    </font>
    <font>
      <b/>
      <i/>
      <sz val="12"/>
      <name val="Garamond"/>
      <family val="1"/>
    </font>
    <font>
      <b/>
      <u/>
      <sz val="9.6"/>
      <name val="Garamond"/>
      <family val="1"/>
    </font>
    <font>
      <sz val="12"/>
      <color indexed="8"/>
      <name val="Garamond"/>
      <family val="1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  <charset val="1"/>
    </font>
    <font>
      <b/>
      <sz val="11"/>
      <color indexed="52"/>
      <name val="Calibri"/>
      <family val="2"/>
    </font>
    <font>
      <b/>
      <sz val="11"/>
      <color indexed="39"/>
      <name val="Calibri"/>
      <family val="2"/>
    </font>
    <font>
      <sz val="11"/>
      <color indexed="52"/>
      <name val="Calibri"/>
      <family val="2"/>
    </font>
    <font>
      <sz val="11"/>
      <color indexed="39"/>
      <name val="Calibri"/>
      <family val="2"/>
    </font>
    <font>
      <b/>
      <sz val="11"/>
      <color indexed="9"/>
      <name val="Calibri"/>
      <family val="2"/>
    </font>
    <font>
      <sz val="9"/>
      <color indexed="20"/>
      <name val="Arial"/>
      <family val="2"/>
      <charset val="1"/>
    </font>
    <font>
      <sz val="10"/>
      <name val="Times New Roman"/>
      <family val="1"/>
    </font>
    <font>
      <sz val="10"/>
      <name val="Mangal"/>
      <family val="2"/>
      <charset val="1"/>
    </font>
    <font>
      <sz val="10"/>
      <name val="Arial"/>
      <family val="2"/>
      <charset val="1"/>
    </font>
    <font>
      <sz val="11"/>
      <color indexed="63"/>
      <name val="Arial"/>
      <family val="2"/>
    </font>
    <font>
      <sz val="11"/>
      <color rgb="FF333333"/>
      <name val="Calibri"/>
      <family val="2"/>
    </font>
    <font>
      <sz val="10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63"/>
      <name val="Calibri"/>
      <family val="2"/>
      <charset val="1"/>
    </font>
    <font>
      <i/>
      <sz val="11"/>
      <color indexed="23"/>
      <name val="Calibri"/>
      <family val="2"/>
    </font>
    <font>
      <b/>
      <i/>
      <sz val="16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rgb="FF000000"/>
      <name val="Calibri"/>
      <family val="2"/>
      <charset val="1"/>
    </font>
    <font>
      <sz val="11"/>
      <color theme="1"/>
      <name val="Garamond"/>
      <family val="2"/>
    </font>
    <font>
      <sz val="9"/>
      <name val="Univers 45 Light"/>
      <family val="2"/>
    </font>
    <font>
      <sz val="10"/>
      <name val="Mangal"/>
      <family val="2"/>
    </font>
    <font>
      <sz val="11"/>
      <color rgb="FF000000"/>
      <name val="Arial1"/>
      <charset val="1"/>
    </font>
    <font>
      <sz val="11"/>
      <color indexed="55"/>
      <name val="Arial1"/>
      <charset val="1"/>
    </font>
    <font>
      <sz val="11"/>
      <color indexed="60"/>
      <name val="Calibri"/>
      <family val="2"/>
    </font>
    <font>
      <sz val="10"/>
      <color indexed="72"/>
      <name val="MS Sans Serif"/>
      <family val="2"/>
    </font>
    <font>
      <sz val="10"/>
      <name val="MS Sans Serif"/>
      <family val="2"/>
      <charset val="1"/>
    </font>
    <font>
      <sz val="10"/>
      <color indexed="55"/>
      <name val="Arial"/>
      <family val="2"/>
    </font>
    <font>
      <sz val="10"/>
      <color indexed="8"/>
      <name val="Arial"/>
      <family val="2"/>
      <charset val="1"/>
    </font>
    <font>
      <sz val="8"/>
      <color indexed="55"/>
      <name val="Arial"/>
      <family val="2"/>
    </font>
    <font>
      <b/>
      <sz val="11"/>
      <color indexed="63"/>
      <name val="Calibri"/>
      <family val="2"/>
    </font>
    <font>
      <b/>
      <i/>
      <u/>
      <sz val="9"/>
      <color indexed="8"/>
      <name val="Arial"/>
      <family val="2"/>
      <charset val="1"/>
    </font>
    <font>
      <b/>
      <sz val="10"/>
      <color indexed="11"/>
      <name val="Arial"/>
      <family val="2"/>
    </font>
    <font>
      <u/>
      <sz val="10"/>
      <name val="Arial"/>
      <family val="2"/>
    </font>
    <font>
      <i/>
      <sz val="10"/>
      <color indexed="11"/>
      <name val="Arial"/>
      <family val="2"/>
    </font>
    <font>
      <u/>
      <sz val="10"/>
      <name val="Arial"/>
      <family val="2"/>
      <charset val="1"/>
    </font>
    <font>
      <sz val="12"/>
      <color indexed="55"/>
      <name val="Times New Roman"/>
      <family val="1"/>
      <charset val="1"/>
    </font>
    <font>
      <sz val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</fonts>
  <fills count="72">
    <fill>
      <patternFill patternType="none"/>
    </fill>
    <fill>
      <patternFill patternType="gray125"/>
    </fill>
    <fill>
      <patternFill patternType="none"/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18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CECFF"/>
        <bgColor indexed="44"/>
      </patternFill>
    </fill>
    <fill>
      <patternFill patternType="solid">
        <fgColor indexed="31"/>
        <bgColor indexed="22"/>
      </patternFill>
    </fill>
    <fill>
      <patternFill patternType="solid">
        <fgColor rgb="FFCCCCFF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8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18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24"/>
        <bgColor indexed="9"/>
      </patternFill>
    </fill>
    <fill>
      <patternFill patternType="mediumGray">
        <fgColor indexed="9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9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solid">
        <fgColor indexed="27"/>
        <bgColor indexed="42"/>
      </patternFill>
    </fill>
    <fill>
      <patternFill patternType="mediumGray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2485">
    <xf numFmtId="0" fontId="0" fillId="0" borderId="0"/>
    <xf numFmtId="43" fontId="1" fillId="0" borderId="0" applyFont="0" applyFill="0" applyBorder="0" applyAlignment="0" applyProtection="0"/>
    <xf numFmtId="0" fontId="2" fillId="2" borderId="1"/>
    <xf numFmtId="0" fontId="2" fillId="2" borderId="1"/>
    <xf numFmtId="0" fontId="1" fillId="2" borderId="1"/>
    <xf numFmtId="0" fontId="5" fillId="2" borderId="1" applyBorder="0" applyProtection="0"/>
    <xf numFmtId="0" fontId="2" fillId="2" borderId="1"/>
    <xf numFmtId="0" fontId="6" fillId="2" borderId="1"/>
    <xf numFmtId="43" fontId="1" fillId="2" borderId="1" applyFont="0" applyFill="0" applyBorder="0" applyAlignment="0" applyProtection="0"/>
    <xf numFmtId="0" fontId="7" fillId="2" borderId="1"/>
    <xf numFmtId="0" fontId="16" fillId="2" borderId="1" applyBorder="0" applyProtection="0"/>
    <xf numFmtId="165" fontId="7" fillId="2" borderId="1" applyFont="0" applyFill="0" applyBorder="0" applyAlignment="0" applyProtection="0"/>
    <xf numFmtId="43" fontId="2" fillId="2" borderId="1" applyFill="0" applyBorder="0" applyAlignment="0" applyProtection="0"/>
    <xf numFmtId="0" fontId="7" fillId="2" borderId="1"/>
    <xf numFmtId="165" fontId="7" fillId="2" borderId="1" applyFont="0" applyFill="0" applyBorder="0" applyAlignment="0" applyProtection="0"/>
    <xf numFmtId="167" fontId="7" fillId="2" borderId="1" applyFont="0" applyFill="0" applyBorder="0" applyAlignment="0" applyProtection="0"/>
    <xf numFmtId="0" fontId="31" fillId="2" borderId="1"/>
    <xf numFmtId="43" fontId="2" fillId="2" borderId="1" applyFont="0" applyFill="0" applyBorder="0" applyAlignment="0" applyProtection="0"/>
    <xf numFmtId="0" fontId="1" fillId="2" borderId="1"/>
    <xf numFmtId="171" fontId="1" fillId="2" borderId="1" applyFont="0" applyFill="0" applyBorder="0" applyAlignment="0" applyProtection="0"/>
    <xf numFmtId="171" fontId="1" fillId="2" borderId="1" applyFont="0" applyFill="0" applyBorder="0" applyAlignment="0" applyProtection="0"/>
    <xf numFmtId="172" fontId="7" fillId="2" borderId="1" applyFont="0" applyFill="0" applyBorder="0" applyAlignment="0" applyProtection="0"/>
    <xf numFmtId="43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0" fontId="49" fillId="2" borderId="1"/>
    <xf numFmtId="174" fontId="58" fillId="2" borderId="1" applyBorder="0" applyProtection="0"/>
    <xf numFmtId="167" fontId="7" fillId="2" borderId="1" applyFont="0" applyFill="0" applyBorder="0" applyAlignment="0" applyProtection="0"/>
    <xf numFmtId="165" fontId="7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" fillId="0" borderId="0" applyFont="0" applyFill="0" applyBorder="0" applyAlignment="0" applyProtection="0"/>
    <xf numFmtId="0" fontId="71" fillId="2" borderId="1"/>
    <xf numFmtId="176" fontId="72" fillId="2" borderId="1" applyBorder="0" applyProtection="0"/>
    <xf numFmtId="0" fontId="1" fillId="2" borderId="1"/>
    <xf numFmtId="43" fontId="1" fillId="2" borderId="1" applyFont="0" applyFill="0" applyBorder="0" applyAlignment="0" applyProtection="0"/>
    <xf numFmtId="0" fontId="73" fillId="2" borderId="1"/>
    <xf numFmtId="43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177" fontId="75" fillId="2" borderId="1"/>
    <xf numFmtId="0" fontId="78" fillId="2" borderId="1"/>
    <xf numFmtId="178" fontId="73" fillId="2" borderId="1"/>
    <xf numFmtId="178" fontId="73" fillId="2" borderId="1"/>
    <xf numFmtId="169" fontId="73" fillId="2" borderId="1"/>
    <xf numFmtId="169" fontId="73" fillId="2" borderId="1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6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1" fillId="19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6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1" fillId="21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6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1" fillId="23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6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6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1" fillId="25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4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6" fillId="38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1" fillId="2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7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6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1" fillId="29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6" fillId="40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1" fillId="20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6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1" fillId="22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1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6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1" fillId="24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42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6" fillId="40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1" fillId="26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39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6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1" fillId="28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43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6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1" fillId="30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85" fillId="35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1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42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40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39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87" fillId="35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87" fillId="44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1" fontId="88" fillId="2" borderId="96">
      <alignment horizontal="center"/>
    </xf>
    <xf numFmtId="1" fontId="88" fillId="2" borderId="96">
      <alignment horizontal="center"/>
    </xf>
    <xf numFmtId="178" fontId="73" fillId="2" borderId="1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90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0" fontId="89" fillId="34" borderId="97" applyNumberFormat="0" applyAlignment="0" applyProtection="0"/>
    <xf numFmtId="169" fontId="73" fillId="2" borderId="1"/>
    <xf numFmtId="3" fontId="73" fillId="2" borderId="1"/>
    <xf numFmtId="169" fontId="73" fillId="2" borderId="1"/>
    <xf numFmtId="0" fontId="73" fillId="2" borderId="1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0" fontId="89" fillId="40" borderId="97" applyNumberFormat="0" applyAlignment="0" applyProtection="0"/>
    <xf numFmtId="179" fontId="73" fillId="2" borderId="1"/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41" fontId="2" fillId="2" borderId="41" applyNumberFormat="0" applyFont="0" applyAlignment="0">
      <alignment horizontal="center"/>
    </xf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2" fillId="2" borderId="98" applyNumberFormat="0" applyFill="0" applyAlignment="0" applyProtection="0"/>
    <xf numFmtId="0" fontId="92" fillId="2" borderId="98" applyNumberFormat="0" applyFill="0" applyAlignment="0" applyProtection="0"/>
    <xf numFmtId="0" fontId="74" fillId="2" borderId="76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74" fillId="2" borderId="76" applyNumberFormat="0" applyFill="0" applyAlignment="0" applyProtection="0"/>
    <xf numFmtId="0" fontId="92" fillId="2" borderId="98" applyNumberFormat="0" applyFill="0" applyAlignment="0" applyProtection="0"/>
    <xf numFmtId="0" fontId="92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1" fillId="2" borderId="98" applyNumberFormat="0" applyFill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41" fontId="73" fillId="2" borderId="1" applyProtection="0">
      <alignment horizontal="left"/>
    </xf>
    <xf numFmtId="0" fontId="94" fillId="46" borderId="1" applyNumberFormat="0" applyBorder="0" applyProtection="0"/>
    <xf numFmtId="0" fontId="73" fillId="2" borderId="1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93" fillId="45" borderId="99" applyNumberFormat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8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49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50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4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0" fontId="87" fillId="47" borderId="1" applyNumberFormat="0" applyBorder="0" applyAlignment="0" applyProtection="0"/>
    <xf numFmtId="41" fontId="85" fillId="2" borderId="1" applyFont="0" applyFill="0" applyBorder="0" applyAlignment="0" applyProtection="0"/>
    <xf numFmtId="41" fontId="95" fillId="2" borderId="1" applyFont="0" applyFill="0" applyBorder="0" applyAlignment="0" applyProtection="0"/>
    <xf numFmtId="41" fontId="2" fillId="2" borderId="1" applyFont="0" applyFill="0" applyBorder="0" applyAlignment="0" applyProtection="0"/>
    <xf numFmtId="43" fontId="95" fillId="2" borderId="1" applyFont="0" applyFill="0" applyBorder="0" applyAlignment="0" applyProtection="0"/>
    <xf numFmtId="174" fontId="96" fillId="2" borderId="1" applyFill="0" applyBorder="0" applyProtection="0"/>
    <xf numFmtId="43" fontId="85" fillId="2" borderId="1" applyFont="0" applyFill="0" applyBorder="0" applyAlignment="0" applyProtection="0"/>
    <xf numFmtId="174" fontId="96" fillId="2" borderId="1" applyFill="0" applyBorder="0" applyProtection="0"/>
    <xf numFmtId="174" fontId="97" fillId="2" borderId="1" applyFill="0" applyBorder="0" applyProtection="0"/>
    <xf numFmtId="174" fontId="78" fillId="2" borderId="1" applyFill="0" applyBorder="0" applyProtection="0"/>
    <xf numFmtId="174" fontId="78" fillId="2" borderId="1" applyFill="0" applyBorder="0" applyProtection="0"/>
    <xf numFmtId="174" fontId="96" fillId="2" borderId="1" applyFill="0" applyBorder="0" applyProtection="0"/>
    <xf numFmtId="174" fontId="96" fillId="2" borderId="1" applyFill="0" applyBorder="0" applyProtection="0"/>
    <xf numFmtId="174" fontId="96" fillId="2" borderId="1" applyFill="0" applyBorder="0" applyProtection="0"/>
    <xf numFmtId="174" fontId="96" fillId="2" borderId="1" applyFill="0" applyBorder="0" applyProtection="0"/>
    <xf numFmtId="174" fontId="96" fillId="2" borderId="1" applyFill="0" applyBorder="0" applyProtection="0"/>
    <xf numFmtId="174" fontId="96" fillId="2" borderId="1" applyFill="0" applyBorder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74" fontId="96" fillId="2" borderId="1" applyFill="0" applyBorder="0" applyProtection="0"/>
    <xf numFmtId="43" fontId="85" fillId="2" borderId="1" applyFont="0" applyFill="0" applyBorder="0" applyAlignment="0" applyProtection="0"/>
    <xf numFmtId="169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80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81" fontId="73" fillId="2" borderId="1"/>
    <xf numFmtId="43" fontId="2" fillId="2" borderId="1" applyFont="0" applyFill="0" applyBorder="0" applyAlignment="0" applyProtection="0"/>
    <xf numFmtId="182" fontId="7" fillId="2" borderId="1" applyFont="0" applyFill="0" applyBorder="0" applyAlignment="0" applyProtection="0"/>
    <xf numFmtId="183" fontId="96" fillId="2" borderId="1" applyFill="0" applyBorder="0" applyProtection="0"/>
    <xf numFmtId="184" fontId="7" fillId="2" borderId="1" applyFont="0" applyFill="0" applyBorder="0" applyAlignment="0" applyProtection="0"/>
    <xf numFmtId="14" fontId="85" fillId="2" borderId="1" applyFont="0" applyFill="0" applyBorder="0" applyAlignment="0" applyProtection="0"/>
    <xf numFmtId="15" fontId="73" fillId="2" borderId="1">
      <alignment horizontal="center"/>
    </xf>
    <xf numFmtId="43" fontId="2" fillId="2" borderId="1" applyFont="0" applyFill="0" applyBorder="0" applyAlignment="0" applyProtection="0"/>
    <xf numFmtId="185" fontId="2" fillId="2" borderId="1" applyFill="0" applyBorder="0" applyAlignment="0" applyProtection="0"/>
    <xf numFmtId="186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183" fontId="78" fillId="2" borderId="1" applyFill="0" applyBorder="0" applyProtection="0"/>
    <xf numFmtId="0" fontId="96" fillId="2" borderId="1" applyFill="0" applyBorder="0" applyProtection="0"/>
    <xf numFmtId="44" fontId="2" fillId="2" borderId="1" applyFont="0" applyFill="0" applyBorder="0" applyAlignment="0" applyProtection="0"/>
    <xf numFmtId="183" fontId="78" fillId="2" borderId="1" applyFill="0" applyBorder="0" applyProtection="0"/>
    <xf numFmtId="183" fontId="96" fillId="2" borderId="1" applyFill="0" applyBorder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164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85" fillId="2" borderId="1" applyFont="0" applyFill="0" applyBorder="0" applyAlignment="0" applyProtection="0"/>
    <xf numFmtId="44" fontId="2" fillId="2" borderId="1" applyFont="0" applyFill="0" applyBorder="0" applyAlignment="0" applyProtection="0"/>
    <xf numFmtId="186" fontId="2" fillId="2" borderId="1" applyFont="0" applyFill="0" applyBorder="0" applyAlignment="0" applyProtection="0"/>
    <xf numFmtId="186" fontId="2" fillId="2" borderId="1" applyFont="0" applyFill="0" applyBorder="0" applyAlignment="0" applyProtection="0"/>
    <xf numFmtId="185" fontId="2" fillId="2" borderId="1" applyFill="0" applyBorder="0" applyAlignment="0" applyProtection="0"/>
    <xf numFmtId="185" fontId="2" fillId="2" borderId="1" applyFill="0" applyBorder="0" applyAlignment="0" applyProtection="0"/>
    <xf numFmtId="187" fontId="98" fillId="2" borderId="1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6" fontId="85" fillId="2" borderId="1" applyFont="0" applyFill="0" applyBorder="0" applyAlignment="0" applyProtection="0"/>
    <xf numFmtId="188" fontId="85" fillId="2" borderId="1" applyFont="0" applyFill="0" applyBorder="0" applyAlignment="0" applyProtection="0"/>
    <xf numFmtId="0" fontId="99" fillId="2" borderId="1" applyNumberFormat="0" applyBorder="0" applyProtection="0"/>
    <xf numFmtId="0" fontId="100" fillId="2" borderId="1" applyNumberFormat="0" applyBorder="0" applyProtection="0"/>
    <xf numFmtId="0" fontId="101" fillId="2" borderId="1" applyBorder="0" applyProtection="0"/>
    <xf numFmtId="0" fontId="97" fillId="2" borderId="1"/>
    <xf numFmtId="0" fontId="102" fillId="2" borderId="1" applyNumberFormat="0" applyBorder="0" applyProtection="0"/>
    <xf numFmtId="0" fontId="100" fillId="2" borderId="1" applyNumberFormat="0" applyBorder="0" applyProtection="0"/>
    <xf numFmtId="0" fontId="7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73" fillId="2" borderId="1" applyNumberFormat="0" applyFill="0" applyBorder="0" applyAlignment="0" applyProtection="0">
      <alignment vertical="top"/>
      <protection locked="0"/>
    </xf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96" fillId="2" borderId="1" applyNumberFormat="0" applyFill="0" applyBorder="0" applyProtection="0"/>
    <xf numFmtId="181" fontId="85" fillId="2" borderId="1" applyFont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104" fillId="2" borderId="1" applyNumberFormat="0" applyBorder="0" applyProtection="0">
      <alignment horizontal="center" textRotation="90"/>
    </xf>
    <xf numFmtId="178" fontId="73" fillId="2" borderId="1"/>
    <xf numFmtId="0" fontId="73" fillId="2" borderId="1" applyNumberFormat="0" applyFill="0" applyBorder="0" applyAlignment="0" applyProtection="0">
      <alignment vertical="top"/>
      <protection locked="0"/>
    </xf>
    <xf numFmtId="0" fontId="105" fillId="2" borderId="1" applyNumberFormat="0" applyFill="0" applyBorder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78" fillId="2" borderId="1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2" fillId="2" borderId="1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7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106" fillId="35" borderId="97" applyNumberFormat="0" applyAlignment="0" applyProtection="0"/>
    <xf numFmtId="0" fontId="73" fillId="2" borderId="1"/>
    <xf numFmtId="38" fontId="107" fillId="2" borderId="1"/>
    <xf numFmtId="38" fontId="108" fillId="2" borderId="1"/>
    <xf numFmtId="38" fontId="109" fillId="2" borderId="1"/>
    <xf numFmtId="38" fontId="110" fillId="2" borderId="1"/>
    <xf numFmtId="0" fontId="111" fillId="2" borderId="1"/>
    <xf numFmtId="0" fontId="111" fillId="2" borderId="1"/>
    <xf numFmtId="0" fontId="73" fillId="2" borderId="1" applyNumberFormat="0" applyFill="0" applyAlignment="0" applyProtection="0"/>
    <xf numFmtId="0" fontId="91" fillId="2" borderId="98" applyNumberFormat="0" applyFill="0" applyAlignment="0" applyProtection="0"/>
    <xf numFmtId="15" fontId="73" fillId="2" borderId="1"/>
    <xf numFmtId="39" fontId="73" fillId="2" borderId="1"/>
    <xf numFmtId="189" fontId="73" fillId="2" borderId="1"/>
    <xf numFmtId="172" fontId="49" fillId="2" borderId="1" applyFont="0" applyFill="0" applyBorder="0" applyAlignment="0" applyProtection="0"/>
    <xf numFmtId="41" fontId="2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9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1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74" fontId="112" fillId="2" borderId="1" applyBorder="0" applyProtection="0"/>
    <xf numFmtId="170" fontId="1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14" fillId="2" borderId="1" applyFont="0" applyFill="0" applyBorder="0" applyAlignment="0" applyProtection="0"/>
    <xf numFmtId="43" fontId="2" fillId="2" borderId="1" applyFont="0" applyFill="0" applyBorder="0" applyAlignment="0" applyProtection="0"/>
    <xf numFmtId="0" fontId="2" fillId="2" borderId="1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14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14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164" fontId="2" fillId="2" borderId="1" applyFont="0" applyFill="0" applyBorder="0" applyAlignment="0" applyProtection="0"/>
    <xf numFmtId="0" fontId="2" fillId="2" borderId="1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4" fontId="78" fillId="2" borderId="1" applyBorder="0" applyProtection="0"/>
    <xf numFmtId="174" fontId="78" fillId="2" borderId="1" applyBorder="0" applyProtection="0"/>
    <xf numFmtId="174" fontId="58" fillId="2" borderId="1" applyBorder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74" fontId="58" fillId="2" borderId="1" applyBorder="0" applyProtection="0"/>
    <xf numFmtId="43" fontId="3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174" fontId="73" fillId="2" borderId="1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14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95" fillId="2" borderId="1" applyFont="0" applyFill="0" applyBorder="0" applyAlignment="0" applyProtection="0"/>
    <xf numFmtId="171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74" fontId="78" fillId="2" borderId="1" applyFill="0" applyBorder="0" applyProtection="0"/>
    <xf numFmtId="174" fontId="96" fillId="2" borderId="1" applyFill="0" applyBorder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1" fontId="2" fillId="2" borderId="1" applyFont="0" applyFill="0" applyBorder="0" applyAlignment="0" applyProtection="0"/>
    <xf numFmtId="43" fontId="49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49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3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4" fontId="115" fillId="2" borderId="1" applyFill="0" applyBorder="0" applyAlignment="0" applyProtection="0"/>
    <xf numFmtId="174" fontId="58" fillId="2" borderId="1" applyBorder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43" fontId="2" fillId="2" borderId="1" applyFill="0" applyBorder="0" applyAlignment="0" applyProtection="0"/>
    <xf numFmtId="190" fontId="6" fillId="2" borderId="1" applyBorder="0" applyProtection="0"/>
    <xf numFmtId="43" fontId="1" fillId="2" borderId="1" applyFont="0" applyFill="0" applyBorder="0" applyAlignment="0" applyProtection="0"/>
    <xf numFmtId="190" fontId="6" fillId="2" borderId="1" applyBorder="0" applyProtection="0"/>
    <xf numFmtId="174" fontId="112" fillId="2" borderId="1" applyBorder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4" fontId="58" fillId="2" borderId="1" applyBorder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2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174" fontId="58" fillId="2" borderId="1" applyBorder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174" fontId="58" fillId="2" borderId="1" applyBorder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174" fontId="58" fillId="2" borderId="1" applyBorder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174" fontId="58" fillId="2" borderId="1" applyBorder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174" fontId="58" fillId="2" borderId="1" applyBorder="0" applyProtection="0"/>
    <xf numFmtId="43" fontId="113" fillId="2" borderId="1" applyFont="0" applyFill="0" applyBorder="0" applyAlignment="0" applyProtection="0"/>
    <xf numFmtId="174" fontId="58" fillId="2" borderId="1" applyBorder="0" applyProtection="0"/>
    <xf numFmtId="174" fontId="58" fillId="2" borderId="1" applyBorder="0" applyProtection="0"/>
    <xf numFmtId="174" fontId="58" fillId="2" borderId="1" applyBorder="0" applyProtection="0"/>
    <xf numFmtId="174" fontId="58" fillId="2" borderId="1" applyBorder="0" applyProtection="0"/>
    <xf numFmtId="43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91" fontId="96" fillId="2" borderId="1" applyFill="0" applyBorder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171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1" fontId="85" fillId="2" borderId="1" applyFont="0" applyFill="0" applyBorder="0" applyAlignment="0" applyProtection="0"/>
    <xf numFmtId="174" fontId="58" fillId="2" borderId="1" applyBorder="0" applyProtection="0"/>
    <xf numFmtId="170" fontId="1" fillId="2" borderId="1" applyFont="0" applyFill="0" applyBorder="0" applyAlignment="0" applyProtection="0"/>
    <xf numFmtId="174" fontId="116" fillId="2" borderId="1" applyBorder="0" applyProtection="0"/>
    <xf numFmtId="43" fontId="113" fillId="2" borderId="1" applyFont="0" applyFill="0" applyBorder="0" applyAlignment="0" applyProtection="0"/>
    <xf numFmtId="170" fontId="113" fillId="2" borderId="1" applyFont="0" applyFill="0" applyBorder="0" applyAlignment="0" applyProtection="0"/>
    <xf numFmtId="170" fontId="113" fillId="2" borderId="1" applyFont="0" applyFill="0" applyBorder="0" applyAlignment="0" applyProtection="0"/>
    <xf numFmtId="43" fontId="113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192" fontId="2" fillId="2" borderId="1" applyFill="0" applyBorder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174" fontId="117" fillId="2" borderId="1" applyBorder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73" fillId="2" borderId="1" applyFont="0" applyFill="0" applyBorder="0" applyAlignment="0" applyProtection="0"/>
    <xf numFmtId="43" fontId="85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43" fontId="1" fillId="2" borderId="1" applyFont="0" applyFill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73" fillId="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118" fillId="42" borderId="1" applyNumberFormat="0" applyBorder="0" applyAlignment="0" applyProtection="0"/>
    <xf numFmtId="0" fontId="73" fillId="2" borderId="1"/>
    <xf numFmtId="0" fontId="31" fillId="2" borderId="1"/>
    <xf numFmtId="0" fontId="119" fillId="2" borderId="1"/>
    <xf numFmtId="0" fontId="31" fillId="2" borderId="1"/>
    <xf numFmtId="0" fontId="31" fillId="2" borderId="1"/>
    <xf numFmtId="0" fontId="2" fillId="2" borderId="1"/>
    <xf numFmtId="0" fontId="78" fillId="2" borderId="1"/>
    <xf numFmtId="0" fontId="78" fillId="2" borderId="1"/>
    <xf numFmtId="0" fontId="120" fillId="2" borderId="1"/>
    <xf numFmtId="0" fontId="97" fillId="2" borderId="1"/>
    <xf numFmtId="0" fontId="120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2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2" fillId="2" borderId="1"/>
    <xf numFmtId="0" fontId="73" fillId="2" borderId="1"/>
    <xf numFmtId="0" fontId="78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97" fillId="2" borderId="1"/>
    <xf numFmtId="0" fontId="73" fillId="2" borderId="1"/>
    <xf numFmtId="0" fontId="121" fillId="2" borderId="1"/>
    <xf numFmtId="0" fontId="97" fillId="2" borderId="1"/>
    <xf numFmtId="0" fontId="73" fillId="2" borderId="1"/>
    <xf numFmtId="0" fontId="12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188" fontId="73" fillId="2" borderId="1"/>
    <xf numFmtId="0" fontId="73" fillId="2" borderId="1"/>
    <xf numFmtId="0" fontId="2" fillId="2" borderId="1"/>
    <xf numFmtId="0" fontId="95" fillId="2" borderId="1"/>
    <xf numFmtId="0" fontId="31" fillId="2" borderId="1"/>
    <xf numFmtId="0" fontId="73" fillId="2" borderId="1"/>
    <xf numFmtId="0" fontId="73" fillId="2" borderId="1"/>
    <xf numFmtId="0" fontId="78" fillId="2" borderId="1"/>
    <xf numFmtId="188" fontId="2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2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188" fontId="73" fillId="2" borderId="1"/>
    <xf numFmtId="0" fontId="73" fillId="2" borderId="1"/>
    <xf numFmtId="0" fontId="95" fillId="2" borderId="1"/>
    <xf numFmtId="0" fontId="73" fillId="2" borderId="1"/>
    <xf numFmtId="0" fontId="2" fillId="2" borderId="1"/>
    <xf numFmtId="188" fontId="2" fillId="2" borderId="1"/>
    <xf numFmtId="0" fontId="73" fillId="2" borderId="1"/>
    <xf numFmtId="0" fontId="2" fillId="2" borderId="1"/>
    <xf numFmtId="0" fontId="73" fillId="2" borderId="1"/>
    <xf numFmtId="0" fontId="2" fillId="2" borderId="1"/>
    <xf numFmtId="0" fontId="2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3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31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14" fillId="2" borderId="1"/>
    <xf numFmtId="0" fontId="2" fillId="2" borderId="1"/>
    <xf numFmtId="0" fontId="114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3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188" fontId="123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85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" fillId="2" borderId="1"/>
    <xf numFmtId="0" fontId="31" fillId="2" borderId="1"/>
    <xf numFmtId="0" fontId="2" fillId="2" borderId="1"/>
    <xf numFmtId="193" fontId="2" fillId="2" borderId="1"/>
    <xf numFmtId="0" fontId="114" fillId="2" borderId="1"/>
    <xf numFmtId="0" fontId="97" fillId="2" borderId="1"/>
    <xf numFmtId="0" fontId="58" fillId="2" borderId="1"/>
    <xf numFmtId="0" fontId="78" fillId="2" borderId="1"/>
    <xf numFmtId="0" fontId="112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8" fillId="2" borderId="1"/>
    <xf numFmtId="0" fontId="78" fillId="2" borderId="1"/>
    <xf numFmtId="0" fontId="73" fillId="2" borderId="1"/>
    <xf numFmtId="0" fontId="2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97" fillId="2" borderId="1"/>
    <xf numFmtId="0" fontId="97" fillId="2" borderId="1"/>
    <xf numFmtId="0" fontId="97" fillId="2" borderId="1"/>
    <xf numFmtId="0" fontId="73" fillId="2" borderId="1"/>
    <xf numFmtId="0" fontId="121" fillId="2" borderId="1"/>
    <xf numFmtId="0" fontId="73" fillId="2" borderId="1"/>
    <xf numFmtId="0" fontId="2" fillId="2" borderId="1"/>
    <xf numFmtId="0" fontId="3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31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49" fillId="2" borderId="1"/>
    <xf numFmtId="0" fontId="2" fillId="2" borderId="1"/>
    <xf numFmtId="0" fontId="1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188" fontId="31" fillId="2" borderId="1"/>
    <xf numFmtId="2" fontId="2" fillId="2" borderId="1"/>
    <xf numFmtId="0" fontId="97" fillId="2" borderId="1"/>
    <xf numFmtId="2" fontId="2" fillId="2" borderId="1"/>
    <xf numFmtId="0" fontId="97" fillId="2" borderId="1"/>
    <xf numFmtId="0" fontId="2" fillId="2" borderId="1"/>
    <xf numFmtId="188" fontId="114" fillId="2" borderId="1"/>
    <xf numFmtId="0" fontId="73" fillId="2" borderId="1"/>
    <xf numFmtId="0" fontId="2" fillId="2" borderId="1"/>
    <xf numFmtId="0" fontId="2" fillId="2" borderId="1"/>
    <xf numFmtId="0" fontId="2" fillId="2" borderId="1"/>
    <xf numFmtId="0" fontId="2" fillId="2" borderId="1"/>
    <xf numFmtId="0" fontId="73" fillId="2" borderId="1"/>
    <xf numFmtId="0" fontId="73" fillId="2" borderId="1"/>
    <xf numFmtId="0" fontId="73" fillId="2" borderId="1"/>
    <xf numFmtId="0" fontId="31" fillId="2" borderId="1"/>
    <xf numFmtId="0" fontId="78" fillId="2" borderId="1"/>
    <xf numFmtId="0" fontId="73" fillId="2" borderId="1"/>
    <xf numFmtId="0" fontId="2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2" fillId="2" borderId="1"/>
    <xf numFmtId="0" fontId="2" fillId="2" borderId="1"/>
    <xf numFmtId="0" fontId="2" fillId="2" borderId="1"/>
    <xf numFmtId="0" fontId="73" fillId="2" borderId="1"/>
    <xf numFmtId="0" fontId="2" fillId="2" borderId="1"/>
    <xf numFmtId="0" fontId="49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" fillId="2" borderId="1"/>
    <xf numFmtId="0" fontId="2" fillId="2" borderId="1"/>
    <xf numFmtId="0" fontId="112" fillId="2" borderId="1"/>
    <xf numFmtId="0" fontId="1" fillId="2" borderId="1"/>
    <xf numFmtId="0" fontId="58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1" fillId="2" borderId="1"/>
    <xf numFmtId="0" fontId="73" fillId="2" borderId="1"/>
    <xf numFmtId="0" fontId="2" fillId="2" borderId="1"/>
    <xf numFmtId="0" fontId="1" fillId="2" borderId="1"/>
    <xf numFmtId="0" fontId="1" fillId="2" borderId="1"/>
    <xf numFmtId="0" fontId="73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" fillId="2" borderId="1"/>
    <xf numFmtId="0" fontId="1" fillId="2" borderId="1"/>
    <xf numFmtId="0" fontId="2" fillId="2" borderId="1"/>
    <xf numFmtId="0" fontId="2" fillId="2" borderId="1"/>
    <xf numFmtId="0" fontId="113" fillId="2" borderId="1"/>
    <xf numFmtId="0" fontId="113" fillId="2" borderId="1"/>
    <xf numFmtId="0" fontId="113" fillId="2" borderId="1"/>
    <xf numFmtId="0" fontId="113" fillId="2" borderId="1"/>
    <xf numFmtId="0" fontId="113" fillId="2" borderId="1"/>
    <xf numFmtId="0" fontId="113" fillId="2" borderId="1"/>
    <xf numFmtId="0" fontId="113" fillId="2" borderId="1"/>
    <xf numFmtId="0" fontId="113" fillId="2" borderId="1"/>
    <xf numFmtId="0" fontId="58" fillId="2" borderId="1"/>
    <xf numFmtId="0" fontId="113" fillId="2" borderId="1"/>
    <xf numFmtId="0" fontId="113" fillId="2" borderId="1"/>
    <xf numFmtId="0" fontId="58" fillId="2" borderId="1"/>
    <xf numFmtId="0" fontId="1" fillId="2" borderId="1"/>
    <xf numFmtId="0" fontId="113" fillId="2" borderId="1"/>
    <xf numFmtId="0" fontId="113" fillId="2" borderId="1"/>
    <xf numFmtId="0" fontId="1" fillId="2" borderId="1"/>
    <xf numFmtId="0" fontId="113" fillId="2" borderId="1"/>
    <xf numFmtId="0" fontId="113" fillId="2" borderId="1"/>
    <xf numFmtId="0" fontId="1" fillId="2" borderId="1"/>
    <xf numFmtId="0" fontId="113" fillId="2" borderId="1"/>
    <xf numFmtId="0" fontId="113" fillId="2" borderId="1"/>
    <xf numFmtId="0" fontId="1" fillId="2" borderId="1"/>
    <xf numFmtId="0" fontId="2" fillId="2" borderId="1"/>
    <xf numFmtId="0" fontId="116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73" fillId="2" borderId="1"/>
    <xf numFmtId="0" fontId="2" fillId="2" borderId="1"/>
    <xf numFmtId="0" fontId="1" fillId="2" borderId="1"/>
    <xf numFmtId="0" fontId="85" fillId="2" borderId="1"/>
    <xf numFmtId="0" fontId="122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13" fillId="2" borderId="1"/>
    <xf numFmtId="0" fontId="113" fillId="2" borderId="1"/>
    <xf numFmtId="0" fontId="1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31" fillId="2" borderId="1"/>
    <xf numFmtId="0" fontId="1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85" fillId="2" borderId="1"/>
    <xf numFmtId="0" fontId="1" fillId="2" borderId="1"/>
    <xf numFmtId="0" fontId="1" fillId="2" borderId="1"/>
    <xf numFmtId="0" fontId="1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117" fillId="2" borderId="1"/>
    <xf numFmtId="0" fontId="73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78" fillId="2" borderId="1"/>
    <xf numFmtId="0" fontId="73" fillId="2" borderId="1"/>
    <xf numFmtId="0" fontId="73" fillId="2" borderId="1"/>
    <xf numFmtId="0" fontId="78" fillId="2" borderId="1"/>
    <xf numFmtId="0" fontId="73" fillId="2" borderId="1"/>
    <xf numFmtId="0" fontId="2" fillId="2" borderId="1"/>
    <xf numFmtId="0" fontId="2" fillId="2" borderId="1"/>
    <xf numFmtId="0" fontId="2" fillId="2" borderId="1"/>
    <xf numFmtId="0" fontId="117" fillId="2" borderId="1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1" fillId="18" borderId="77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114" fillId="37" borderId="101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2" fillId="36" borderId="100" applyNumberFormat="0" applyFont="0" applyAlignment="0" applyProtection="0"/>
    <xf numFmtId="0" fontId="85" fillId="2" borderId="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73" fillId="51" borderId="102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2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0" fontId="85" fillId="36" borderId="101" applyNumberFormat="0" applyFont="0" applyAlignment="0" applyProtection="0"/>
    <xf numFmtId="194" fontId="85" fillId="2" borderId="1" applyFont="0" applyFill="0" applyBorder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40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0" fontId="124" fillId="34" borderId="103" applyNumberFormat="0" applyAlignment="0" applyProtection="0"/>
    <xf numFmtId="10" fontId="73" fillId="2" borderId="1"/>
    <xf numFmtId="10" fontId="73" fillId="2" borderId="1"/>
    <xf numFmtId="195" fontId="73" fillId="2" borderId="1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31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95" fillId="2" borderId="1" applyFont="0" applyFill="0" applyBorder="0" applyAlignment="0" applyProtection="0"/>
    <xf numFmtId="9" fontId="96" fillId="2" borderId="1" applyFill="0" applyBorder="0" applyProtection="0"/>
    <xf numFmtId="9" fontId="96" fillId="2" borderId="1" applyFill="0" applyBorder="0" applyProtection="0"/>
    <xf numFmtId="10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9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49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58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114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2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73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9" fontId="85" fillId="2" borderId="1" applyFont="0" applyFill="0" applyBorder="0" applyAlignment="0" applyProtection="0"/>
    <xf numFmtId="196" fontId="85" fillId="2" borderId="1" applyFont="0" applyFill="0" applyBorder="0" applyAlignment="0" applyProtection="0">
      <alignment horizontal="right"/>
    </xf>
    <xf numFmtId="0" fontId="125" fillId="2" borderId="1" applyNumberFormat="0" applyBorder="0" applyProtection="0"/>
    <xf numFmtId="197" fontId="125" fillId="2" borderId="1" applyBorder="0" applyProtection="0"/>
    <xf numFmtId="0" fontId="73" fillId="2" borderId="1">
      <alignment horizontal="right" vertical="center"/>
    </xf>
    <xf numFmtId="0" fontId="73" fillId="2" borderId="1">
      <alignment horizontal="left" vertical="center"/>
    </xf>
    <xf numFmtId="0" fontId="73" fillId="2" borderId="1">
      <alignment horizontal="left" vertical="center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0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52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4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0" fontId="2" fillId="53" borderId="104" applyNumberFormat="0" applyProtection="0">
      <alignment horizontal="left" vertical="center" indent="1"/>
    </xf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73" fillId="54" borderId="27"/>
    <xf numFmtId="40" fontId="73" fillId="54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2" fillId="55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73" fillId="54" borderId="27"/>
    <xf numFmtId="40" fontId="2" fillId="55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73" fillId="56" borderId="27"/>
    <xf numFmtId="40" fontId="73" fillId="56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2" fillId="57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73" fillId="56" borderId="27"/>
    <xf numFmtId="40" fontId="2" fillId="57" borderId="27"/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7" fillId="59" borderId="106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58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2" fillId="59" borderId="106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126" fillId="60" borderId="105">
      <alignment horizontal="center"/>
    </xf>
    <xf numFmtId="49" fontId="2" fillId="59" borderId="106">
      <alignment horizont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3" fillId="2" borderId="1"/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49" fontId="128" fillId="61" borderId="105">
      <alignment horizontal="center" vertical="center"/>
    </xf>
    <xf numFmtId="0" fontId="73" fillId="62" borderId="107"/>
    <xf numFmtId="0" fontId="73" fillId="62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2" fillId="63" borderId="107"/>
    <xf numFmtId="0" fontId="73" fillId="62" borderId="107"/>
    <xf numFmtId="0" fontId="73" fillId="62" borderId="107"/>
    <xf numFmtId="0" fontId="73" fillId="62" borderId="107"/>
    <xf numFmtId="0" fontId="73" fillId="62" borderId="107"/>
    <xf numFmtId="0" fontId="73" fillId="62" borderId="107"/>
    <xf numFmtId="0" fontId="73" fillId="62" borderId="107"/>
    <xf numFmtId="0" fontId="2" fillId="63" borderId="107"/>
    <xf numFmtId="0" fontId="73" fillId="54" borderId="107"/>
    <xf numFmtId="0" fontId="2" fillId="54" borderId="107"/>
    <xf numFmtId="0" fontId="2" fillId="54" borderId="107"/>
    <xf numFmtId="0" fontId="2" fillId="54" borderId="107"/>
    <xf numFmtId="0" fontId="2" fillId="54" borderId="107"/>
    <xf numFmtId="0" fontId="2" fillId="54" borderId="107"/>
    <xf numFmtId="0" fontId="2" fillId="54" borderId="107"/>
    <xf numFmtId="0" fontId="2" fillId="54" borderId="107"/>
    <xf numFmtId="0" fontId="2" fillId="54" borderId="107"/>
    <xf numFmtId="0" fontId="73" fillId="54" borderId="107"/>
    <xf numFmtId="0" fontId="73" fillId="54" borderId="107"/>
    <xf numFmtId="0" fontId="73" fillId="54" borderId="107"/>
    <xf numFmtId="0" fontId="73" fillId="54" borderId="107"/>
    <xf numFmtId="0" fontId="73" fillId="54" borderId="107"/>
    <xf numFmtId="0" fontId="73" fillId="54" borderId="107"/>
    <xf numFmtId="0" fontId="73" fillId="54" borderId="107"/>
    <xf numFmtId="40" fontId="73" fillId="54" borderId="107"/>
    <xf numFmtId="40" fontId="2" fillId="64" borderId="107"/>
    <xf numFmtId="40" fontId="2" fillId="64" borderId="107"/>
    <xf numFmtId="40" fontId="2" fillId="64" borderId="107"/>
    <xf numFmtId="40" fontId="2" fillId="64" borderId="107"/>
    <xf numFmtId="40" fontId="2" fillId="64" borderId="107"/>
    <xf numFmtId="40" fontId="2" fillId="64" borderId="107"/>
    <xf numFmtId="40" fontId="2" fillId="64" borderId="107"/>
    <xf numFmtId="40" fontId="2" fillId="6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2" fillId="55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73" fillId="54" borderId="107"/>
    <xf numFmtId="40" fontId="2" fillId="55" borderId="107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40" fontId="2" fillId="57" borderId="107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198" fontId="121" fillId="56" borderId="105"/>
    <xf numFmtId="40" fontId="2" fillId="57" borderId="107"/>
    <xf numFmtId="49" fontId="73" fillId="2" borderId="1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7" fillId="59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129" fillId="65" borderId="106">
      <alignment vertical="center"/>
    </xf>
    <xf numFmtId="49" fontId="73" fillId="2" borderId="1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59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2" fillId="6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97" fillId="6" borderId="106">
      <alignment vertical="center"/>
    </xf>
    <xf numFmtId="49" fontId="2" fillId="59" borderId="106">
      <alignment vertical="center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9" fontId="2" fillId="2" borderId="1">
      <alignment horizontal="right"/>
    </xf>
    <xf numFmtId="40" fontId="73" fillId="67" borderId="107"/>
    <xf numFmtId="40" fontId="2" fillId="67" borderId="107"/>
    <xf numFmtId="40" fontId="2" fillId="67" borderId="107"/>
    <xf numFmtId="40" fontId="2" fillId="67" borderId="107"/>
    <xf numFmtId="40" fontId="2" fillId="67" borderId="107"/>
    <xf numFmtId="40" fontId="2" fillId="67" borderId="107"/>
    <xf numFmtId="40" fontId="2" fillId="67" borderId="107"/>
    <xf numFmtId="40" fontId="2" fillId="67" borderId="107"/>
    <xf numFmtId="40" fontId="2" fillId="67" borderId="107"/>
    <xf numFmtId="40" fontId="73" fillId="67" borderId="107"/>
    <xf numFmtId="40" fontId="73" fillId="67" borderId="107"/>
    <xf numFmtId="40" fontId="73" fillId="67" borderId="107"/>
    <xf numFmtId="40" fontId="73" fillId="67" borderId="107"/>
    <xf numFmtId="40" fontId="73" fillId="67" borderId="107"/>
    <xf numFmtId="40" fontId="73" fillId="67" borderId="107"/>
    <xf numFmtId="40" fontId="73" fillId="67" borderId="107"/>
    <xf numFmtId="40" fontId="73" fillId="68" borderId="107"/>
    <xf numFmtId="40" fontId="73" fillId="68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2" fillId="69" borderId="107"/>
    <xf numFmtId="40" fontId="73" fillId="68" borderId="107"/>
    <xf numFmtId="40" fontId="73" fillId="68" borderId="107"/>
    <xf numFmtId="40" fontId="73" fillId="68" borderId="107"/>
    <xf numFmtId="40" fontId="73" fillId="68" borderId="107"/>
    <xf numFmtId="40" fontId="73" fillId="68" borderId="107"/>
    <xf numFmtId="40" fontId="73" fillId="68" borderId="107"/>
    <xf numFmtId="40" fontId="2" fillId="69" borderId="107"/>
    <xf numFmtId="0" fontId="49" fillId="2" borderId="1"/>
    <xf numFmtId="0" fontId="73" fillId="2" borderId="1"/>
    <xf numFmtId="0" fontId="130" fillId="2" borderId="1" applyBorder="0" applyProtection="0"/>
    <xf numFmtId="0" fontId="130" fillId="2" borderId="1" applyBorder="0" applyProtection="0"/>
    <xf numFmtId="0" fontId="131" fillId="2" borderId="1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3" fillId="2" borderId="1" applyNumberFormat="0" applyFill="0" applyBorder="0" applyAlignment="0" applyProtection="0"/>
    <xf numFmtId="0" fontId="133" fillId="2" borderId="1" applyNumberFormat="0" applyFill="0" applyBorder="0" applyAlignment="0" applyProtection="0"/>
    <xf numFmtId="0" fontId="133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3" fillId="2" borderId="1" applyNumberFormat="0" applyFill="0" applyBorder="0" applyAlignment="0" applyProtection="0"/>
    <xf numFmtId="0" fontId="133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32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16" fillId="2" borderId="1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10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73" fillId="2" borderId="1" applyNumberFormat="0" applyFill="0" applyBorder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4" fillId="2" borderId="108" applyNumberFormat="0" applyFill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10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6" fillId="2" borderId="109" applyNumberFormat="0" applyFill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11" applyNumberFormat="0" applyFill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7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135" fillId="2" borderId="1" applyNumberFormat="0" applyFill="0" applyBorder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73" fillId="2" borderId="1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24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70" fillId="2" borderId="78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8" fillId="2" borderId="112" applyNumberFormat="0" applyFill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39" fillId="70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0" fontId="140" fillId="71" borderId="1" applyNumberFormat="0" applyBorder="0" applyAlignment="0" applyProtection="0"/>
    <xf numFmtId="199" fontId="49" fillId="2" borderId="1" applyFont="0" applyFill="0" applyBorder="0" applyAlignment="0" applyProtection="0"/>
    <xf numFmtId="42" fontId="85" fillId="2" borderId="1" applyFont="0" applyFill="0" applyBorder="0" applyAlignment="0" applyProtection="0"/>
    <xf numFmtId="42" fontId="85" fillId="2" borderId="1" applyFont="0" applyFill="0" applyBorder="0" applyAlignment="0" applyProtection="0"/>
    <xf numFmtId="44" fontId="85" fillId="2" borderId="1" applyFont="0" applyFill="0" applyBorder="0" applyAlignment="0" applyProtection="0"/>
    <xf numFmtId="44" fontId="85" fillId="2" borderId="1" applyFont="0" applyFill="0" applyBorder="0" applyAlignment="0" applyProtection="0"/>
    <xf numFmtId="44" fontId="85" fillId="2" borderId="1" applyFont="0" applyFill="0" applyBorder="0" applyAlignment="0" applyProtection="0"/>
    <xf numFmtId="44" fontId="1" fillId="2" borderId="1" applyFont="0" applyFill="0" applyBorder="0" applyAlignment="0" applyProtection="0"/>
    <xf numFmtId="44" fontId="85" fillId="2" borderId="1" applyFont="0" applyFill="0" applyBorder="0" applyAlignment="0" applyProtection="0"/>
    <xf numFmtId="183" fontId="78" fillId="2" borderId="1" applyFill="0" applyBorder="0" applyProtection="0"/>
    <xf numFmtId="183" fontId="96" fillId="2" borderId="1" applyFill="0" applyBorder="0" applyProtection="0"/>
    <xf numFmtId="44" fontId="85" fillId="2" borderId="1" applyFont="0" applyFill="0" applyBorder="0" applyAlignment="0" applyProtection="0"/>
    <xf numFmtId="183" fontId="78" fillId="2" borderId="1" applyFill="0" applyBorder="0" applyProtection="0"/>
    <xf numFmtId="183" fontId="96" fillId="2" borderId="1" applyFill="0" applyBorder="0" applyProtection="0"/>
    <xf numFmtId="183" fontId="96" fillId="2" borderId="1" applyFill="0" applyBorder="0" applyProtection="0"/>
    <xf numFmtId="0" fontId="73" fillId="2" borderId="1" applyNumberFormat="0" applyFill="0" applyBorder="0" applyAlignment="0" applyProtection="0"/>
    <xf numFmtId="0" fontId="133" fillId="2" borderId="1" applyNumberFormat="0" applyFill="0" applyBorder="0" applyAlignment="0" applyProtection="0"/>
  </cellStyleXfs>
  <cellXfs count="1023">
    <xf numFmtId="0" fontId="0" fillId="0" borderId="0" xfId="0"/>
    <xf numFmtId="0" fontId="8" fillId="3" borderId="1" xfId="9" applyFont="1" applyFill="1" applyAlignment="1">
      <alignment vertical="center"/>
    </xf>
    <xf numFmtId="0" fontId="9" fillId="3" borderId="1" xfId="9" applyFont="1" applyFill="1" applyAlignment="1">
      <alignment horizontal="center" vertical="center"/>
    </xf>
    <xf numFmtId="0" fontId="10" fillId="3" borderId="1" xfId="9" applyFont="1" applyFill="1" applyAlignment="1">
      <alignment horizontal="center" vertical="center"/>
    </xf>
    <xf numFmtId="0" fontId="11" fillId="3" borderId="1" xfId="9" applyFont="1" applyFill="1" applyAlignment="1">
      <alignment horizontal="center" vertical="center"/>
    </xf>
    <xf numFmtId="0" fontId="11" fillId="3" borderId="1" xfId="9" applyFont="1" applyFill="1" applyAlignment="1">
      <alignment vertical="center"/>
    </xf>
    <xf numFmtId="0" fontId="12" fillId="3" borderId="1" xfId="9" applyFont="1" applyFill="1" applyAlignment="1">
      <alignment vertical="center"/>
    </xf>
    <xf numFmtId="0" fontId="10" fillId="3" borderId="1" xfId="9" applyFont="1" applyFill="1" applyAlignment="1">
      <alignment vertical="center"/>
    </xf>
    <xf numFmtId="0" fontId="9" fillId="3" borderId="1" xfId="9" applyFont="1" applyFill="1" applyAlignment="1">
      <alignment vertical="center"/>
    </xf>
    <xf numFmtId="0" fontId="14" fillId="3" borderId="1" xfId="9" applyFont="1" applyFill="1" applyAlignment="1">
      <alignment horizontal="center" vertical="center"/>
    </xf>
    <xf numFmtId="0" fontId="6" fillId="2" borderId="1" xfId="7"/>
    <xf numFmtId="0" fontId="6" fillId="2" borderId="1" xfId="7" applyAlignment="1">
      <alignment horizontal="center"/>
    </xf>
    <xf numFmtId="3" fontId="6" fillId="2" borderId="1" xfId="7" applyNumberFormat="1" applyAlignment="1">
      <alignment horizontal="right"/>
    </xf>
    <xf numFmtId="0" fontId="17" fillId="2" borderId="2" xfId="10" applyFont="1" applyBorder="1" applyAlignment="1" applyProtection="1">
      <alignment horizontal="center" vertical="center"/>
    </xf>
    <xf numFmtId="0" fontId="13" fillId="2" borderId="7" xfId="3" applyFont="1" applyBorder="1" applyAlignment="1">
      <alignment horizontal="center" vertical="center"/>
    </xf>
    <xf numFmtId="0" fontId="13" fillId="2" borderId="12" xfId="6" applyFont="1" applyBorder="1" applyAlignment="1">
      <alignment vertical="top" wrapText="1"/>
    </xf>
    <xf numFmtId="0" fontId="13" fillId="4" borderId="11" xfId="6" applyFont="1" applyFill="1" applyBorder="1" applyAlignment="1">
      <alignment horizontal="center" vertical="top" wrapText="1"/>
    </xf>
    <xf numFmtId="0" fontId="13" fillId="4" borderId="13" xfId="6" applyFont="1" applyFill="1" applyBorder="1" applyAlignment="1">
      <alignment vertical="top" wrapText="1"/>
    </xf>
    <xf numFmtId="41" fontId="20" fillId="4" borderId="8" xfId="6" applyNumberFormat="1" applyFont="1" applyFill="1" applyBorder="1" applyAlignment="1">
      <alignment horizontal="right" vertical="center" wrapText="1"/>
    </xf>
    <xf numFmtId="0" fontId="13" fillId="2" borderId="14" xfId="6" applyFont="1" applyBorder="1" applyAlignment="1">
      <alignment vertical="top" wrapText="1"/>
    </xf>
    <xf numFmtId="0" fontId="13" fillId="4" borderId="15" xfId="6" applyFont="1" applyFill="1" applyBorder="1" applyAlignment="1">
      <alignment vertical="top" wrapText="1"/>
    </xf>
    <xf numFmtId="41" fontId="13" fillId="4" borderId="11" xfId="6" applyNumberFormat="1" applyFont="1" applyFill="1" applyBorder="1" applyAlignment="1">
      <alignment horizontal="right" vertical="center" wrapText="1"/>
    </xf>
    <xf numFmtId="0" fontId="21" fillId="2" borderId="14" xfId="6" applyFont="1" applyBorder="1" applyAlignment="1">
      <alignment vertical="top" wrapText="1"/>
    </xf>
    <xf numFmtId="41" fontId="13" fillId="4" borderId="11" xfId="12" applyNumberFormat="1" applyFont="1" applyFill="1" applyBorder="1" applyAlignment="1" applyProtection="1">
      <alignment horizontal="right" vertical="center" wrapText="1"/>
    </xf>
    <xf numFmtId="0" fontId="10" fillId="2" borderId="14" xfId="6" applyFont="1" applyBorder="1" applyAlignment="1">
      <alignment vertical="top" wrapText="1"/>
    </xf>
    <xf numFmtId="0" fontId="10" fillId="2" borderId="11" xfId="6" applyFont="1" applyBorder="1" applyAlignment="1">
      <alignment horizontal="center" vertical="top" wrapText="1"/>
    </xf>
    <xf numFmtId="0" fontId="10" fillId="2" borderId="15" xfId="6" applyFont="1" applyBorder="1" applyAlignment="1">
      <alignment vertical="top" wrapText="1"/>
    </xf>
    <xf numFmtId="41" fontId="10" fillId="2" borderId="11" xfId="12" applyNumberFormat="1" applyFont="1" applyFill="1" applyBorder="1" applyAlignment="1" applyProtection="1">
      <alignment horizontal="right" vertical="center" wrapText="1"/>
    </xf>
    <xf numFmtId="41" fontId="10" fillId="2" borderId="1" xfId="12" applyNumberFormat="1" applyFont="1" applyFill="1" applyBorder="1" applyAlignment="1" applyProtection="1">
      <alignment horizontal="right" vertical="center" wrapText="1"/>
    </xf>
    <xf numFmtId="0" fontId="21" fillId="4" borderId="11" xfId="6" applyFont="1" applyFill="1" applyBorder="1" applyAlignment="1">
      <alignment horizontal="center" vertical="top" wrapText="1"/>
    </xf>
    <xf numFmtId="0" fontId="21" fillId="4" borderId="15" xfId="6" applyFont="1" applyFill="1" applyBorder="1" applyAlignment="1">
      <alignment vertical="top" wrapText="1"/>
    </xf>
    <xf numFmtId="41" fontId="10" fillId="4" borderId="11" xfId="12" applyNumberFormat="1" applyFont="1" applyFill="1" applyBorder="1" applyAlignment="1" applyProtection="1">
      <alignment horizontal="right" vertical="center" wrapText="1"/>
    </xf>
    <xf numFmtId="0" fontId="10" fillId="2" borderId="16" xfId="6" applyFont="1" applyBorder="1" applyAlignment="1">
      <alignment vertical="top" wrapText="1"/>
    </xf>
    <xf numFmtId="0" fontId="22" fillId="2" borderId="14" xfId="6" applyFont="1" applyBorder="1" applyAlignment="1">
      <alignment vertical="top" wrapText="1"/>
    </xf>
    <xf numFmtId="0" fontId="22" fillId="2" borderId="11" xfId="6" applyFont="1" applyBorder="1" applyAlignment="1">
      <alignment horizontal="center" vertical="top" wrapText="1"/>
    </xf>
    <xf numFmtId="0" fontId="22" fillId="2" borderId="15" xfId="6" applyFont="1" applyBorder="1" applyAlignment="1">
      <alignment vertical="top" wrapText="1"/>
    </xf>
    <xf numFmtId="0" fontId="21" fillId="2" borderId="11" xfId="6" applyFont="1" applyBorder="1" applyAlignment="1">
      <alignment horizontal="center" vertical="top" wrapText="1"/>
    </xf>
    <xf numFmtId="0" fontId="21" fillId="2" borderId="15" xfId="6" applyFont="1" applyBorder="1" applyAlignment="1">
      <alignment vertical="top" wrapText="1"/>
    </xf>
    <xf numFmtId="41" fontId="23" fillId="2" borderId="11" xfId="6" applyNumberFormat="1" applyFont="1" applyBorder="1" applyAlignment="1">
      <alignment horizontal="right" vertical="center" wrapText="1"/>
    </xf>
    <xf numFmtId="41" fontId="10" fillId="2" borderId="11" xfId="6" applyNumberFormat="1" applyFont="1" applyBorder="1" applyAlignment="1">
      <alignment horizontal="right" vertical="center" wrapText="1"/>
    </xf>
    <xf numFmtId="0" fontId="10" fillId="2" borderId="14" xfId="6" applyFont="1" applyBorder="1" applyAlignment="1">
      <alignment vertical="center" wrapText="1"/>
    </xf>
    <xf numFmtId="0" fontId="10" fillId="2" borderId="11" xfId="6" applyFont="1" applyBorder="1" applyAlignment="1">
      <alignment horizontal="center" vertical="center" wrapText="1"/>
    </xf>
    <xf numFmtId="0" fontId="10" fillId="2" borderId="15" xfId="6" applyFont="1" applyBorder="1" applyAlignment="1">
      <alignment vertical="center" wrapText="1"/>
    </xf>
    <xf numFmtId="41" fontId="10" fillId="2" borderId="17" xfId="12" applyNumberFormat="1" applyFont="1" applyFill="1" applyBorder="1" applyAlignment="1" applyProtection="1">
      <alignment horizontal="right" vertical="center" wrapText="1"/>
    </xf>
    <xf numFmtId="0" fontId="22" fillId="2" borderId="15" xfId="6" applyFont="1" applyBorder="1" applyAlignment="1">
      <alignment horizontal="left" vertical="top" wrapText="1" indent="2"/>
    </xf>
    <xf numFmtId="41" fontId="13" fillId="5" borderId="11" xfId="6" applyNumberFormat="1" applyFont="1" applyFill="1" applyBorder="1" applyAlignment="1">
      <alignment horizontal="right" vertical="center" wrapText="1"/>
    </xf>
    <xf numFmtId="0" fontId="10" fillId="2" borderId="15" xfId="6" applyFont="1" applyBorder="1" applyAlignment="1" applyProtection="1">
      <alignment vertical="top" wrapText="1"/>
      <protection locked="0"/>
    </xf>
    <xf numFmtId="41" fontId="6" fillId="2" borderId="1" xfId="7" applyNumberFormat="1"/>
    <xf numFmtId="0" fontId="10" fillId="2" borderId="15" xfId="6" applyFont="1" applyBorder="1" applyAlignment="1">
      <alignment horizontal="left" vertical="center" wrapText="1"/>
    </xf>
    <xf numFmtId="41" fontId="10" fillId="2" borderId="18" xfId="6" applyNumberFormat="1" applyFont="1" applyBorder="1" applyAlignment="1">
      <alignment horizontal="right" vertical="center" wrapText="1"/>
    </xf>
    <xf numFmtId="0" fontId="10" fillId="2" borderId="15" xfId="6" applyFont="1" applyBorder="1" applyAlignment="1">
      <alignment horizontal="left" vertical="top" wrapText="1" indent="2"/>
    </xf>
    <xf numFmtId="0" fontId="21" fillId="2" borderId="16" xfId="6" applyFont="1" applyBorder="1" applyAlignment="1">
      <alignment vertical="top" wrapText="1"/>
    </xf>
    <xf numFmtId="0" fontId="13" fillId="2" borderId="11" xfId="6" applyFont="1" applyBorder="1" applyAlignment="1">
      <alignment horizontal="center" vertical="top" wrapText="1"/>
    </xf>
    <xf numFmtId="0" fontId="13" fillId="2" borderId="15" xfId="6" applyFont="1" applyBorder="1" applyAlignment="1">
      <alignment vertical="top" wrapText="1"/>
    </xf>
    <xf numFmtId="0" fontId="13" fillId="2" borderId="20" xfId="6" applyFont="1" applyBorder="1" applyAlignment="1">
      <alignment vertical="top" wrapText="1"/>
    </xf>
    <xf numFmtId="0" fontId="13" fillId="2" borderId="16" xfId="6" applyFont="1" applyBorder="1" applyAlignment="1">
      <alignment vertical="top" wrapText="1"/>
    </xf>
    <xf numFmtId="0" fontId="13" fillId="2" borderId="21" xfId="6" applyFont="1" applyBorder="1" applyAlignment="1">
      <alignment horizontal="center" vertical="top" wrapText="1"/>
    </xf>
    <xf numFmtId="0" fontId="13" fillId="2" borderId="22" xfId="6" applyFont="1" applyBorder="1" applyAlignment="1">
      <alignment vertical="top" wrapText="1"/>
    </xf>
    <xf numFmtId="41" fontId="10" fillId="2" borderId="21" xfId="12" applyNumberFormat="1" applyFont="1" applyFill="1" applyBorder="1" applyAlignment="1" applyProtection="1">
      <alignment horizontal="right" vertical="center" wrapText="1"/>
    </xf>
    <xf numFmtId="0" fontId="13" fillId="2" borderId="1" xfId="6" applyFont="1" applyAlignment="1">
      <alignment vertical="top" wrapText="1"/>
    </xf>
    <xf numFmtId="0" fontId="13" fillId="2" borderId="1" xfId="6" applyFont="1" applyAlignment="1">
      <alignment horizontal="center" vertical="top" wrapText="1"/>
    </xf>
    <xf numFmtId="0" fontId="24" fillId="2" borderId="1" xfId="7" applyFont="1"/>
    <xf numFmtId="0" fontId="25" fillId="3" borderId="1" xfId="13" applyFont="1" applyFill="1" applyAlignment="1">
      <alignment horizontal="left"/>
    </xf>
    <xf numFmtId="41" fontId="24" fillId="2" borderId="1" xfId="7" applyNumberFormat="1" applyFont="1"/>
    <xf numFmtId="49" fontId="11" fillId="3" borderId="1" xfId="13" applyNumberFormat="1" applyFont="1" applyFill="1" applyAlignment="1">
      <alignment horizontal="center"/>
    </xf>
    <xf numFmtId="0" fontId="6" fillId="2" borderId="1" xfId="7" applyAlignment="1">
      <alignment horizontal="left"/>
    </xf>
    <xf numFmtId="3" fontId="24" fillId="2" borderId="1" xfId="7" applyNumberFormat="1" applyFont="1" applyAlignment="1">
      <alignment horizontal="right"/>
    </xf>
    <xf numFmtId="0" fontId="24" fillId="2" borderId="1" xfId="7" applyFont="1" applyAlignment="1">
      <alignment horizontal="center"/>
    </xf>
    <xf numFmtId="166" fontId="26" fillId="3" borderId="1" xfId="14" applyNumberFormat="1" applyFont="1" applyFill="1" applyAlignment="1"/>
    <xf numFmtId="0" fontId="27" fillId="2" borderId="1" xfId="7" applyFont="1" applyAlignment="1">
      <alignment horizontal="center"/>
    </xf>
    <xf numFmtId="43" fontId="27" fillId="2" borderId="1" xfId="7" applyNumberFormat="1" applyFont="1"/>
    <xf numFmtId="0" fontId="27" fillId="2" borderId="1" xfId="7" applyFont="1"/>
    <xf numFmtId="43" fontId="24" fillId="2" borderId="1" xfId="8" applyFont="1" applyAlignment="1">
      <alignment horizontal="right"/>
    </xf>
    <xf numFmtId="43" fontId="24" fillId="2" borderId="1" xfId="8" applyFont="1"/>
    <xf numFmtId="0" fontId="14" fillId="3" borderId="1" xfId="9" applyFont="1" applyFill="1" applyAlignment="1">
      <alignment vertical="center"/>
    </xf>
    <xf numFmtId="3" fontId="27" fillId="2" borderId="1" xfId="7" applyNumberFormat="1" applyFont="1" applyAlignment="1">
      <alignment horizontal="right"/>
    </xf>
    <xf numFmtId="0" fontId="29" fillId="2" borderId="8" xfId="10" applyFont="1" applyBorder="1" applyAlignment="1" applyProtection="1">
      <alignment horizontal="center" vertical="center"/>
    </xf>
    <xf numFmtId="0" fontId="29" fillId="6" borderId="25" xfId="10" applyFont="1" applyFill="1" applyBorder="1" applyAlignment="1" applyProtection="1">
      <alignment horizontal="center" vertical="center"/>
    </xf>
    <xf numFmtId="0" fontId="10" fillId="2" borderId="11" xfId="3" applyFont="1" applyBorder="1" applyAlignment="1">
      <alignment horizontal="center" vertical="center"/>
    </xf>
    <xf numFmtId="41" fontId="13" fillId="4" borderId="11" xfId="15" applyNumberFormat="1" applyFont="1" applyFill="1" applyBorder="1" applyAlignment="1" applyProtection="1">
      <alignment horizontal="right" vertical="center" wrapText="1"/>
    </xf>
    <xf numFmtId="41" fontId="13" fillId="2" borderId="11" xfId="15" applyNumberFormat="1" applyFont="1" applyFill="1" applyBorder="1" applyAlignment="1" applyProtection="1">
      <alignment horizontal="right" vertical="center" wrapText="1"/>
    </xf>
    <xf numFmtId="41" fontId="13" fillId="2" borderId="1" xfId="15" applyNumberFormat="1" applyFont="1" applyFill="1" applyBorder="1" applyAlignment="1" applyProtection="1">
      <alignment horizontal="right" vertical="center" wrapText="1"/>
    </xf>
    <xf numFmtId="0" fontId="13" fillId="5" borderId="11" xfId="6" applyFont="1" applyFill="1" applyBorder="1" applyAlignment="1">
      <alignment horizontal="center" vertical="top" wrapText="1"/>
    </xf>
    <xf numFmtId="0" fontId="13" fillId="2" borderId="11" xfId="6" applyFont="1" applyBorder="1" applyAlignment="1">
      <alignment horizontal="center" vertical="center" wrapText="1"/>
    </xf>
    <xf numFmtId="41" fontId="27" fillId="2" borderId="1" xfId="7" applyNumberFormat="1" applyFont="1"/>
    <xf numFmtId="43" fontId="27" fillId="2" borderId="1" xfId="8" applyFont="1"/>
    <xf numFmtId="0" fontId="10" fillId="2" borderId="21" xfId="3" applyFont="1" applyBorder="1" applyAlignment="1">
      <alignment horizontal="center" vertical="center"/>
    </xf>
    <xf numFmtId="41" fontId="13" fillId="2" borderId="21" xfId="15" applyNumberFormat="1" applyFont="1" applyFill="1" applyBorder="1" applyAlignment="1" applyProtection="1">
      <alignment horizontal="right" vertical="center" wrapText="1"/>
    </xf>
    <xf numFmtId="43" fontId="6" fillId="2" borderId="1" xfId="8" applyFont="1"/>
    <xf numFmtId="49" fontId="26" fillId="3" borderId="1" xfId="13" applyNumberFormat="1" applyFont="1" applyFill="1"/>
    <xf numFmtId="0" fontId="33" fillId="4" borderId="27" xfId="16" applyFont="1" applyFill="1" applyBorder="1" applyAlignment="1">
      <alignment vertical="center"/>
    </xf>
    <xf numFmtId="0" fontId="10" fillId="2" borderId="1" xfId="16" applyFont="1" applyAlignment="1">
      <alignment vertical="center"/>
    </xf>
    <xf numFmtId="0" fontId="13" fillId="4" borderId="27" xfId="16" quotePrefix="1" applyFont="1" applyFill="1" applyBorder="1" applyAlignment="1">
      <alignment vertical="center"/>
    </xf>
    <xf numFmtId="0" fontId="32" fillId="4" borderId="27" xfId="16" quotePrefix="1" applyFont="1" applyFill="1" applyBorder="1" applyAlignment="1" applyProtection="1">
      <alignment horizontal="center" vertical="center"/>
      <protection locked="0"/>
    </xf>
    <xf numFmtId="0" fontId="32" fillId="4" borderId="27" xfId="16" applyFont="1" applyFill="1" applyBorder="1" applyAlignment="1" applyProtection="1">
      <alignment horizontal="center" vertical="center"/>
      <protection locked="0"/>
    </xf>
    <xf numFmtId="168" fontId="13" fillId="4" borderId="24" xfId="17" quotePrefix="1" applyNumberFormat="1" applyFont="1" applyFill="1" applyBorder="1" applyAlignment="1" applyProtection="1">
      <alignment horizontal="right" vertical="center"/>
      <protection locked="0"/>
    </xf>
    <xf numFmtId="169" fontId="13" fillId="4" borderId="24" xfId="17" quotePrefix="1" applyNumberFormat="1" applyFont="1" applyFill="1" applyBorder="1" applyAlignment="1" applyProtection="1">
      <alignment horizontal="right" vertical="center"/>
      <protection locked="0"/>
    </xf>
    <xf numFmtId="0" fontId="35" fillId="2" borderId="1" xfId="16" applyFont="1" applyAlignment="1">
      <alignment vertical="center"/>
    </xf>
    <xf numFmtId="0" fontId="32" fillId="4" borderId="27" xfId="16" applyFont="1" applyFill="1" applyBorder="1" applyAlignment="1">
      <alignment vertical="center"/>
    </xf>
    <xf numFmtId="0" fontId="32" fillId="4" borderId="27" xfId="16" quotePrefix="1" applyFont="1" applyFill="1" applyBorder="1" applyAlignment="1">
      <alignment vertical="center"/>
    </xf>
    <xf numFmtId="0" fontId="32" fillId="4" borderId="27" xfId="16" quotePrefix="1" applyFont="1" applyFill="1" applyBorder="1" applyAlignment="1">
      <alignment horizontal="center" vertical="center"/>
    </xf>
    <xf numFmtId="168" fontId="13" fillId="4" borderId="24" xfId="17" quotePrefix="1" applyNumberFormat="1" applyFont="1" applyFill="1" applyBorder="1" applyAlignment="1" applyProtection="1">
      <alignment horizontal="right"/>
      <protection locked="0"/>
    </xf>
    <xf numFmtId="169" fontId="13" fillId="4" borderId="24" xfId="17" quotePrefix="1" applyNumberFormat="1" applyFont="1" applyFill="1" applyBorder="1" applyAlignment="1" applyProtection="1">
      <alignment horizontal="right"/>
      <protection locked="0"/>
    </xf>
    <xf numFmtId="0" fontId="33" fillId="5" borderId="27" xfId="16" applyFont="1" applyFill="1" applyBorder="1" applyAlignment="1">
      <alignment vertical="center"/>
    </xf>
    <xf numFmtId="0" fontId="33" fillId="2" borderId="27" xfId="16" quotePrefix="1" applyFont="1" applyBorder="1" applyAlignment="1">
      <alignment vertical="center"/>
    </xf>
    <xf numFmtId="0" fontId="33" fillId="2" borderId="27" xfId="16" quotePrefix="1" applyFont="1" applyBorder="1" applyAlignment="1">
      <alignment vertical="center" wrapText="1"/>
    </xf>
    <xf numFmtId="0" fontId="33" fillId="2" borderId="27" xfId="16" quotePrefix="1" applyFont="1" applyBorder="1" applyAlignment="1">
      <alignment horizontal="center" vertical="center"/>
    </xf>
    <xf numFmtId="0" fontId="33" fillId="2" borderId="27" xfId="16" applyFont="1" applyBorder="1" applyAlignment="1" applyProtection="1">
      <alignment horizontal="center" vertical="center"/>
      <protection locked="0"/>
    </xf>
    <xf numFmtId="168" fontId="10" fillId="2" borderId="24" xfId="17" quotePrefix="1" applyNumberFormat="1" applyFont="1" applyFill="1" applyBorder="1" applyAlignment="1" applyProtection="1">
      <alignment horizontal="right"/>
      <protection locked="0"/>
    </xf>
    <xf numFmtId="169" fontId="10" fillId="2" borderId="24" xfId="17" quotePrefix="1" applyNumberFormat="1" applyFont="1" applyFill="1" applyBorder="1" applyAlignment="1" applyProtection="1">
      <alignment horizontal="right"/>
      <protection locked="0"/>
    </xf>
    <xf numFmtId="41" fontId="35" fillId="2" borderId="1" xfId="16" applyNumberFormat="1" applyFont="1" applyAlignment="1">
      <alignment vertical="center"/>
    </xf>
    <xf numFmtId="0" fontId="33" fillId="5" borderId="27" xfId="16" quotePrefix="1" applyFont="1" applyFill="1" applyBorder="1" applyAlignment="1">
      <alignment vertical="center"/>
    </xf>
    <xf numFmtId="168" fontId="10" fillId="2" borderId="24" xfId="17" applyNumberFormat="1" applyFont="1" applyFill="1" applyBorder="1" applyAlignment="1" applyProtection="1">
      <alignment horizontal="right"/>
      <protection locked="0"/>
    </xf>
    <xf numFmtId="169" fontId="10" fillId="2" borderId="24" xfId="17" applyNumberFormat="1" applyFont="1" applyFill="1" applyBorder="1" applyAlignment="1" applyProtection="1">
      <alignment horizontal="right"/>
      <protection locked="0"/>
    </xf>
    <xf numFmtId="0" fontId="33" fillId="2" borderId="27" xfId="16" applyFont="1" applyBorder="1" applyAlignment="1">
      <alignment vertical="center"/>
    </xf>
    <xf numFmtId="168" fontId="13" fillId="4" borderId="24" xfId="17" applyNumberFormat="1" applyFont="1" applyFill="1" applyBorder="1" applyAlignment="1" applyProtection="1">
      <alignment horizontal="right"/>
      <protection locked="0"/>
    </xf>
    <xf numFmtId="169" fontId="13" fillId="4" borderId="24" xfId="17" applyNumberFormat="1" applyFont="1" applyFill="1" applyBorder="1" applyAlignment="1" applyProtection="1">
      <alignment horizontal="right"/>
      <protection locked="0"/>
    </xf>
    <xf numFmtId="168" fontId="13" fillId="4" borderId="24" xfId="8" quotePrefix="1" applyNumberFormat="1" applyFont="1" applyFill="1" applyBorder="1" applyAlignment="1" applyProtection="1">
      <alignment horizontal="right"/>
      <protection locked="0"/>
    </xf>
    <xf numFmtId="169" fontId="13" fillId="4" borderId="24" xfId="8" quotePrefix="1" applyNumberFormat="1" applyFont="1" applyFill="1" applyBorder="1" applyAlignment="1" applyProtection="1">
      <alignment horizontal="right"/>
      <protection locked="0"/>
    </xf>
    <xf numFmtId="168" fontId="35" fillId="2" borderId="1" xfId="16" applyNumberFormat="1" applyFont="1" applyAlignment="1">
      <alignment vertical="center"/>
    </xf>
    <xf numFmtId="168" fontId="13" fillId="2" borderId="24" xfId="17" applyNumberFormat="1" applyFont="1" applyFill="1" applyBorder="1" applyAlignment="1" applyProtection="1">
      <alignment horizontal="right"/>
      <protection locked="0"/>
    </xf>
    <xf numFmtId="169" fontId="13" fillId="2" borderId="24" xfId="17" applyNumberFormat="1" applyFont="1" applyFill="1" applyBorder="1" applyAlignment="1" applyProtection="1">
      <alignment horizontal="right"/>
      <protection locked="0"/>
    </xf>
    <xf numFmtId="0" fontId="33" fillId="4" borderId="27" xfId="16" quotePrefix="1" applyFont="1" applyFill="1" applyBorder="1" applyAlignment="1">
      <alignment vertical="center"/>
    </xf>
    <xf numFmtId="0" fontId="33" fillId="4" borderId="27" xfId="16" quotePrefix="1" applyFont="1" applyFill="1" applyBorder="1" applyAlignment="1">
      <alignment horizontal="center" vertical="center"/>
    </xf>
    <xf numFmtId="0" fontId="33" fillId="4" borderId="27" xfId="16" applyFont="1" applyFill="1" applyBorder="1" applyAlignment="1" applyProtection="1">
      <alignment horizontal="center" vertical="center"/>
      <protection locked="0"/>
    </xf>
    <xf numFmtId="168" fontId="10" fillId="4" borderId="24" xfId="17" applyNumberFormat="1" applyFont="1" applyFill="1" applyBorder="1" applyAlignment="1" applyProtection="1">
      <alignment horizontal="right"/>
      <protection locked="0"/>
    </xf>
    <xf numFmtId="169" fontId="10" fillId="4" borderId="24" xfId="17" applyNumberFormat="1" applyFont="1" applyFill="1" applyBorder="1" applyAlignment="1" applyProtection="1">
      <alignment horizontal="right"/>
      <protection locked="0"/>
    </xf>
    <xf numFmtId="169" fontId="9" fillId="4" borderId="24" xfId="17" applyNumberFormat="1" applyFont="1" applyFill="1" applyBorder="1" applyAlignment="1" applyProtection="1">
      <alignment horizontal="right"/>
      <protection locked="0"/>
    </xf>
    <xf numFmtId="0" fontId="13" fillId="2" borderId="1" xfId="16" applyFont="1" applyAlignment="1">
      <alignment vertical="center"/>
    </xf>
    <xf numFmtId="0" fontId="10" fillId="4" borderId="27" xfId="16" quotePrefix="1" applyFont="1" applyFill="1" applyBorder="1" applyAlignment="1">
      <alignment vertical="center"/>
    </xf>
    <xf numFmtId="0" fontId="9" fillId="4" borderId="27" xfId="16" applyFont="1" applyFill="1" applyBorder="1" applyAlignment="1">
      <alignment vertical="center"/>
    </xf>
    <xf numFmtId="43" fontId="10" fillId="2" borderId="24" xfId="8" quotePrefix="1" applyFont="1" applyFill="1" applyBorder="1" applyAlignment="1" applyProtection="1">
      <alignment horizontal="right"/>
      <protection locked="0"/>
    </xf>
    <xf numFmtId="168" fontId="10" fillId="2" borderId="24" xfId="8" quotePrefix="1" applyNumberFormat="1" applyFont="1" applyFill="1" applyBorder="1" applyAlignment="1" applyProtection="1">
      <alignment horizontal="right"/>
      <protection locked="0"/>
    </xf>
    <xf numFmtId="0" fontId="36" fillId="4" borderId="27" xfId="16" quotePrefix="1" applyFont="1" applyFill="1" applyBorder="1" applyAlignment="1">
      <alignment vertical="center" wrapText="1"/>
    </xf>
    <xf numFmtId="0" fontId="33" fillId="2" borderId="1" xfId="16" applyFont="1" applyAlignment="1">
      <alignment vertical="center"/>
    </xf>
    <xf numFmtId="0" fontId="33" fillId="2" borderId="1" xfId="16" quotePrefix="1" applyFont="1" applyAlignment="1">
      <alignment vertical="center"/>
    </xf>
    <xf numFmtId="0" fontId="33" fillId="2" borderId="1" xfId="16" quotePrefix="1" applyFont="1" applyAlignment="1">
      <alignment horizontal="center" vertical="center"/>
    </xf>
    <xf numFmtId="0" fontId="33" fillId="2" borderId="1" xfId="16" applyFont="1" applyAlignment="1" applyProtection="1">
      <alignment horizontal="center" vertical="center"/>
      <protection locked="0"/>
    </xf>
    <xf numFmtId="168" fontId="13" fillId="2" borderId="1" xfId="17" applyNumberFormat="1" applyFont="1" applyFill="1" applyBorder="1" applyAlignment="1" applyProtection="1">
      <alignment horizontal="right"/>
      <protection locked="0"/>
    </xf>
    <xf numFmtId="169" fontId="13" fillId="2" borderId="1" xfId="17" applyNumberFormat="1" applyFont="1" applyFill="1" applyBorder="1" applyAlignment="1" applyProtection="1">
      <alignment horizontal="right"/>
      <protection locked="0"/>
    </xf>
    <xf numFmtId="0" fontId="10" fillId="5" borderId="1" xfId="16" applyFont="1" applyFill="1" applyAlignment="1">
      <alignment vertical="center"/>
    </xf>
    <xf numFmtId="168" fontId="10" fillId="2" borderId="1" xfId="16" applyNumberFormat="1" applyFont="1" applyAlignment="1">
      <alignment vertical="center"/>
    </xf>
    <xf numFmtId="169" fontId="10" fillId="2" borderId="1" xfId="16" applyNumberFormat="1" applyFont="1" applyAlignment="1">
      <alignment vertical="center"/>
    </xf>
    <xf numFmtId="0" fontId="10" fillId="3" borderId="1" xfId="16" applyFont="1" applyFill="1" applyAlignment="1">
      <alignment vertical="center"/>
    </xf>
    <xf numFmtId="169" fontId="10" fillId="3" borderId="1" xfId="16" applyNumberFormat="1" applyFont="1" applyFill="1" applyAlignment="1">
      <alignment vertical="center"/>
    </xf>
    <xf numFmtId="49" fontId="11" fillId="3" borderId="1" xfId="13" applyNumberFormat="1" applyFont="1" applyFill="1" applyAlignment="1">
      <alignment horizontal="left"/>
    </xf>
    <xf numFmtId="43" fontId="11" fillId="3" borderId="1" xfId="1" applyFont="1" applyFill="1" applyBorder="1" applyAlignment="1">
      <alignment horizontal="left"/>
    </xf>
    <xf numFmtId="43" fontId="11" fillId="3" borderId="1" xfId="1" applyFont="1" applyFill="1" applyBorder="1" applyAlignment="1">
      <alignment horizontal="right"/>
    </xf>
    <xf numFmtId="41" fontId="13" fillId="2" borderId="11" xfId="6" applyNumberFormat="1" applyFont="1" applyBorder="1" applyAlignment="1">
      <alignment horizontal="right" vertical="center" wrapText="1"/>
    </xf>
    <xf numFmtId="41" fontId="13" fillId="2" borderId="11" xfId="12" applyNumberFormat="1" applyFont="1" applyFill="1" applyBorder="1" applyAlignment="1" applyProtection="1">
      <alignment horizontal="right" vertical="center" wrapText="1"/>
    </xf>
    <xf numFmtId="41" fontId="13" fillId="2" borderId="18" xfId="6" applyNumberFormat="1" applyFont="1" applyBorder="1" applyAlignment="1">
      <alignment horizontal="right" vertical="center" wrapText="1"/>
    </xf>
    <xf numFmtId="0" fontId="6" fillId="0" borderId="1" xfId="7" applyFill="1"/>
    <xf numFmtId="41" fontId="10" fillId="0" borderId="1" xfId="12" applyNumberFormat="1" applyFont="1" applyFill="1" applyBorder="1" applyAlignment="1" applyProtection="1">
      <alignment horizontal="center" wrapText="1"/>
    </xf>
    <xf numFmtId="41" fontId="6" fillId="0" borderId="1" xfId="7" applyNumberFormat="1" applyFill="1"/>
    <xf numFmtId="41" fontId="10" fillId="0" borderId="1" xfId="12" applyNumberFormat="1" applyFont="1" applyFill="1" applyBorder="1" applyAlignment="1" applyProtection="1">
      <alignment horizontal="right" vertical="center" wrapText="1"/>
    </xf>
    <xf numFmtId="41" fontId="10" fillId="0" borderId="11" xfId="12" applyNumberFormat="1" applyFont="1" applyFill="1" applyBorder="1" applyAlignment="1" applyProtection="1">
      <alignment horizontal="right" vertical="center" wrapText="1"/>
    </xf>
    <xf numFmtId="0" fontId="8" fillId="0" borderId="1" xfId="9" applyFont="1" applyFill="1" applyAlignment="1">
      <alignment horizontal="center"/>
    </xf>
    <xf numFmtId="0" fontId="9" fillId="0" borderId="1" xfId="9" applyFont="1" applyFill="1" applyAlignment="1">
      <alignment horizontal="left"/>
    </xf>
    <xf numFmtId="0" fontId="10" fillId="0" borderId="1" xfId="9" applyFont="1" applyFill="1" applyAlignment="1">
      <alignment horizontal="left"/>
    </xf>
    <xf numFmtId="0" fontId="11" fillId="0" borderId="1" xfId="9" applyFont="1" applyFill="1" applyAlignment="1">
      <alignment horizontal="left"/>
    </xf>
    <xf numFmtId="0" fontId="13" fillId="0" borderId="1" xfId="9" applyFont="1" applyFill="1" applyAlignment="1">
      <alignment horizontal="left" wrapText="1"/>
    </xf>
    <xf numFmtId="0" fontId="14" fillId="0" borderId="1" xfId="9" applyFont="1" applyFill="1" applyAlignment="1">
      <alignment horizontal="left"/>
    </xf>
    <xf numFmtId="3" fontId="6" fillId="0" borderId="1" xfId="7" applyNumberFormat="1" applyFill="1" applyAlignment="1">
      <alignment horizontal="left"/>
    </xf>
    <xf numFmtId="0" fontId="10" fillId="0" borderId="1" xfId="9" quotePrefix="1" applyFont="1" applyFill="1" applyAlignment="1">
      <alignment horizontal="left"/>
    </xf>
    <xf numFmtId="0" fontId="19" fillId="0" borderId="1" xfId="11" applyNumberFormat="1" applyFont="1" applyFill="1" applyBorder="1" applyAlignment="1">
      <alignment horizontal="left" wrapText="1"/>
    </xf>
    <xf numFmtId="41" fontId="20" fillId="0" borderId="1" xfId="6" applyNumberFormat="1" applyFont="1" applyFill="1" applyAlignment="1">
      <alignment horizontal="left" wrapText="1"/>
    </xf>
    <xf numFmtId="41" fontId="10" fillId="0" borderId="1" xfId="12" applyNumberFormat="1" applyFont="1" applyFill="1" applyBorder="1" applyAlignment="1" applyProtection="1">
      <alignment horizontal="left" wrapText="1"/>
    </xf>
    <xf numFmtId="41" fontId="13" fillId="0" borderId="1" xfId="6" applyNumberFormat="1" applyFont="1" applyFill="1" applyAlignment="1">
      <alignment horizontal="left" wrapText="1"/>
    </xf>
    <xf numFmtId="41" fontId="10" fillId="0" borderId="1" xfId="6" applyNumberFormat="1" applyFont="1" applyFill="1" applyAlignment="1">
      <alignment horizontal="left" wrapText="1"/>
    </xf>
    <xf numFmtId="41" fontId="13" fillId="0" borderId="1" xfId="12" applyNumberFormat="1" applyFont="1" applyFill="1" applyBorder="1" applyAlignment="1" applyProtection="1">
      <alignment horizontal="left" wrapText="1"/>
    </xf>
    <xf numFmtId="0" fontId="24" fillId="0" borderId="1" xfId="7" applyFont="1" applyFill="1" applyAlignment="1">
      <alignment horizontal="left"/>
    </xf>
    <xf numFmtId="3" fontId="24" fillId="0" borderId="1" xfId="7" applyNumberFormat="1" applyFont="1" applyFill="1" applyAlignment="1">
      <alignment horizontal="left"/>
    </xf>
    <xf numFmtId="43" fontId="24" fillId="0" borderId="1" xfId="8" applyFont="1" applyFill="1" applyAlignment="1">
      <alignment horizontal="left"/>
    </xf>
    <xf numFmtId="41" fontId="13" fillId="0" borderId="1" xfId="15" applyNumberFormat="1" applyFont="1" applyFill="1" applyBorder="1" applyAlignment="1" applyProtection="1">
      <alignment horizontal="right" vertical="center" wrapText="1"/>
    </xf>
    <xf numFmtId="0" fontId="9" fillId="0" borderId="1" xfId="9" applyFont="1" applyFill="1" applyAlignment="1">
      <alignment horizontal="left" vertical="center"/>
    </xf>
    <xf numFmtId="0" fontId="14" fillId="0" borderId="1" xfId="9" applyFont="1" applyFill="1" applyAlignment="1">
      <alignment horizontal="left" vertical="center"/>
    </xf>
    <xf numFmtId="0" fontId="28" fillId="0" borderId="1" xfId="9" applyFont="1" applyFill="1" applyAlignment="1">
      <alignment horizontal="left" vertical="center" wrapText="1"/>
    </xf>
    <xf numFmtId="0" fontId="10" fillId="0" borderId="1" xfId="9" applyFont="1" applyFill="1" applyAlignment="1">
      <alignment horizontal="left" vertical="center"/>
    </xf>
    <xf numFmtId="0" fontId="11" fillId="0" borderId="1" xfId="9" applyFont="1" applyFill="1" applyAlignment="1">
      <alignment horizontal="left" vertical="center"/>
    </xf>
    <xf numFmtId="3" fontId="27" fillId="0" borderId="1" xfId="7" applyNumberFormat="1" applyFont="1" applyFill="1" applyAlignment="1">
      <alignment horizontal="left"/>
    </xf>
    <xf numFmtId="0" fontId="10" fillId="0" borderId="1" xfId="9" quotePrefix="1" applyFont="1" applyFill="1" applyAlignment="1">
      <alignment horizontal="left" vertical="center"/>
    </xf>
    <xf numFmtId="0" fontId="19" fillId="0" borderId="1" xfId="11" applyNumberFormat="1" applyFont="1" applyFill="1" applyBorder="1" applyAlignment="1">
      <alignment horizontal="left" vertical="center" wrapText="1"/>
    </xf>
    <xf numFmtId="41" fontId="13" fillId="0" borderId="1" xfId="15" applyNumberFormat="1" applyFont="1" applyFill="1" applyBorder="1" applyAlignment="1" applyProtection="1">
      <alignment horizontal="left" vertical="center" wrapText="1"/>
    </xf>
    <xf numFmtId="41" fontId="13" fillId="0" borderId="1" xfId="12" applyNumberFormat="1" applyFont="1" applyFill="1" applyBorder="1" applyAlignment="1" applyProtection="1">
      <alignment horizontal="left" vertical="center" wrapText="1"/>
    </xf>
    <xf numFmtId="166" fontId="26" fillId="0" borderId="1" xfId="14" applyNumberFormat="1" applyFont="1" applyFill="1" applyAlignment="1">
      <alignment horizontal="left"/>
    </xf>
    <xf numFmtId="49" fontId="26" fillId="0" borderId="1" xfId="13" applyNumberFormat="1" applyFont="1" applyFill="1" applyAlignment="1">
      <alignment horizontal="left"/>
    </xf>
    <xf numFmtId="41" fontId="11" fillId="3" borderId="1" xfId="13" applyNumberFormat="1" applyFont="1" applyFill="1" applyAlignment="1">
      <alignment horizontal="left"/>
    </xf>
    <xf numFmtId="0" fontId="27" fillId="0" borderId="1" xfId="7" applyFont="1" applyFill="1" applyBorder="1"/>
    <xf numFmtId="41" fontId="27" fillId="0" borderId="1" xfId="7" applyNumberFormat="1" applyFont="1" applyFill="1" applyBorder="1"/>
    <xf numFmtId="43" fontId="27" fillId="0" borderId="1" xfId="1" applyFont="1" applyFill="1" applyBorder="1"/>
    <xf numFmtId="170" fontId="27" fillId="0" borderId="1" xfId="7" applyNumberFormat="1" applyFont="1" applyFill="1" applyBorder="1"/>
    <xf numFmtId="43" fontId="13" fillId="2" borderId="1" xfId="1" applyFont="1" applyFill="1" applyBorder="1" applyAlignment="1" applyProtection="1">
      <alignment horizontal="right"/>
      <protection locked="0"/>
    </xf>
    <xf numFmtId="168" fontId="33" fillId="2" borderId="1" xfId="16" applyNumberFormat="1" applyFont="1" applyAlignment="1" applyProtection="1">
      <alignment horizontal="center" vertical="center"/>
      <protection locked="0"/>
    </xf>
    <xf numFmtId="43" fontId="10" fillId="0" borderId="1" xfId="8" applyFont="1" applyFill="1" applyBorder="1" applyAlignment="1">
      <alignment vertical="center"/>
    </xf>
    <xf numFmtId="0" fontId="10" fillId="0" borderId="1" xfId="16" applyFont="1" applyFill="1" applyBorder="1" applyAlignment="1">
      <alignment vertical="center"/>
    </xf>
    <xf numFmtId="170" fontId="10" fillId="0" borderId="1" xfId="16" applyNumberFormat="1" applyFont="1" applyFill="1" applyBorder="1" applyAlignment="1">
      <alignment vertical="center"/>
    </xf>
    <xf numFmtId="168" fontId="10" fillId="0" borderId="1" xfId="16" applyNumberFormat="1" applyFont="1" applyFill="1" applyBorder="1" applyAlignment="1">
      <alignment vertical="center"/>
    </xf>
    <xf numFmtId="43" fontId="13" fillId="0" borderId="1" xfId="8" applyFont="1" applyFill="1" applyBorder="1" applyAlignment="1">
      <alignment vertical="center"/>
    </xf>
    <xf numFmtId="0" fontId="13" fillId="0" borderId="1" xfId="16" applyFont="1" applyFill="1" applyBorder="1" applyAlignment="1">
      <alignment vertical="center"/>
    </xf>
    <xf numFmtId="0" fontId="13" fillId="4" borderId="14" xfId="6" applyFont="1" applyFill="1" applyBorder="1" applyAlignment="1">
      <alignment vertical="top" wrapText="1"/>
    </xf>
    <xf numFmtId="164" fontId="11" fillId="3" borderId="1" xfId="1" applyNumberFormat="1" applyFont="1" applyFill="1" applyBorder="1" applyAlignment="1">
      <alignment vertical="center"/>
    </xf>
    <xf numFmtId="164" fontId="10" fillId="3" borderId="1" xfId="1" applyNumberFormat="1" applyFont="1" applyFill="1" applyBorder="1" applyAlignment="1">
      <alignment vertical="center"/>
    </xf>
    <xf numFmtId="164" fontId="9" fillId="3" borderId="1" xfId="1" applyNumberFormat="1" applyFont="1" applyFill="1" applyBorder="1" applyAlignment="1">
      <alignment vertical="center"/>
    </xf>
    <xf numFmtId="164" fontId="6" fillId="2" borderId="1" xfId="1" applyNumberFormat="1" applyFont="1" applyFill="1" applyBorder="1"/>
    <xf numFmtId="164" fontId="13" fillId="4" borderId="8" xfId="1" applyNumberFormat="1" applyFont="1" applyFill="1" applyBorder="1" applyAlignment="1">
      <alignment vertical="top" wrapText="1"/>
    </xf>
    <xf numFmtId="164" fontId="13" fillId="4" borderId="11" xfId="1" applyNumberFormat="1" applyFont="1" applyFill="1" applyBorder="1" applyAlignment="1">
      <alignment vertical="top" wrapText="1"/>
    </xf>
    <xf numFmtId="164" fontId="10" fillId="2" borderId="11" xfId="1" applyNumberFormat="1" applyFont="1" applyFill="1" applyBorder="1" applyAlignment="1">
      <alignment vertical="top" wrapText="1"/>
    </xf>
    <xf numFmtId="164" fontId="21" fillId="4" borderId="11" xfId="1" applyNumberFormat="1" applyFont="1" applyFill="1" applyBorder="1" applyAlignment="1">
      <alignment vertical="top" wrapText="1"/>
    </xf>
    <xf numFmtId="164" fontId="22" fillId="2" borderId="11" xfId="1" applyNumberFormat="1" applyFont="1" applyFill="1" applyBorder="1" applyAlignment="1">
      <alignment vertical="top" wrapText="1"/>
    </xf>
    <xf numFmtId="164" fontId="21" fillId="2" borderId="11" xfId="1" applyNumberFormat="1" applyFont="1" applyFill="1" applyBorder="1" applyAlignment="1">
      <alignment vertical="top" wrapText="1"/>
    </xf>
    <xf numFmtId="164" fontId="10" fillId="2" borderId="11" xfId="1" applyNumberFormat="1" applyFont="1" applyFill="1" applyBorder="1" applyAlignment="1">
      <alignment vertical="center" wrapText="1"/>
    </xf>
    <xf numFmtId="164" fontId="10" fillId="2" borderId="17" xfId="1" applyNumberFormat="1" applyFont="1" applyFill="1" applyBorder="1" applyAlignment="1">
      <alignment vertical="top" wrapText="1"/>
    </xf>
    <xf numFmtId="164" fontId="22" fillId="2" borderId="11" xfId="1" applyNumberFormat="1" applyFont="1" applyFill="1" applyBorder="1" applyAlignment="1">
      <alignment horizontal="left" vertical="top" wrapText="1" indent="2"/>
    </xf>
    <xf numFmtId="164" fontId="10" fillId="2" borderId="11" xfId="1" applyNumberFormat="1" applyFont="1" applyFill="1" applyBorder="1" applyAlignment="1" applyProtection="1">
      <alignment vertical="top" wrapText="1"/>
      <protection locked="0"/>
    </xf>
    <xf numFmtId="164" fontId="10" fillId="2" borderId="11" xfId="1" applyNumberFormat="1" applyFont="1" applyFill="1" applyBorder="1" applyAlignment="1">
      <alignment horizontal="left" vertical="center" wrapText="1"/>
    </xf>
    <xf numFmtId="164" fontId="10" fillId="2" borderId="18" xfId="1" applyNumberFormat="1" applyFont="1" applyFill="1" applyBorder="1" applyAlignment="1">
      <alignment vertical="top" wrapText="1"/>
    </xf>
    <xf numFmtId="164" fontId="10" fillId="2" borderId="11" xfId="1" applyNumberFormat="1" applyFont="1" applyFill="1" applyBorder="1" applyAlignment="1">
      <alignment horizontal="left" vertical="top" wrapText="1" indent="2"/>
    </xf>
    <xf numFmtId="164" fontId="13" fillId="2" borderId="11" xfId="1" applyNumberFormat="1" applyFont="1" applyFill="1" applyBorder="1" applyAlignment="1">
      <alignment vertical="top" wrapText="1"/>
    </xf>
    <xf numFmtId="164" fontId="13" fillId="2" borderId="21" xfId="1" applyNumberFormat="1" applyFont="1" applyFill="1" applyBorder="1" applyAlignment="1">
      <alignment vertical="top" wrapText="1"/>
    </xf>
    <xf numFmtId="164" fontId="13" fillId="2" borderId="1" xfId="1" applyNumberFormat="1" applyFont="1" applyFill="1" applyBorder="1" applyAlignment="1">
      <alignment vertical="top" wrapText="1"/>
    </xf>
    <xf numFmtId="164" fontId="11" fillId="3" borderId="1" xfId="1" applyNumberFormat="1" applyFont="1" applyFill="1" applyBorder="1" applyAlignment="1">
      <alignment horizontal="left"/>
    </xf>
    <xf numFmtId="164" fontId="25" fillId="3" borderId="1" xfId="1" applyNumberFormat="1" applyFont="1" applyFill="1" applyBorder="1" applyAlignment="1">
      <alignment horizontal="left"/>
    </xf>
    <xf numFmtId="164" fontId="6" fillId="2" borderId="1" xfId="1" applyNumberFormat="1" applyFont="1" applyFill="1" applyBorder="1" applyAlignment="1">
      <alignment horizontal="left"/>
    </xf>
    <xf numFmtId="164" fontId="24" fillId="2" borderId="1" xfId="1" applyNumberFormat="1" applyFont="1" applyFill="1" applyBorder="1"/>
    <xf numFmtId="0" fontId="27" fillId="2" borderId="7" xfId="7" applyFont="1" applyBorder="1" applyAlignment="1">
      <alignment horizontal="right"/>
    </xf>
    <xf numFmtId="41" fontId="10" fillId="2" borderId="9" xfId="12" applyNumberFormat="1" applyFont="1" applyFill="1" applyBorder="1" applyAlignment="1" applyProtection="1">
      <alignment horizontal="right" vertical="center" wrapText="1"/>
    </xf>
    <xf numFmtId="0" fontId="27" fillId="2" borderId="29" xfId="7" applyFont="1" applyBorder="1" applyAlignment="1">
      <alignment horizontal="right"/>
    </xf>
    <xf numFmtId="0" fontId="29" fillId="2" borderId="31" xfId="7" applyFont="1" applyBorder="1" applyAlignment="1">
      <alignment horizontal="right"/>
    </xf>
    <xf numFmtId="43" fontId="38" fillId="0" borderId="32" xfId="8" applyFont="1" applyFill="1" applyBorder="1" applyAlignment="1">
      <alignment horizontal="right"/>
    </xf>
    <xf numFmtId="0" fontId="13" fillId="5" borderId="14" xfId="6" applyFont="1" applyFill="1" applyBorder="1" applyAlignment="1">
      <alignment vertical="top" wrapText="1"/>
    </xf>
    <xf numFmtId="0" fontId="13" fillId="2" borderId="14" xfId="6" applyFont="1" applyBorder="1" applyAlignment="1">
      <alignment vertical="center" wrapText="1"/>
    </xf>
    <xf numFmtId="41" fontId="13" fillId="4" borderId="19" xfId="15" applyNumberFormat="1" applyFont="1" applyFill="1" applyBorder="1" applyAlignment="1" applyProtection="1">
      <alignment horizontal="right" vertical="center" wrapText="1"/>
    </xf>
    <xf numFmtId="41" fontId="13" fillId="2" borderId="19" xfId="15" applyNumberFormat="1" applyFont="1" applyFill="1" applyBorder="1" applyAlignment="1" applyProtection="1">
      <alignment horizontal="right" vertical="center" wrapText="1"/>
    </xf>
    <xf numFmtId="41" fontId="10" fillId="4" borderId="19" xfId="12" applyNumberFormat="1" applyFont="1" applyFill="1" applyBorder="1" applyAlignment="1" applyProtection="1">
      <alignment horizontal="right" vertical="center" wrapText="1"/>
    </xf>
    <xf numFmtId="41" fontId="13" fillId="4" borderId="19" xfId="12" applyNumberFormat="1" applyFont="1" applyFill="1" applyBorder="1" applyAlignment="1" applyProtection="1">
      <alignment horizontal="right" vertical="center" wrapText="1"/>
    </xf>
    <xf numFmtId="41" fontId="10" fillId="2" borderId="19" xfId="12" applyNumberFormat="1" applyFont="1" applyFill="1" applyBorder="1" applyAlignment="1" applyProtection="1">
      <alignment horizontal="right" vertical="center" wrapText="1"/>
    </xf>
    <xf numFmtId="41" fontId="13" fillId="2" borderId="19" xfId="12" applyNumberFormat="1" applyFont="1" applyFill="1" applyBorder="1" applyAlignment="1" applyProtection="1">
      <alignment horizontal="right" vertical="center" wrapText="1"/>
    </xf>
    <xf numFmtId="41" fontId="13" fillId="2" borderId="33" xfId="15" applyNumberFormat="1" applyFont="1" applyFill="1" applyBorder="1" applyAlignment="1" applyProtection="1">
      <alignment horizontal="right" vertical="center" wrapText="1"/>
    </xf>
    <xf numFmtId="0" fontId="32" fillId="8" borderId="26" xfId="16" quotePrefix="1" applyFont="1" applyFill="1" applyBorder="1" applyAlignment="1">
      <alignment horizontal="center" vertical="center"/>
    </xf>
    <xf numFmtId="0" fontId="10" fillId="8" borderId="27" xfId="16" applyFont="1" applyFill="1" applyBorder="1" applyAlignment="1">
      <alignment vertical="center"/>
    </xf>
    <xf numFmtId="0" fontId="33" fillId="8" borderId="27" xfId="16" applyFont="1" applyFill="1" applyBorder="1" applyAlignment="1">
      <alignment vertical="center"/>
    </xf>
    <xf numFmtId="0" fontId="13" fillId="8" borderId="11" xfId="3" applyFont="1" applyFill="1" applyBorder="1" applyAlignment="1">
      <alignment horizontal="center" vertical="center"/>
    </xf>
    <xf numFmtId="0" fontId="13" fillId="8" borderId="14" xfId="3" applyFont="1" applyFill="1" applyBorder="1" applyAlignment="1">
      <alignment vertical="center" wrapText="1"/>
    </xf>
    <xf numFmtId="0" fontId="13" fillId="8" borderId="17" xfId="3" applyFont="1" applyFill="1" applyBorder="1" applyAlignment="1">
      <alignment horizontal="center" vertical="center" wrapText="1"/>
    </xf>
    <xf numFmtId="0" fontId="13" fillId="8" borderId="17" xfId="11" applyNumberFormat="1" applyFont="1" applyFill="1" applyBorder="1" applyAlignment="1">
      <alignment horizontal="center" vertical="center" wrapText="1"/>
    </xf>
    <xf numFmtId="0" fontId="19" fillId="8" borderId="34" xfId="11" applyNumberFormat="1" applyFont="1" applyFill="1" applyBorder="1" applyAlignment="1">
      <alignment horizontal="center" vertical="center" wrapText="1"/>
    </xf>
    <xf numFmtId="0" fontId="17" fillId="8" borderId="5" xfId="10" applyFont="1" applyFill="1" applyBorder="1" applyAlignment="1" applyProtection="1">
      <alignment horizontal="center" vertical="center"/>
    </xf>
    <xf numFmtId="0" fontId="18" fillId="8" borderId="6" xfId="10" applyFont="1" applyFill="1" applyBorder="1" applyAlignment="1" applyProtection="1">
      <alignment horizontal="center" vertical="center" wrapText="1"/>
    </xf>
    <xf numFmtId="0" fontId="10" fillId="8" borderId="3" xfId="9" quotePrefix="1" applyFont="1" applyFill="1" applyBorder="1" applyAlignment="1">
      <alignment horizontal="center"/>
    </xf>
    <xf numFmtId="0" fontId="10" fillId="8" borderId="4" xfId="9" quotePrefix="1" applyFont="1" applyFill="1" applyBorder="1" applyAlignment="1">
      <alignment horizontal="center"/>
    </xf>
    <xf numFmtId="0" fontId="13" fillId="8" borderId="8" xfId="3" applyFont="1" applyFill="1" applyBorder="1" applyAlignment="1">
      <alignment horizontal="center" vertical="center"/>
    </xf>
    <xf numFmtId="0" fontId="13" fillId="8" borderId="9" xfId="3" applyFont="1" applyFill="1" applyBorder="1" applyAlignment="1">
      <alignment horizontal="center" vertical="center" wrapText="1"/>
    </xf>
    <xf numFmtId="0" fontId="29" fillId="0" borderId="8" xfId="10" applyFont="1" applyFill="1" applyBorder="1" applyAlignment="1" applyProtection="1">
      <alignment horizontal="center" vertical="center"/>
    </xf>
    <xf numFmtId="0" fontId="18" fillId="0" borderId="12" xfId="10" applyFont="1" applyFill="1" applyBorder="1" applyAlignment="1" applyProtection="1">
      <alignment horizontal="center" vertical="center" wrapText="1"/>
    </xf>
    <xf numFmtId="0" fontId="18" fillId="0" borderId="13" xfId="10" applyFont="1" applyFill="1" applyBorder="1" applyAlignment="1" applyProtection="1">
      <alignment vertical="center" wrapText="1"/>
    </xf>
    <xf numFmtId="0" fontId="18" fillId="0" borderId="35" xfId="10" applyFont="1" applyFill="1" applyBorder="1" applyAlignment="1" applyProtection="1">
      <alignment vertical="center" wrapText="1"/>
    </xf>
    <xf numFmtId="49" fontId="11" fillId="3" borderId="1" xfId="13" applyNumberFormat="1" applyFont="1" applyFill="1" applyAlignment="1">
      <alignment horizontal="left"/>
    </xf>
    <xf numFmtId="164" fontId="10" fillId="2" borderId="24" xfId="1" quotePrefix="1" applyNumberFormat="1" applyFont="1" applyFill="1" applyBorder="1" applyAlignment="1" applyProtection="1">
      <alignment horizontal="right"/>
      <protection locked="0"/>
    </xf>
    <xf numFmtId="164" fontId="13" fillId="4" borderId="24" xfId="1" quotePrefix="1" applyNumberFormat="1" applyFont="1" applyFill="1" applyBorder="1" applyAlignment="1" applyProtection="1">
      <alignment horizontal="right"/>
      <protection locked="0"/>
    </xf>
    <xf numFmtId="0" fontId="14" fillId="3" borderId="1" xfId="9" applyFont="1" applyFill="1" applyAlignment="1">
      <alignment horizontal="right" vertical="center"/>
    </xf>
    <xf numFmtId="0" fontId="10" fillId="3" borderId="1" xfId="9" applyFont="1" applyFill="1" applyAlignment="1">
      <alignment horizontal="right" vertical="center"/>
    </xf>
    <xf numFmtId="0" fontId="9" fillId="3" borderId="1" xfId="9" applyFont="1" applyFill="1" applyAlignment="1">
      <alignment horizontal="right" vertical="center"/>
    </xf>
    <xf numFmtId="0" fontId="18" fillId="0" borderId="12" xfId="10" applyFont="1" applyFill="1" applyBorder="1" applyAlignment="1" applyProtection="1">
      <alignment horizontal="right" vertical="center" wrapText="1"/>
    </xf>
    <xf numFmtId="164" fontId="10" fillId="2" borderId="11" xfId="1" applyNumberFormat="1" applyFont="1" applyFill="1" applyBorder="1" applyAlignment="1">
      <alignment horizontal="right" vertical="center" wrapText="1"/>
    </xf>
    <xf numFmtId="164" fontId="13" fillId="2" borderId="11" xfId="1" applyNumberFormat="1" applyFont="1" applyFill="1" applyBorder="1" applyAlignment="1">
      <alignment horizontal="right" vertical="center" wrapText="1"/>
    </xf>
    <xf numFmtId="0" fontId="27" fillId="2" borderId="1" xfId="7" applyFont="1" applyAlignment="1">
      <alignment horizontal="right" vertical="center"/>
    </xf>
    <xf numFmtId="164" fontId="13" fillId="4" borderId="11" xfId="1" applyNumberFormat="1" applyFont="1" applyFill="1" applyBorder="1" applyAlignment="1">
      <alignment horizontal="right" vertical="center" wrapText="1"/>
    </xf>
    <xf numFmtId="164" fontId="13" fillId="7" borderId="11" xfId="1" applyNumberFormat="1" applyFont="1" applyFill="1" applyBorder="1" applyAlignment="1">
      <alignment horizontal="right" vertical="center" wrapText="1"/>
    </xf>
    <xf numFmtId="164" fontId="13" fillId="5" borderId="11" xfId="1" applyNumberFormat="1" applyFont="1" applyFill="1" applyBorder="1" applyAlignment="1">
      <alignment horizontal="right" vertical="center" wrapText="1"/>
    </xf>
    <xf numFmtId="164" fontId="13" fillId="2" borderId="21" xfId="1" applyNumberFormat="1" applyFont="1" applyFill="1" applyBorder="1" applyAlignment="1">
      <alignment horizontal="right" vertical="center" wrapText="1"/>
    </xf>
    <xf numFmtId="0" fontId="6" fillId="2" borderId="1" xfId="7" applyAlignment="1">
      <alignment horizontal="right" vertical="center"/>
    </xf>
    <xf numFmtId="49" fontId="11" fillId="3" borderId="1" xfId="13" applyNumberFormat="1" applyFont="1" applyFill="1" applyAlignment="1">
      <alignment horizontal="right" vertical="center"/>
    </xf>
    <xf numFmtId="0" fontId="25" fillId="3" borderId="1" xfId="13" applyFont="1" applyFill="1" applyAlignment="1">
      <alignment horizontal="right" vertical="center"/>
    </xf>
    <xf numFmtId="41" fontId="10" fillId="2" borderId="11" xfId="15" applyNumberFormat="1" applyFont="1" applyFill="1" applyBorder="1" applyAlignment="1" applyProtection="1">
      <alignment horizontal="right" vertical="center" wrapText="1"/>
    </xf>
    <xf numFmtId="41" fontId="13" fillId="2" borderId="21" xfId="12" applyNumberFormat="1" applyFont="1" applyFill="1" applyBorder="1" applyAlignment="1" applyProtection="1">
      <alignment horizontal="right" vertical="center" wrapText="1"/>
    </xf>
    <xf numFmtId="41" fontId="37" fillId="10" borderId="1" xfId="6" applyNumberFormat="1" applyFont="1" applyFill="1" applyAlignment="1">
      <alignment horizontal="left" wrapText="1"/>
    </xf>
    <xf numFmtId="168" fontId="35" fillId="7" borderId="1" xfId="16" applyNumberFormat="1" applyFont="1" applyFill="1" applyAlignment="1">
      <alignment vertical="center"/>
    </xf>
    <xf numFmtId="0" fontId="37" fillId="8" borderId="10" xfId="1" applyNumberFormat="1" applyFont="1" applyFill="1" applyBorder="1" applyAlignment="1">
      <alignment horizontal="center" vertical="center" wrapText="1"/>
    </xf>
    <xf numFmtId="164" fontId="11" fillId="3" borderId="1" xfId="1" applyNumberFormat="1" applyFont="1" applyFill="1" applyBorder="1" applyAlignment="1">
      <alignment horizontal="center" vertical="center"/>
    </xf>
    <xf numFmtId="164" fontId="10" fillId="3" borderId="1" xfId="1" applyNumberFormat="1" applyFont="1" applyFill="1" applyBorder="1" applyAlignment="1">
      <alignment horizontal="center" vertical="center"/>
    </xf>
    <xf numFmtId="164" fontId="9" fillId="3" borderId="1" xfId="1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 applyAlignment="1">
      <alignment horizontal="center" vertical="center"/>
    </xf>
    <xf numFmtId="0" fontId="10" fillId="8" borderId="3" xfId="9" quotePrefix="1" applyFont="1" applyFill="1" applyBorder="1" applyAlignment="1">
      <alignment horizontal="center" vertical="center"/>
    </xf>
    <xf numFmtId="164" fontId="13" fillId="4" borderId="8" xfId="1" applyNumberFormat="1" applyFont="1" applyFill="1" applyBorder="1" applyAlignment="1">
      <alignment horizontal="center" vertical="center" wrapText="1"/>
    </xf>
    <xf numFmtId="164" fontId="13" fillId="4" borderId="11" xfId="1" applyNumberFormat="1" applyFont="1" applyFill="1" applyBorder="1" applyAlignment="1">
      <alignment horizontal="center" vertical="center" wrapText="1"/>
    </xf>
    <xf numFmtId="164" fontId="10" fillId="2" borderId="11" xfId="1" applyNumberFormat="1" applyFont="1" applyFill="1" applyBorder="1" applyAlignment="1">
      <alignment horizontal="center" vertical="center" wrapText="1"/>
    </xf>
    <xf numFmtId="164" fontId="21" fillId="4" borderId="11" xfId="1" applyNumberFormat="1" applyFont="1" applyFill="1" applyBorder="1" applyAlignment="1">
      <alignment horizontal="center" vertical="center" wrapText="1"/>
    </xf>
    <xf numFmtId="164" fontId="22" fillId="2" borderId="11" xfId="1" applyNumberFormat="1" applyFont="1" applyFill="1" applyBorder="1" applyAlignment="1">
      <alignment horizontal="center" vertical="center" wrapText="1"/>
    </xf>
    <xf numFmtId="164" fontId="21" fillId="2" borderId="11" xfId="1" applyNumberFormat="1" applyFont="1" applyFill="1" applyBorder="1" applyAlignment="1">
      <alignment horizontal="center" vertical="center" wrapText="1"/>
    </xf>
    <xf numFmtId="164" fontId="10" fillId="2" borderId="17" xfId="1" applyNumberFormat="1" applyFont="1" applyFill="1" applyBorder="1" applyAlignment="1">
      <alignment horizontal="center" vertical="center" wrapText="1"/>
    </xf>
    <xf numFmtId="164" fontId="10" fillId="2" borderId="11" xfId="1" applyNumberFormat="1" applyFont="1" applyFill="1" applyBorder="1" applyAlignment="1" applyProtection="1">
      <alignment horizontal="center" vertical="center" wrapText="1"/>
      <protection locked="0"/>
    </xf>
    <xf numFmtId="164" fontId="10" fillId="2" borderId="18" xfId="1" applyNumberFormat="1" applyFont="1" applyFill="1" applyBorder="1" applyAlignment="1">
      <alignment horizontal="center" vertical="center" wrapText="1"/>
    </xf>
    <xf numFmtId="164" fontId="13" fillId="2" borderId="11" xfId="1" applyNumberFormat="1" applyFont="1" applyFill="1" applyBorder="1" applyAlignment="1">
      <alignment horizontal="center" vertical="center" wrapText="1"/>
    </xf>
    <xf numFmtId="164" fontId="13" fillId="2" borderId="21" xfId="1" applyNumberFormat="1" applyFont="1" applyFill="1" applyBorder="1" applyAlignment="1">
      <alignment horizontal="center" vertical="center" wrapText="1"/>
    </xf>
    <xf numFmtId="164" fontId="13" fillId="2" borderId="1" xfId="1" applyNumberFormat="1" applyFont="1" applyFill="1" applyBorder="1" applyAlignment="1">
      <alignment horizontal="center" vertical="center" wrapText="1"/>
    </xf>
    <xf numFmtId="164" fontId="25" fillId="3" borderId="1" xfId="1" applyNumberFormat="1" applyFont="1" applyFill="1" applyBorder="1" applyAlignment="1">
      <alignment horizontal="center" vertical="center"/>
    </xf>
    <xf numFmtId="164" fontId="24" fillId="2" borderId="1" xfId="1" applyNumberFormat="1" applyFont="1" applyFill="1" applyBorder="1" applyAlignment="1">
      <alignment horizontal="center" vertical="center"/>
    </xf>
    <xf numFmtId="3" fontId="24" fillId="2" borderId="1" xfId="7" applyNumberFormat="1" applyFont="1" applyAlignment="1">
      <alignment horizontal="center" vertical="center"/>
    </xf>
    <xf numFmtId="0" fontId="24" fillId="2" borderId="1" xfId="7" applyFont="1" applyAlignment="1">
      <alignment horizontal="center" vertical="center"/>
    </xf>
    <xf numFmtId="41" fontId="10" fillId="2" borderId="28" xfId="12" applyNumberFormat="1" applyFont="1" applyFill="1" applyBorder="1" applyAlignment="1" applyProtection="1">
      <alignment horizontal="center" vertical="center" wrapText="1"/>
    </xf>
    <xf numFmtId="41" fontId="10" fillId="2" borderId="30" xfId="12" applyNumberFormat="1" applyFont="1" applyFill="1" applyBorder="1" applyAlignment="1" applyProtection="1">
      <alignment horizontal="center" vertical="center" wrapText="1"/>
    </xf>
    <xf numFmtId="43" fontId="38" fillId="2" borderId="33" xfId="8" applyFont="1" applyBorder="1" applyAlignment="1">
      <alignment horizontal="center" vertical="center"/>
    </xf>
    <xf numFmtId="0" fontId="18" fillId="0" borderId="13" xfId="10" applyFont="1" applyFill="1" applyBorder="1" applyAlignment="1" applyProtection="1">
      <alignment horizontal="right" vertical="center" wrapText="1"/>
    </xf>
    <xf numFmtId="0" fontId="33" fillId="0" borderId="27" xfId="16" quotePrefix="1" applyFont="1" applyFill="1" applyBorder="1" applyAlignment="1">
      <alignment vertical="center" wrapText="1"/>
    </xf>
    <xf numFmtId="0" fontId="33" fillId="0" borderId="27" xfId="16" quotePrefix="1" applyFont="1" applyFill="1" applyBorder="1" applyAlignment="1">
      <alignment vertical="center"/>
    </xf>
    <xf numFmtId="0" fontId="33" fillId="2" borderId="1" xfId="16" applyFont="1" applyAlignment="1" applyProtection="1">
      <alignment horizontal="right"/>
      <protection locked="0"/>
    </xf>
    <xf numFmtId="168" fontId="33" fillId="2" borderId="1" xfId="16" applyNumberFormat="1" applyFont="1" applyAlignment="1" applyProtection="1">
      <alignment horizontal="right"/>
      <protection locked="0"/>
    </xf>
    <xf numFmtId="0" fontId="10" fillId="2" borderId="1" xfId="16" applyFont="1" applyAlignment="1">
      <alignment horizontal="right"/>
    </xf>
    <xf numFmtId="168" fontId="10" fillId="2" borderId="1" xfId="8" applyNumberFormat="1" applyFont="1" applyFill="1" applyAlignment="1">
      <alignment horizontal="right"/>
    </xf>
    <xf numFmtId="168" fontId="10" fillId="2" borderId="1" xfId="16" applyNumberFormat="1" applyFont="1" applyAlignment="1">
      <alignment horizontal="right"/>
    </xf>
    <xf numFmtId="0" fontId="10" fillId="3" borderId="1" xfId="16" applyFont="1" applyFill="1" applyAlignment="1">
      <alignment horizontal="right"/>
    </xf>
    <xf numFmtId="168" fontId="10" fillId="3" borderId="1" xfId="16" applyNumberFormat="1" applyFont="1" applyFill="1" applyAlignment="1">
      <alignment horizontal="right"/>
    </xf>
    <xf numFmtId="0" fontId="13" fillId="0" borderId="11" xfId="6" applyFont="1" applyFill="1" applyBorder="1" applyAlignment="1">
      <alignment horizontal="center" vertical="top" wrapText="1"/>
    </xf>
    <xf numFmtId="41" fontId="13" fillId="0" borderId="11" xfId="15" applyNumberFormat="1" applyFont="1" applyFill="1" applyBorder="1" applyAlignment="1" applyProtection="1">
      <alignment horizontal="right" vertical="center" wrapText="1"/>
    </xf>
    <xf numFmtId="0" fontId="33" fillId="0" borderId="27" xfId="16" quotePrefix="1" applyFont="1" applyFill="1" applyBorder="1" applyAlignment="1">
      <alignment horizontal="center" vertical="center"/>
    </xf>
    <xf numFmtId="0" fontId="33" fillId="0" borderId="27" xfId="16" applyFont="1" applyFill="1" applyBorder="1" applyAlignment="1" applyProtection="1">
      <alignment horizontal="center" vertical="center"/>
      <protection locked="0"/>
    </xf>
    <xf numFmtId="168" fontId="10" fillId="0" borderId="24" xfId="17" quotePrefix="1" applyNumberFormat="1" applyFont="1" applyFill="1" applyBorder="1" applyAlignment="1" applyProtection="1">
      <alignment horizontal="right"/>
      <protection locked="0"/>
    </xf>
    <xf numFmtId="169" fontId="10" fillId="0" borderId="24" xfId="17" quotePrefix="1" applyNumberFormat="1" applyFont="1" applyFill="1" applyBorder="1" applyAlignment="1" applyProtection="1">
      <alignment horizontal="right"/>
      <protection locked="0"/>
    </xf>
    <xf numFmtId="164" fontId="13" fillId="12" borderId="11" xfId="1" applyNumberFormat="1" applyFont="1" applyFill="1" applyBorder="1" applyAlignment="1">
      <alignment vertical="top" wrapText="1"/>
    </xf>
    <xf numFmtId="164" fontId="13" fillId="12" borderId="11" xfId="1" applyNumberFormat="1" applyFont="1" applyFill="1" applyBorder="1" applyAlignment="1">
      <alignment horizontal="right" vertical="center" wrapText="1"/>
    </xf>
    <xf numFmtId="41" fontId="13" fillId="12" borderId="11" xfId="15" applyNumberFormat="1" applyFont="1" applyFill="1" applyBorder="1" applyAlignment="1" applyProtection="1">
      <alignment horizontal="right" vertical="center" wrapText="1"/>
    </xf>
    <xf numFmtId="41" fontId="13" fillId="12" borderId="19" xfId="15" applyNumberFormat="1" applyFont="1" applyFill="1" applyBorder="1" applyAlignment="1" applyProtection="1">
      <alignment horizontal="right" vertical="center" wrapText="1"/>
    </xf>
    <xf numFmtId="0" fontId="13" fillId="12" borderId="11" xfId="6" applyFont="1" applyFill="1" applyBorder="1" applyAlignment="1">
      <alignment horizontal="center" vertical="top" wrapText="1"/>
    </xf>
    <xf numFmtId="0" fontId="13" fillId="12" borderId="14" xfId="6" applyFont="1" applyFill="1" applyBorder="1" applyAlignment="1">
      <alignment vertical="top" wrapText="1"/>
    </xf>
    <xf numFmtId="0" fontId="36" fillId="4" borderId="27" xfId="16" quotePrefix="1" applyFont="1" applyFill="1" applyBorder="1" applyAlignment="1">
      <alignment vertical="center"/>
    </xf>
    <xf numFmtId="0" fontId="39" fillId="3" borderId="1" xfId="9" applyFont="1" applyFill="1" applyAlignment="1">
      <alignment horizontal="center" vertical="center"/>
    </xf>
    <xf numFmtId="0" fontId="41" fillId="3" borderId="1" xfId="9" applyFont="1" applyFill="1" applyAlignment="1">
      <alignment vertical="center"/>
    </xf>
    <xf numFmtId="0" fontId="35" fillId="3" borderId="1" xfId="9" applyFont="1" applyFill="1" applyAlignment="1">
      <alignment horizontal="center" vertical="center"/>
    </xf>
    <xf numFmtId="0" fontId="35" fillId="3" borderId="1" xfId="9" applyFont="1" applyFill="1" applyAlignment="1">
      <alignment horizontal="right" vertical="center"/>
    </xf>
    <xf numFmtId="0" fontId="35" fillId="0" borderId="1" xfId="9" applyFont="1" applyFill="1" applyAlignment="1">
      <alignment horizontal="left" vertical="center"/>
    </xf>
    <xf numFmtId="0" fontId="36" fillId="8" borderId="26" xfId="16" quotePrefix="1" applyFont="1" applyFill="1" applyBorder="1" applyAlignment="1">
      <alignment horizontal="center" vertical="center" wrapText="1"/>
    </xf>
    <xf numFmtId="0" fontId="42" fillId="2" borderId="27" xfId="16" quotePrefix="1" applyFont="1" applyBorder="1" applyAlignment="1">
      <alignment vertical="center" wrapText="1"/>
    </xf>
    <xf numFmtId="0" fontId="36" fillId="2" borderId="27" xfId="16" quotePrefix="1" applyFont="1" applyBorder="1" applyAlignment="1">
      <alignment vertical="center" wrapText="1"/>
    </xf>
    <xf numFmtId="0" fontId="42" fillId="0" borderId="27" xfId="16" quotePrefix="1" applyFont="1" applyFill="1" applyBorder="1" applyAlignment="1">
      <alignment vertical="center" wrapText="1"/>
    </xf>
    <xf numFmtId="0" fontId="42" fillId="4" borderId="27" xfId="16" quotePrefix="1" applyFont="1" applyFill="1" applyBorder="1" applyAlignment="1">
      <alignment vertical="center" wrapText="1"/>
    </xf>
    <xf numFmtId="0" fontId="42" fillId="2" borderId="27" xfId="16" quotePrefix="1" applyFont="1" applyBorder="1" applyAlignment="1">
      <alignment vertical="center"/>
    </xf>
    <xf numFmtId="0" fontId="42" fillId="2" borderId="27" xfId="16" quotePrefix="1" applyFont="1" applyBorder="1" applyAlignment="1">
      <alignment horizontal="left" vertical="center" wrapText="1"/>
    </xf>
    <xf numFmtId="0" fontId="36" fillId="2" borderId="1" xfId="16" quotePrefix="1" applyFont="1" applyAlignment="1">
      <alignment vertical="center" wrapText="1"/>
    </xf>
    <xf numFmtId="49" fontId="42" fillId="3" borderId="1" xfId="13" applyNumberFormat="1" applyFont="1" applyFill="1" applyAlignment="1">
      <alignment horizontal="center"/>
    </xf>
    <xf numFmtId="0" fontId="42" fillId="3" borderId="1" xfId="13" applyFont="1" applyFill="1"/>
    <xf numFmtId="0" fontId="42" fillId="2" borderId="1" xfId="16" applyFont="1" applyAlignment="1">
      <alignment vertical="center"/>
    </xf>
    <xf numFmtId="0" fontId="42" fillId="3" borderId="1" xfId="16" applyFont="1" applyFill="1" applyAlignment="1">
      <alignment vertical="center"/>
    </xf>
    <xf numFmtId="0" fontId="11" fillId="3" borderId="1" xfId="13" applyFont="1" applyFill="1" applyAlignment="1">
      <alignment vertical="center"/>
    </xf>
    <xf numFmtId="0" fontId="10" fillId="3" borderId="1" xfId="13" applyFont="1" applyFill="1" applyAlignment="1">
      <alignment horizontal="center" vertical="center"/>
    </xf>
    <xf numFmtId="0" fontId="10" fillId="3" borderId="1" xfId="13" applyFont="1" applyFill="1" applyAlignment="1">
      <alignment horizontal="center"/>
    </xf>
    <xf numFmtId="0" fontId="45" fillId="3" borderId="29" xfId="13" applyFont="1" applyFill="1" applyBorder="1" applyAlignment="1">
      <alignment horizontal="center" vertical="center"/>
    </xf>
    <xf numFmtId="0" fontId="45" fillId="3" borderId="1" xfId="13" applyFont="1" applyFill="1" applyAlignment="1">
      <alignment horizontal="center" vertical="center"/>
    </xf>
    <xf numFmtId="0" fontId="25" fillId="3" borderId="1" xfId="13" applyFont="1" applyFill="1"/>
    <xf numFmtId="0" fontId="25" fillId="3" borderId="30" xfId="13" applyFont="1" applyFill="1" applyBorder="1"/>
    <xf numFmtId="0" fontId="11" fillId="3" borderId="1" xfId="13" applyFont="1" applyFill="1"/>
    <xf numFmtId="4" fontId="44" fillId="3" borderId="27" xfId="14" applyNumberFormat="1" applyFont="1" applyFill="1" applyBorder="1" applyAlignment="1">
      <alignment horizontal="center" vertical="center" wrapText="1"/>
    </xf>
    <xf numFmtId="4" fontId="44" fillId="3" borderId="44" xfId="14" applyNumberFormat="1" applyFont="1" applyFill="1" applyBorder="1" applyAlignment="1">
      <alignment horizontal="center" vertical="center" wrapText="1"/>
    </xf>
    <xf numFmtId="0" fontId="13" fillId="3" borderId="1" xfId="13" applyFont="1" applyFill="1" applyAlignment="1">
      <alignment horizontal="center" vertical="center"/>
    </xf>
    <xf numFmtId="172" fontId="19" fillId="3" borderId="20" xfId="21" applyFont="1" applyFill="1" applyBorder="1" applyAlignment="1">
      <alignment horizontal="left" vertical="center"/>
    </xf>
    <xf numFmtId="172" fontId="19" fillId="3" borderId="45" xfId="21" applyFont="1" applyFill="1" applyBorder="1" applyAlignment="1">
      <alignment horizontal="left" vertical="center"/>
    </xf>
    <xf numFmtId="164" fontId="19" fillId="3" borderId="45" xfId="22" applyNumberFormat="1" applyFont="1" applyFill="1" applyBorder="1" applyAlignment="1">
      <alignment vertical="center"/>
    </xf>
    <xf numFmtId="164" fontId="19" fillId="3" borderId="46" xfId="22" applyNumberFormat="1" applyFont="1" applyFill="1" applyBorder="1" applyAlignment="1">
      <alignment vertical="center"/>
    </xf>
    <xf numFmtId="164" fontId="19" fillId="3" borderId="26" xfId="22" applyNumberFormat="1" applyFont="1" applyFill="1" applyBorder="1" applyAlignment="1">
      <alignment vertical="center"/>
    </xf>
    <xf numFmtId="173" fontId="19" fillId="3" borderId="26" xfId="22" applyNumberFormat="1" applyFont="1" applyFill="1" applyBorder="1" applyAlignment="1">
      <alignment horizontal="center" vertical="center"/>
    </xf>
    <xf numFmtId="169" fontId="19" fillId="3" borderId="47" xfId="23" applyNumberFormat="1" applyFont="1" applyFill="1" applyBorder="1" applyAlignment="1">
      <alignment horizontal="right" vertical="center"/>
    </xf>
    <xf numFmtId="0" fontId="9" fillId="3" borderId="1" xfId="13" applyFont="1" applyFill="1" applyAlignment="1">
      <alignment vertical="center"/>
    </xf>
    <xf numFmtId="0" fontId="13" fillId="5" borderId="1" xfId="13" applyFont="1" applyFill="1" applyAlignment="1">
      <alignment horizontal="center" vertical="center"/>
    </xf>
    <xf numFmtId="172" fontId="19" fillId="5" borderId="29" xfId="21" applyFont="1" applyFill="1" applyBorder="1" applyAlignment="1">
      <alignment horizontal="left" vertical="center"/>
    </xf>
    <xf numFmtId="172" fontId="19" fillId="13" borderId="1" xfId="21" applyFont="1" applyFill="1" applyBorder="1" applyAlignment="1">
      <alignment horizontal="right" vertical="center"/>
    </xf>
    <xf numFmtId="49" fontId="19" fillId="13" borderId="1" xfId="21" applyNumberFormat="1" applyFont="1" applyFill="1" applyBorder="1" applyAlignment="1">
      <alignment horizontal="left" vertical="center"/>
    </xf>
    <xf numFmtId="164" fontId="19" fillId="13" borderId="1" xfId="22" applyNumberFormat="1" applyFont="1" applyFill="1" applyBorder="1" applyAlignment="1">
      <alignment vertical="center"/>
    </xf>
    <xf numFmtId="164" fontId="19" fillId="13" borderId="48" xfId="22" applyNumberFormat="1" applyFont="1" applyFill="1" applyBorder="1" applyAlignment="1">
      <alignment vertical="center"/>
    </xf>
    <xf numFmtId="164" fontId="19" fillId="13" borderId="49" xfId="22" applyNumberFormat="1" applyFont="1" applyFill="1" applyBorder="1" applyAlignment="1">
      <alignment vertical="center"/>
    </xf>
    <xf numFmtId="173" fontId="19" fillId="13" borderId="49" xfId="22" applyNumberFormat="1" applyFont="1" applyFill="1" applyBorder="1" applyAlignment="1">
      <alignment horizontal="center" vertical="center"/>
    </xf>
    <xf numFmtId="169" fontId="19" fillId="5" borderId="50" xfId="23" applyNumberFormat="1" applyFont="1" applyFill="1" applyBorder="1" applyAlignment="1">
      <alignment horizontal="right" vertical="center"/>
    </xf>
    <xf numFmtId="0" fontId="9" fillId="5" borderId="1" xfId="13" applyFont="1" applyFill="1" applyAlignment="1">
      <alignment vertical="center"/>
    </xf>
    <xf numFmtId="164" fontId="9" fillId="5" borderId="1" xfId="13" applyNumberFormat="1" applyFont="1" applyFill="1" applyAlignment="1">
      <alignment vertical="center"/>
    </xf>
    <xf numFmtId="0" fontId="37" fillId="2" borderId="27" xfId="6" applyFont="1" applyBorder="1" applyAlignment="1">
      <alignment horizontal="center" vertical="center" wrapText="1"/>
    </xf>
    <xf numFmtId="0" fontId="37" fillId="2" borderId="1" xfId="6" applyFont="1" applyAlignment="1">
      <alignment horizontal="center" vertical="center" wrapText="1"/>
    </xf>
    <xf numFmtId="172" fontId="25" fillId="5" borderId="29" xfId="21" applyFont="1" applyFill="1" applyBorder="1" applyAlignment="1">
      <alignment horizontal="left" vertical="center"/>
    </xf>
    <xf numFmtId="0" fontId="25" fillId="5" borderId="1" xfId="13" applyFont="1" applyFill="1" applyAlignment="1">
      <alignment horizontal="right" vertical="center"/>
    </xf>
    <xf numFmtId="49" fontId="25" fillId="5" borderId="1" xfId="13" applyNumberFormat="1" applyFont="1" applyFill="1" applyAlignment="1">
      <alignment vertical="center"/>
    </xf>
    <xf numFmtId="49" fontId="25" fillId="5" borderId="1" xfId="21" applyNumberFormat="1" applyFont="1" applyFill="1" applyBorder="1" applyAlignment="1">
      <alignment horizontal="right" vertical="center"/>
    </xf>
    <xf numFmtId="49" fontId="25" fillId="5" borderId="1" xfId="21" applyNumberFormat="1" applyFont="1" applyFill="1" applyBorder="1" applyAlignment="1">
      <alignment horizontal="left" vertical="center"/>
    </xf>
    <xf numFmtId="164" fontId="25" fillId="5" borderId="1" xfId="22" applyNumberFormat="1" applyFont="1" applyFill="1" applyBorder="1" applyAlignment="1">
      <alignment vertical="center"/>
    </xf>
    <xf numFmtId="164" fontId="25" fillId="5" borderId="48" xfId="22" applyNumberFormat="1" applyFont="1" applyFill="1" applyBorder="1" applyAlignment="1">
      <alignment vertical="center"/>
    </xf>
    <xf numFmtId="164" fontId="25" fillId="2" borderId="49" xfId="22" applyNumberFormat="1" applyFont="1" applyFill="1" applyBorder="1" applyAlignment="1">
      <alignment vertical="center"/>
    </xf>
    <xf numFmtId="173" fontId="25" fillId="5" borderId="49" xfId="22" applyNumberFormat="1" applyFont="1" applyFill="1" applyBorder="1" applyAlignment="1">
      <alignment horizontal="center" vertical="center"/>
    </xf>
    <xf numFmtId="169" fontId="25" fillId="5" borderId="50" xfId="23" applyNumberFormat="1" applyFont="1" applyFill="1" applyBorder="1" applyAlignment="1">
      <alignment horizontal="right" vertical="center"/>
    </xf>
    <xf numFmtId="0" fontId="11" fillId="5" borderId="1" xfId="13" applyFont="1" applyFill="1" applyAlignment="1">
      <alignment vertical="center"/>
    </xf>
    <xf numFmtId="0" fontId="25" fillId="5" borderId="29" xfId="13" applyFont="1" applyFill="1" applyBorder="1" applyAlignment="1">
      <alignment horizontal="center" vertical="center"/>
    </xf>
    <xf numFmtId="43" fontId="9" fillId="5" borderId="1" xfId="8" applyFont="1" applyFill="1" applyAlignment="1">
      <alignment vertical="center"/>
    </xf>
    <xf numFmtId="43" fontId="9" fillId="5" borderId="1" xfId="13" applyNumberFormat="1" applyFont="1" applyFill="1" applyAlignment="1">
      <alignment vertical="center"/>
    </xf>
    <xf numFmtId="0" fontId="10" fillId="5" borderId="1" xfId="13" applyFont="1" applyFill="1" applyAlignment="1">
      <alignment horizontal="center" vertical="center"/>
    </xf>
    <xf numFmtId="49" fontId="45" fillId="5" borderId="1" xfId="21" applyNumberFormat="1" applyFont="1" applyFill="1" applyBorder="1" applyAlignment="1">
      <alignment horizontal="left" vertical="center"/>
    </xf>
    <xf numFmtId="164" fontId="45" fillId="5" borderId="1" xfId="22" applyNumberFormat="1" applyFont="1" applyFill="1" applyBorder="1" applyAlignment="1">
      <alignment vertical="center"/>
    </xf>
    <xf numFmtId="164" fontId="45" fillId="5" borderId="48" xfId="22" applyNumberFormat="1" applyFont="1" applyFill="1" applyBorder="1" applyAlignment="1">
      <alignment vertical="center"/>
    </xf>
    <xf numFmtId="173" fontId="45" fillId="5" borderId="49" xfId="22" applyNumberFormat="1" applyFont="1" applyFill="1" applyBorder="1" applyAlignment="1">
      <alignment horizontal="center" vertical="center"/>
    </xf>
    <xf numFmtId="169" fontId="45" fillId="5" borderId="50" xfId="23" applyNumberFormat="1" applyFont="1" applyFill="1" applyBorder="1" applyAlignment="1">
      <alignment horizontal="right" vertical="center"/>
    </xf>
    <xf numFmtId="0" fontId="45" fillId="5" borderId="29" xfId="13" applyFont="1" applyFill="1" applyBorder="1" applyAlignment="1">
      <alignment horizontal="center" vertical="center"/>
    </xf>
    <xf numFmtId="0" fontId="45" fillId="5" borderId="1" xfId="13" applyFont="1" applyFill="1" applyAlignment="1">
      <alignment horizontal="right" vertical="center"/>
    </xf>
    <xf numFmtId="49" fontId="45" fillId="5" borderId="1" xfId="13" applyNumberFormat="1" applyFont="1" applyFill="1" applyAlignment="1">
      <alignment vertical="center"/>
    </xf>
    <xf numFmtId="49" fontId="45" fillId="5" borderId="1" xfId="21" applyNumberFormat="1" applyFont="1" applyFill="1" applyBorder="1" applyAlignment="1">
      <alignment horizontal="right" vertical="center"/>
    </xf>
    <xf numFmtId="0" fontId="46" fillId="5" borderId="1" xfId="13" applyFont="1" applyFill="1" applyAlignment="1">
      <alignment vertical="center"/>
    </xf>
    <xf numFmtId="0" fontId="25" fillId="2" borderId="29" xfId="13" applyFont="1" applyBorder="1" applyAlignment="1">
      <alignment horizontal="center" vertical="center"/>
    </xf>
    <xf numFmtId="0" fontId="25" fillId="2" borderId="1" xfId="13" applyFont="1" applyAlignment="1">
      <alignment horizontal="right" vertical="center"/>
    </xf>
    <xf numFmtId="49" fontId="25" fillId="2" borderId="1" xfId="13" applyNumberFormat="1" applyFont="1" applyAlignment="1">
      <alignment vertical="center"/>
    </xf>
    <xf numFmtId="49" fontId="25" fillId="2" borderId="1" xfId="21" applyNumberFormat="1" applyFont="1" applyFill="1" applyBorder="1" applyAlignment="1">
      <alignment horizontal="right" vertical="center"/>
    </xf>
    <xf numFmtId="49" fontId="25" fillId="2" borderId="1" xfId="21" applyNumberFormat="1" applyFont="1" applyFill="1" applyBorder="1" applyAlignment="1">
      <alignment horizontal="left" vertical="center"/>
    </xf>
    <xf numFmtId="164" fontId="25" fillId="2" borderId="1" xfId="22" applyNumberFormat="1" applyFont="1" applyFill="1" applyBorder="1" applyAlignment="1">
      <alignment vertical="center"/>
    </xf>
    <xf numFmtId="164" fontId="25" fillId="2" borderId="48" xfId="22" applyNumberFormat="1" applyFont="1" applyFill="1" applyBorder="1" applyAlignment="1">
      <alignment vertical="center"/>
    </xf>
    <xf numFmtId="0" fontId="11" fillId="2" borderId="1" xfId="13" applyFont="1" applyAlignment="1">
      <alignment vertical="center"/>
    </xf>
    <xf numFmtId="43" fontId="2" fillId="5" borderId="1" xfId="12" applyFill="1" applyAlignment="1">
      <alignment vertical="center"/>
    </xf>
    <xf numFmtId="173" fontId="25" fillId="2" borderId="49" xfId="22" applyNumberFormat="1" applyFont="1" applyFill="1" applyBorder="1" applyAlignment="1">
      <alignment horizontal="center" vertical="center"/>
    </xf>
    <xf numFmtId="169" fontId="25" fillId="2" borderId="50" xfId="23" applyNumberFormat="1" applyFont="1" applyFill="1" applyBorder="1" applyAlignment="1">
      <alignment horizontal="right" vertical="center"/>
    </xf>
    <xf numFmtId="0" fontId="25" fillId="5" borderId="1" xfId="13" applyFont="1" applyFill="1" applyAlignment="1">
      <alignment vertical="center"/>
    </xf>
    <xf numFmtId="164" fontId="25" fillId="5" borderId="41" xfId="22" applyNumberFormat="1" applyFont="1" applyFill="1" applyBorder="1" applyAlignment="1">
      <alignment vertical="center"/>
    </xf>
    <xf numFmtId="164" fontId="25" fillId="5" borderId="42" xfId="22" applyNumberFormat="1" applyFont="1" applyFill="1" applyBorder="1" applyAlignment="1">
      <alignment vertical="center"/>
    </xf>
    <xf numFmtId="164" fontId="19" fillId="5" borderId="27" xfId="22" applyNumberFormat="1" applyFont="1" applyFill="1" applyBorder="1" applyAlignment="1">
      <alignment vertical="center"/>
    </xf>
    <xf numFmtId="164" fontId="25" fillId="5" borderId="49" xfId="22" applyNumberFormat="1" applyFont="1" applyFill="1" applyBorder="1" applyAlignment="1">
      <alignment vertical="center"/>
    </xf>
    <xf numFmtId="49" fontId="25" fillId="5" borderId="48" xfId="21" applyNumberFormat="1" applyFont="1" applyFill="1" applyBorder="1" applyAlignment="1">
      <alignment horizontal="left" vertical="center"/>
    </xf>
    <xf numFmtId="164" fontId="25" fillId="5" borderId="43" xfId="22" applyNumberFormat="1" applyFont="1" applyFill="1" applyBorder="1" applyAlignment="1">
      <alignment vertical="center"/>
    </xf>
    <xf numFmtId="164" fontId="45" fillId="5" borderId="42" xfId="22" applyNumberFormat="1" applyFont="1" applyFill="1" applyBorder="1" applyAlignment="1">
      <alignment vertical="center"/>
    </xf>
    <xf numFmtId="164" fontId="45" fillId="5" borderId="49" xfId="22" applyNumberFormat="1" applyFont="1" applyFill="1" applyBorder="1" applyAlignment="1">
      <alignment vertical="center"/>
    </xf>
    <xf numFmtId="49" fontId="25" fillId="5" borderId="41" xfId="21" applyNumberFormat="1" applyFont="1" applyFill="1" applyBorder="1" applyAlignment="1">
      <alignment vertical="center"/>
    </xf>
    <xf numFmtId="49" fontId="25" fillId="5" borderId="42" xfId="21" applyNumberFormat="1" applyFont="1" applyFill="1" applyBorder="1" applyAlignment="1">
      <alignment vertical="center"/>
    </xf>
    <xf numFmtId="172" fontId="44" fillId="14" borderId="14" xfId="21" applyFont="1" applyFill="1" applyBorder="1" applyAlignment="1">
      <alignment horizontal="left" vertical="center"/>
    </xf>
    <xf numFmtId="172" fontId="19" fillId="14" borderId="15" xfId="21" applyFont="1" applyFill="1" applyBorder="1" applyAlignment="1">
      <alignment horizontal="left" vertical="center"/>
    </xf>
    <xf numFmtId="49" fontId="19" fillId="14" borderId="15" xfId="21" applyNumberFormat="1" applyFont="1" applyFill="1" applyBorder="1" applyAlignment="1">
      <alignment horizontal="left" vertical="center"/>
    </xf>
    <xf numFmtId="164" fontId="19" fillId="14" borderId="15" xfId="22" applyNumberFormat="1" applyFont="1" applyFill="1" applyBorder="1" applyAlignment="1">
      <alignment vertical="center"/>
    </xf>
    <xf numFmtId="164" fontId="19" fillId="14" borderId="24" xfId="22" applyNumberFormat="1" applyFont="1" applyFill="1" applyBorder="1" applyAlignment="1">
      <alignment vertical="center"/>
    </xf>
    <xf numFmtId="164" fontId="19" fillId="14" borderId="27" xfId="22" applyNumberFormat="1" applyFont="1" applyFill="1" applyBorder="1" applyAlignment="1">
      <alignment vertical="center"/>
    </xf>
    <xf numFmtId="173" fontId="19" fillId="14" borderId="27" xfId="22" applyNumberFormat="1" applyFont="1" applyFill="1" applyBorder="1" applyAlignment="1">
      <alignment horizontal="center" vertical="center"/>
    </xf>
    <xf numFmtId="169" fontId="19" fillId="14" borderId="44" xfId="23" applyNumberFormat="1" applyFont="1" applyFill="1" applyBorder="1" applyAlignment="1">
      <alignment horizontal="right" vertical="center"/>
    </xf>
    <xf numFmtId="0" fontId="25" fillId="3" borderId="29" xfId="13" applyFont="1" applyFill="1" applyBorder="1" applyAlignment="1">
      <alignment horizontal="center" vertical="center"/>
    </xf>
    <xf numFmtId="172" fontId="25" fillId="3" borderId="1" xfId="21" applyFont="1" applyFill="1" applyBorder="1" applyAlignment="1">
      <alignment horizontal="right" vertical="center"/>
    </xf>
    <xf numFmtId="49" fontId="25" fillId="3" borderId="1" xfId="21" applyNumberFormat="1" applyFont="1" applyFill="1" applyBorder="1" applyAlignment="1">
      <alignment horizontal="left" vertical="center"/>
    </xf>
    <xf numFmtId="164" fontId="25" fillId="3" borderId="1" xfId="22" applyNumberFormat="1" applyFont="1" applyFill="1" applyBorder="1" applyAlignment="1">
      <alignment vertical="center"/>
    </xf>
    <xf numFmtId="164" fontId="25" fillId="3" borderId="48" xfId="22" applyNumberFormat="1" applyFont="1" applyFill="1" applyBorder="1" applyAlignment="1">
      <alignment vertical="center"/>
    </xf>
    <xf numFmtId="173" fontId="25" fillId="3" borderId="49" xfId="22" applyNumberFormat="1" applyFont="1" applyFill="1" applyBorder="1" applyAlignment="1">
      <alignment horizontal="center" vertical="center"/>
    </xf>
    <xf numFmtId="169" fontId="25" fillId="3" borderId="50" xfId="23" applyNumberFormat="1" applyFont="1" applyFill="1" applyBorder="1" applyAlignment="1">
      <alignment horizontal="right" vertical="center"/>
    </xf>
    <xf numFmtId="172" fontId="19" fillId="2" borderId="29" xfId="21" applyFont="1" applyFill="1" applyBorder="1" applyAlignment="1">
      <alignment horizontal="left" vertical="center"/>
    </xf>
    <xf numFmtId="0" fontId="19" fillId="3" borderId="1" xfId="13" applyFont="1" applyFill="1" applyAlignment="1">
      <alignment horizontal="left" vertical="center"/>
    </xf>
    <xf numFmtId="49" fontId="19" fillId="3" borderId="1" xfId="13" applyNumberFormat="1" applyFont="1" applyFill="1" applyAlignment="1">
      <alignment horizontal="center" vertical="center"/>
    </xf>
    <xf numFmtId="164" fontId="19" fillId="3" borderId="1" xfId="22" applyNumberFormat="1" applyFont="1" applyFill="1" applyBorder="1" applyAlignment="1">
      <alignment vertical="center"/>
    </xf>
    <xf numFmtId="164" fontId="19" fillId="3" borderId="48" xfId="22" applyNumberFormat="1" applyFont="1" applyFill="1" applyBorder="1" applyAlignment="1">
      <alignment vertical="center"/>
    </xf>
    <xf numFmtId="173" fontId="19" fillId="2" borderId="49" xfId="22" applyNumberFormat="1" applyFont="1" applyFill="1" applyBorder="1" applyAlignment="1">
      <alignment horizontal="center" vertical="center"/>
    </xf>
    <xf numFmtId="169" fontId="19" fillId="2" borderId="50" xfId="23" applyNumberFormat="1" applyFont="1" applyFill="1" applyBorder="1" applyAlignment="1">
      <alignment horizontal="right" vertical="center"/>
    </xf>
    <xf numFmtId="172" fontId="19" fillId="3" borderId="29" xfId="21" applyFont="1" applyFill="1" applyBorder="1" applyAlignment="1">
      <alignment horizontal="left" vertical="center"/>
    </xf>
    <xf numFmtId="169" fontId="19" fillId="13" borderId="50" xfId="23" applyNumberFormat="1" applyFont="1" applyFill="1" applyBorder="1" applyAlignment="1">
      <alignment horizontal="right" vertical="center"/>
    </xf>
    <xf numFmtId="172" fontId="25" fillId="3" borderId="29" xfId="21" applyFont="1" applyFill="1" applyBorder="1" applyAlignment="1">
      <alignment horizontal="left" vertical="center"/>
    </xf>
    <xf numFmtId="49" fontId="25" fillId="3" borderId="1" xfId="13" applyNumberFormat="1" applyFont="1" applyFill="1" applyAlignment="1">
      <alignment vertical="center"/>
    </xf>
    <xf numFmtId="49" fontId="25" fillId="3" borderId="1" xfId="21" applyNumberFormat="1" applyFont="1" applyFill="1" applyBorder="1" applyAlignment="1">
      <alignment horizontal="right" vertical="center"/>
    </xf>
    <xf numFmtId="164" fontId="19" fillId="5" borderId="27" xfId="22" applyNumberFormat="1" applyFont="1" applyFill="1" applyBorder="1" applyAlignment="1">
      <alignment horizontal="center" vertical="center"/>
    </xf>
    <xf numFmtId="164" fontId="19" fillId="5" borderId="27" xfId="22" applyNumberFormat="1" applyFont="1" applyFill="1" applyBorder="1" applyAlignment="1">
      <alignment horizontal="center" vertical="center" wrapText="1"/>
    </xf>
    <xf numFmtId="164" fontId="19" fillId="13" borderId="49" xfId="8" applyNumberFormat="1" applyFont="1" applyFill="1" applyBorder="1" applyAlignment="1">
      <alignment vertical="center"/>
    </xf>
    <xf numFmtId="0" fontId="10" fillId="2" borderId="1" xfId="13" applyFont="1" applyAlignment="1">
      <alignment horizontal="center" vertical="center"/>
    </xf>
    <xf numFmtId="172" fontId="25" fillId="2" borderId="29" xfId="21" applyFont="1" applyFill="1" applyBorder="1" applyAlignment="1">
      <alignment horizontal="left" vertical="center"/>
    </xf>
    <xf numFmtId="49" fontId="19" fillId="2" borderId="1" xfId="21" applyNumberFormat="1" applyFont="1" applyFill="1" applyBorder="1" applyAlignment="1">
      <alignment horizontal="right" vertical="center"/>
    </xf>
    <xf numFmtId="49" fontId="19" fillId="2" borderId="1" xfId="21" applyNumberFormat="1" applyFont="1" applyFill="1" applyBorder="1" applyAlignment="1">
      <alignment horizontal="left" vertical="center"/>
    </xf>
    <xf numFmtId="49" fontId="19" fillId="2" borderId="48" xfId="21" applyNumberFormat="1" applyFont="1" applyFill="1" applyBorder="1" applyAlignment="1">
      <alignment horizontal="left" vertical="center"/>
    </xf>
    <xf numFmtId="49" fontId="45" fillId="2" borderId="1" xfId="21" applyNumberFormat="1" applyFont="1" applyFill="1" applyBorder="1" applyAlignment="1">
      <alignment horizontal="left" vertical="center"/>
    </xf>
    <xf numFmtId="49" fontId="25" fillId="2" borderId="48" xfId="21" applyNumberFormat="1" applyFont="1" applyFill="1" applyBorder="1" applyAlignment="1">
      <alignment horizontal="left" vertical="center"/>
    </xf>
    <xf numFmtId="164" fontId="45" fillId="2" borderId="49" xfId="22" applyNumberFormat="1" applyFont="1" applyFill="1" applyBorder="1" applyAlignment="1">
      <alignment vertical="center"/>
    </xf>
    <xf numFmtId="173" fontId="45" fillId="2" borderId="49" xfId="22" applyNumberFormat="1" applyFont="1" applyFill="1" applyBorder="1" applyAlignment="1">
      <alignment horizontal="center" vertical="center"/>
    </xf>
    <xf numFmtId="169" fontId="45" fillId="2" borderId="50" xfId="23" applyNumberFormat="1" applyFont="1" applyFill="1" applyBorder="1" applyAlignment="1">
      <alignment horizontal="right" vertical="center"/>
    </xf>
    <xf numFmtId="0" fontId="37" fillId="2" borderId="1" xfId="2" applyFont="1" applyAlignment="1">
      <alignment horizontal="center" vertical="center" wrapText="1"/>
    </xf>
    <xf numFmtId="164" fontId="47" fillId="2" borderId="49" xfId="22" applyNumberFormat="1" applyFont="1" applyFill="1" applyBorder="1" applyAlignment="1">
      <alignment vertical="center"/>
    </xf>
    <xf numFmtId="49" fontId="26" fillId="2" borderId="48" xfId="21" applyNumberFormat="1" applyFont="1" applyFill="1" applyBorder="1" applyAlignment="1">
      <alignment horizontal="left" vertical="center"/>
    </xf>
    <xf numFmtId="49" fontId="45" fillId="2" borderId="48" xfId="21" applyNumberFormat="1" applyFont="1" applyFill="1" applyBorder="1" applyAlignment="1">
      <alignment horizontal="left" vertical="center" wrapText="1"/>
    </xf>
    <xf numFmtId="43" fontId="25" fillId="2" borderId="49" xfId="8" applyFont="1" applyFill="1" applyBorder="1" applyAlignment="1">
      <alignment vertical="center"/>
    </xf>
    <xf numFmtId="49" fontId="25" fillId="2" borderId="48" xfId="21" applyNumberFormat="1" applyFont="1" applyFill="1" applyBorder="1" applyAlignment="1">
      <alignment horizontal="left" vertical="center" wrapText="1"/>
    </xf>
    <xf numFmtId="172" fontId="25" fillId="2" borderId="1" xfId="21" applyFont="1" applyFill="1" applyBorder="1" applyAlignment="1">
      <alignment horizontal="right" vertical="center"/>
    </xf>
    <xf numFmtId="0" fontId="37" fillId="2" borderId="1" xfId="3" applyFont="1" applyAlignment="1">
      <alignment horizontal="center" vertical="center" wrapText="1"/>
    </xf>
    <xf numFmtId="164" fontId="25" fillId="2" borderId="43" xfId="22" applyNumberFormat="1" applyFont="1" applyFill="1" applyBorder="1" applyAlignment="1">
      <alignment vertical="center"/>
    </xf>
    <xf numFmtId="164" fontId="19" fillId="13" borderId="26" xfId="22" applyNumberFormat="1" applyFont="1" applyFill="1" applyBorder="1" applyAlignment="1">
      <alignment vertical="center"/>
    </xf>
    <xf numFmtId="164" fontId="19" fillId="13" borderId="46" xfId="22" applyNumberFormat="1" applyFont="1" applyFill="1" applyBorder="1" applyAlignment="1">
      <alignment vertical="center"/>
    </xf>
    <xf numFmtId="0" fontId="37" fillId="11" borderId="1" xfId="6" applyFont="1" applyFill="1" applyAlignment="1">
      <alignment horizontal="center" vertical="center" wrapText="1"/>
    </xf>
    <xf numFmtId="0" fontId="25" fillId="3" borderId="20" xfId="13" applyFont="1" applyFill="1" applyBorder="1" applyAlignment="1">
      <alignment horizontal="center" vertical="center"/>
    </xf>
    <xf numFmtId="172" fontId="25" fillId="3" borderId="45" xfId="21" applyFont="1" applyFill="1" applyBorder="1" applyAlignment="1">
      <alignment horizontal="right" vertical="center"/>
    </xf>
    <xf numFmtId="49" fontId="25" fillId="3" borderId="45" xfId="21" applyNumberFormat="1" applyFont="1" applyFill="1" applyBorder="1" applyAlignment="1">
      <alignment horizontal="left" vertical="center"/>
    </xf>
    <xf numFmtId="164" fontId="25" fillId="3" borderId="45" xfId="22" applyNumberFormat="1" applyFont="1" applyFill="1" applyBorder="1" applyAlignment="1">
      <alignment vertical="center"/>
    </xf>
    <xf numFmtId="164" fontId="25" fillId="3" borderId="46" xfId="22" applyNumberFormat="1" applyFont="1" applyFill="1" applyBorder="1" applyAlignment="1">
      <alignment vertical="center"/>
    </xf>
    <xf numFmtId="173" fontId="25" fillId="3" borderId="26" xfId="22" applyNumberFormat="1" applyFont="1" applyFill="1" applyBorder="1" applyAlignment="1">
      <alignment horizontal="center" vertical="center"/>
    </xf>
    <xf numFmtId="169" fontId="25" fillId="3" borderId="47" xfId="23" applyNumberFormat="1" applyFont="1" applyFill="1" applyBorder="1" applyAlignment="1">
      <alignment horizontal="right" vertical="center"/>
    </xf>
    <xf numFmtId="173" fontId="19" fillId="3" borderId="49" xfId="22" applyNumberFormat="1" applyFont="1" applyFill="1" applyBorder="1" applyAlignment="1">
      <alignment horizontal="center" vertical="center"/>
    </xf>
    <xf numFmtId="169" fontId="19" fillId="3" borderId="50" xfId="23" applyNumberFormat="1" applyFont="1" applyFill="1" applyBorder="1" applyAlignment="1">
      <alignment horizontal="right" vertical="center"/>
    </xf>
    <xf numFmtId="172" fontId="19" fillId="3" borderId="1" xfId="21" applyFont="1" applyFill="1" applyBorder="1" applyAlignment="1">
      <alignment horizontal="right" vertical="center"/>
    </xf>
    <xf numFmtId="49" fontId="19" fillId="3" borderId="1" xfId="21" applyNumberFormat="1" applyFont="1" applyFill="1" applyBorder="1" applyAlignment="1">
      <alignment horizontal="left" vertical="center"/>
    </xf>
    <xf numFmtId="0" fontId="37" fillId="2" borderId="41" xfId="6" applyFont="1" applyBorder="1" applyAlignment="1">
      <alignment horizontal="center" vertical="center" wrapText="1"/>
    </xf>
    <xf numFmtId="172" fontId="19" fillId="3" borderId="40" xfId="21" applyFont="1" applyFill="1" applyBorder="1" applyAlignment="1">
      <alignment horizontal="left" vertical="center"/>
    </xf>
    <xf numFmtId="172" fontId="19" fillId="3" borderId="41" xfId="21" applyFont="1" applyFill="1" applyBorder="1" applyAlignment="1">
      <alignment horizontal="right" vertical="center"/>
    </xf>
    <xf numFmtId="49" fontId="19" fillId="3" borderId="41" xfId="21" applyNumberFormat="1" applyFont="1" applyFill="1" applyBorder="1" applyAlignment="1">
      <alignment horizontal="left" vertical="center"/>
    </xf>
    <xf numFmtId="164" fontId="19" fillId="3" borderId="41" xfId="22" applyNumberFormat="1" applyFont="1" applyFill="1" applyBorder="1" applyAlignment="1">
      <alignment vertical="center"/>
    </xf>
    <xf numFmtId="164" fontId="19" fillId="3" borderId="42" xfId="22" applyNumberFormat="1" applyFont="1" applyFill="1" applyBorder="1" applyAlignment="1">
      <alignment vertical="center"/>
    </xf>
    <xf numFmtId="173" fontId="19" fillId="3" borderId="43" xfId="22" applyNumberFormat="1" applyFont="1" applyFill="1" applyBorder="1" applyAlignment="1">
      <alignment horizontal="center" vertical="center"/>
    </xf>
    <xf numFmtId="169" fontId="19" fillId="3" borderId="51" xfId="23" applyNumberFormat="1" applyFont="1" applyFill="1" applyBorder="1" applyAlignment="1">
      <alignment horizontal="right" vertical="center"/>
    </xf>
    <xf numFmtId="164" fontId="25" fillId="3" borderId="49" xfId="22" applyNumberFormat="1" applyFont="1" applyFill="1" applyBorder="1" applyAlignment="1">
      <alignment vertical="center"/>
    </xf>
    <xf numFmtId="0" fontId="48" fillId="15" borderId="52" xfId="13" applyFont="1" applyFill="1" applyBorder="1" applyAlignment="1">
      <alignment horizontal="left" vertical="center"/>
    </xf>
    <xf numFmtId="172" fontId="25" fillId="15" borderId="53" xfId="21" applyFont="1" applyFill="1" applyBorder="1" applyAlignment="1">
      <alignment horizontal="right" vertical="center"/>
    </xf>
    <xf numFmtId="49" fontId="25" fillId="15" borderId="53" xfId="13" applyNumberFormat="1" applyFont="1" applyFill="1" applyBorder="1" applyAlignment="1">
      <alignment vertical="center"/>
    </xf>
    <xf numFmtId="49" fontId="25" fillId="15" borderId="53" xfId="13" applyNumberFormat="1" applyFont="1" applyFill="1" applyBorder="1" applyAlignment="1">
      <alignment horizontal="center" vertical="center"/>
    </xf>
    <xf numFmtId="164" fontId="19" fillId="15" borderId="53" xfId="22" applyNumberFormat="1" applyFont="1" applyFill="1" applyBorder="1" applyAlignment="1">
      <alignment vertical="center"/>
    </xf>
    <xf numFmtId="164" fontId="19" fillId="15" borderId="54" xfId="22" applyNumberFormat="1" applyFont="1" applyFill="1" applyBorder="1" applyAlignment="1">
      <alignment vertical="center"/>
    </xf>
    <xf numFmtId="164" fontId="19" fillId="15" borderId="55" xfId="22" applyNumberFormat="1" applyFont="1" applyFill="1" applyBorder="1" applyAlignment="1">
      <alignment vertical="center"/>
    </xf>
    <xf numFmtId="173" fontId="19" fillId="15" borderId="55" xfId="22" applyNumberFormat="1" applyFont="1" applyFill="1" applyBorder="1" applyAlignment="1">
      <alignment horizontal="center" vertical="center"/>
    </xf>
    <xf numFmtId="169" fontId="19" fillId="15" borderId="56" xfId="23" applyNumberFormat="1" applyFont="1" applyFill="1" applyBorder="1" applyAlignment="1">
      <alignment horizontal="right" vertical="center"/>
    </xf>
    <xf numFmtId="0" fontId="25" fillId="3" borderId="57" xfId="13" applyFont="1" applyFill="1" applyBorder="1" applyAlignment="1">
      <alignment horizontal="center" vertical="center"/>
    </xf>
    <xf numFmtId="172" fontId="25" fillId="3" borderId="58" xfId="21" applyFont="1" applyFill="1" applyBorder="1" applyAlignment="1">
      <alignment horizontal="right" vertical="center"/>
    </xf>
    <xf numFmtId="49" fontId="25" fillId="3" borderId="58" xfId="21" applyNumberFormat="1" applyFont="1" applyFill="1" applyBorder="1" applyAlignment="1">
      <alignment horizontal="left" vertical="center"/>
    </xf>
    <xf numFmtId="164" fontId="25" fillId="3" borderId="58" xfId="22" applyNumberFormat="1" applyFont="1" applyFill="1" applyBorder="1" applyAlignment="1">
      <alignment vertical="center"/>
    </xf>
    <xf numFmtId="164" fontId="25" fillId="3" borderId="59" xfId="22" applyNumberFormat="1" applyFont="1" applyFill="1" applyBorder="1" applyAlignment="1">
      <alignment vertical="center"/>
    </xf>
    <xf numFmtId="164" fontId="25" fillId="3" borderId="60" xfId="22" applyNumberFormat="1" applyFont="1" applyFill="1" applyBorder="1" applyAlignment="1">
      <alignment vertical="center"/>
    </xf>
    <xf numFmtId="173" fontId="25" fillId="3" borderId="60" xfId="22" applyNumberFormat="1" applyFont="1" applyFill="1" applyBorder="1" applyAlignment="1">
      <alignment horizontal="center" vertical="center"/>
    </xf>
    <xf numFmtId="169" fontId="25" fillId="3" borderId="61" xfId="23" applyNumberFormat="1" applyFont="1" applyFill="1" applyBorder="1" applyAlignment="1">
      <alignment horizontal="right" vertical="center"/>
    </xf>
    <xf numFmtId="49" fontId="25" fillId="3" borderId="1" xfId="13" applyNumberFormat="1" applyFont="1" applyFill="1" applyAlignment="1">
      <alignment horizontal="center" vertical="center"/>
    </xf>
    <xf numFmtId="164" fontId="19" fillId="3" borderId="49" xfId="22" applyNumberFormat="1" applyFont="1" applyFill="1" applyBorder="1" applyAlignment="1">
      <alignment vertical="center"/>
    </xf>
    <xf numFmtId="49" fontId="28" fillId="3" borderId="1" xfId="13" applyNumberFormat="1" applyFont="1" applyFill="1" applyAlignment="1">
      <alignment vertical="center"/>
    </xf>
    <xf numFmtId="49" fontId="28" fillId="3" borderId="1" xfId="13" applyNumberFormat="1" applyFont="1" applyFill="1" applyAlignment="1">
      <alignment horizontal="center" vertical="center"/>
    </xf>
    <xf numFmtId="49" fontId="14" fillId="3" borderId="1" xfId="13" applyNumberFormat="1" applyFont="1" applyFill="1" applyAlignment="1">
      <alignment horizontal="center" vertical="center"/>
    </xf>
    <xf numFmtId="49" fontId="14" fillId="3" borderId="1" xfId="13" applyNumberFormat="1" applyFont="1" applyFill="1" applyAlignment="1">
      <alignment vertical="center"/>
    </xf>
    <xf numFmtId="172" fontId="44" fillId="14" borderId="16" xfId="21" applyFont="1" applyFill="1" applyBorder="1" applyAlignment="1">
      <alignment horizontal="left" vertical="center"/>
    </xf>
    <xf numFmtId="172" fontId="19" fillId="14" borderId="22" xfId="21" applyFont="1" applyFill="1" applyBorder="1" applyAlignment="1">
      <alignment horizontal="left" vertical="center"/>
    </xf>
    <xf numFmtId="49" fontId="19" fillId="14" borderId="22" xfId="21" applyNumberFormat="1" applyFont="1" applyFill="1" applyBorder="1" applyAlignment="1">
      <alignment horizontal="left" vertical="center"/>
    </xf>
    <xf numFmtId="164" fontId="19" fillId="14" borderId="22" xfId="22" applyNumberFormat="1" applyFont="1" applyFill="1" applyBorder="1" applyAlignment="1">
      <alignment vertical="center"/>
    </xf>
    <xf numFmtId="164" fontId="19" fillId="14" borderId="62" xfId="22" applyNumberFormat="1" applyFont="1" applyFill="1" applyBorder="1" applyAlignment="1">
      <alignment vertical="center"/>
    </xf>
    <xf numFmtId="164" fontId="19" fillId="14" borderId="63" xfId="22" applyNumberFormat="1" applyFont="1" applyFill="1" applyBorder="1" applyAlignment="1">
      <alignment vertical="center"/>
    </xf>
    <xf numFmtId="173" fontId="19" fillId="14" borderId="63" xfId="22" applyNumberFormat="1" applyFont="1" applyFill="1" applyBorder="1" applyAlignment="1">
      <alignment horizontal="center" vertical="center"/>
    </xf>
    <xf numFmtId="169" fontId="19" fillId="14" borderId="64" xfId="23" applyNumberFormat="1" applyFont="1" applyFill="1" applyBorder="1" applyAlignment="1">
      <alignment horizontal="right" vertical="center"/>
    </xf>
    <xf numFmtId="0" fontId="9" fillId="3" borderId="9" xfId="13" applyFont="1" applyFill="1" applyBorder="1" applyAlignment="1">
      <alignment horizontal="center" vertical="center"/>
    </xf>
    <xf numFmtId="49" fontId="11" fillId="3" borderId="9" xfId="13" applyNumberFormat="1" applyFont="1" applyFill="1" applyBorder="1"/>
    <xf numFmtId="166" fontId="11" fillId="3" borderId="9" xfId="14" applyNumberFormat="1" applyFont="1" applyFill="1" applyBorder="1"/>
    <xf numFmtId="0" fontId="11" fillId="3" borderId="9" xfId="13" applyFont="1" applyFill="1" applyBorder="1"/>
    <xf numFmtId="0" fontId="9" fillId="3" borderId="1" xfId="13" applyFont="1" applyFill="1" applyAlignment="1">
      <alignment horizontal="center" vertical="center"/>
    </xf>
    <xf numFmtId="0" fontId="27" fillId="2" borderId="1" xfId="24" applyFont="1" applyAlignment="1">
      <alignment horizontal="center" vertical="center"/>
    </xf>
    <xf numFmtId="49" fontId="11" fillId="3" borderId="1" xfId="13" applyNumberFormat="1" applyFont="1" applyFill="1"/>
    <xf numFmtId="166" fontId="11" fillId="3" borderId="1" xfId="14" applyNumberFormat="1" applyFont="1" applyFill="1" applyBorder="1"/>
    <xf numFmtId="49" fontId="50" fillId="3" borderId="1" xfId="13" applyNumberFormat="1" applyFont="1" applyFill="1" applyAlignment="1">
      <alignment horizontal="center"/>
    </xf>
    <xf numFmtId="49" fontId="50" fillId="3" borderId="1" xfId="13" applyNumberFormat="1" applyFont="1" applyFill="1"/>
    <xf numFmtId="0" fontId="51" fillId="3" borderId="1" xfId="13" applyFont="1" applyFill="1"/>
    <xf numFmtId="0" fontId="52" fillId="3" borderId="1" xfId="13" applyFont="1" applyFill="1" applyAlignment="1">
      <alignment horizontal="center" vertical="center"/>
    </xf>
    <xf numFmtId="0" fontId="53" fillId="2" borderId="1" xfId="24" applyFont="1" applyAlignment="1">
      <alignment horizontal="center" vertical="center"/>
    </xf>
    <xf numFmtId="166" fontId="51" fillId="3" borderId="1" xfId="14" applyNumberFormat="1" applyFont="1" applyFill="1" applyBorder="1"/>
    <xf numFmtId="49" fontId="26" fillId="3" borderId="1" xfId="13" applyNumberFormat="1" applyFont="1" applyFill="1" applyAlignment="1">
      <alignment horizontal="center"/>
    </xf>
    <xf numFmtId="49" fontId="54" fillId="3" borderId="1" xfId="13" applyNumberFormat="1" applyFont="1" applyFill="1" applyAlignment="1">
      <alignment horizontal="center"/>
    </xf>
    <xf numFmtId="0" fontId="55" fillId="2" borderId="1" xfId="4" applyFont="1" applyAlignment="1">
      <alignment horizontal="center" vertical="center"/>
    </xf>
    <xf numFmtId="49" fontId="51" fillId="3" borderId="1" xfId="13" applyNumberFormat="1" applyFont="1" applyFill="1"/>
    <xf numFmtId="0" fontId="52" fillId="3" borderId="1" xfId="13" applyFont="1" applyFill="1"/>
    <xf numFmtId="166" fontId="56" fillId="3" borderId="1" xfId="14" applyNumberFormat="1" applyFont="1" applyFill="1" applyBorder="1" applyAlignment="1">
      <alignment horizontal="center"/>
    </xf>
    <xf numFmtId="166" fontId="11" fillId="3" borderId="1" xfId="14" applyNumberFormat="1" applyFont="1" applyFill="1"/>
    <xf numFmtId="166" fontId="9" fillId="3" borderId="65" xfId="14" applyNumberFormat="1" applyFont="1" applyFill="1" applyBorder="1"/>
    <xf numFmtId="166" fontId="9" fillId="3" borderId="45" xfId="14" applyNumberFormat="1" applyFont="1" applyFill="1" applyBorder="1"/>
    <xf numFmtId="166" fontId="9" fillId="3" borderId="46" xfId="14" applyNumberFormat="1" applyFont="1" applyFill="1" applyBorder="1"/>
    <xf numFmtId="166" fontId="9" fillId="3" borderId="66" xfId="14" applyNumberFormat="1" applyFont="1" applyFill="1" applyBorder="1"/>
    <xf numFmtId="166" fontId="9" fillId="3" borderId="1" xfId="14" applyNumberFormat="1" applyFont="1" applyFill="1" applyBorder="1"/>
    <xf numFmtId="166" fontId="9" fillId="3" borderId="48" xfId="14" applyNumberFormat="1" applyFont="1" applyFill="1" applyBorder="1"/>
    <xf numFmtId="166" fontId="9" fillId="3" borderId="67" xfId="14" applyNumberFormat="1" applyFont="1" applyFill="1" applyBorder="1"/>
    <xf numFmtId="166" fontId="9" fillId="3" borderId="41" xfId="14" applyNumberFormat="1" applyFont="1" applyFill="1" applyBorder="1"/>
    <xf numFmtId="166" fontId="9" fillId="3" borderId="42" xfId="14" applyNumberFormat="1" applyFont="1" applyFill="1" applyBorder="1"/>
    <xf numFmtId="43" fontId="10" fillId="3" borderId="1" xfId="13" applyNumberFormat="1" applyFont="1" applyFill="1" applyAlignment="1">
      <alignment horizontal="center"/>
    </xf>
    <xf numFmtId="43" fontId="9" fillId="3" borderId="1" xfId="13" applyNumberFormat="1" applyFont="1" applyFill="1" applyAlignment="1">
      <alignment horizontal="center" vertical="center"/>
    </xf>
    <xf numFmtId="43" fontId="11" fillId="3" borderId="1" xfId="13" applyNumberFormat="1" applyFont="1" applyFill="1"/>
    <xf numFmtId="43" fontId="11" fillId="3" borderId="1" xfId="14" applyNumberFormat="1" applyFont="1" applyFill="1"/>
    <xf numFmtId="41" fontId="11" fillId="3" borderId="1" xfId="14" applyNumberFormat="1" applyFont="1" applyFill="1"/>
    <xf numFmtId="43" fontId="11" fillId="3" borderId="1" xfId="14" applyNumberFormat="1" applyFont="1" applyFill="1" applyAlignment="1">
      <alignment wrapText="1"/>
    </xf>
    <xf numFmtId="41" fontId="57" fillId="3" borderId="1" xfId="14" applyNumberFormat="1" applyFont="1" applyFill="1"/>
    <xf numFmtId="175" fontId="58" fillId="2" borderId="1" xfId="25" applyNumberFormat="1"/>
    <xf numFmtId="174" fontId="58" fillId="2" borderId="1" xfId="25"/>
    <xf numFmtId="166" fontId="59" fillId="3" borderId="1" xfId="14" applyNumberFormat="1" applyFont="1" applyFill="1"/>
    <xf numFmtId="49" fontId="11" fillId="3" borderId="1" xfId="13" applyNumberFormat="1" applyFont="1" applyFill="1" applyAlignment="1">
      <alignment horizontal="center" vertical="center"/>
    </xf>
    <xf numFmtId="0" fontId="11" fillId="3" borderId="1" xfId="13" applyFont="1" applyFill="1" applyAlignment="1">
      <alignment horizontal="center" vertical="center"/>
    </xf>
    <xf numFmtId="0" fontId="14" fillId="3" borderId="1" xfId="13" applyFont="1" applyFill="1" applyAlignment="1">
      <alignment vertical="center"/>
    </xf>
    <xf numFmtId="0" fontId="19" fillId="3" borderId="7" xfId="13" applyFont="1" applyFill="1" applyBorder="1" applyAlignment="1">
      <alignment horizontal="center" vertical="center" wrapText="1"/>
    </xf>
    <xf numFmtId="0" fontId="19" fillId="3" borderId="9" xfId="13" applyFont="1" applyFill="1" applyBorder="1" applyAlignment="1">
      <alignment horizontal="center" vertical="center"/>
    </xf>
    <xf numFmtId="0" fontId="19" fillId="3" borderId="31" xfId="13" applyFont="1" applyFill="1" applyBorder="1" applyAlignment="1">
      <alignment horizontal="center" vertical="center"/>
    </xf>
    <xf numFmtId="0" fontId="19" fillId="3" borderId="32" xfId="13" applyFont="1" applyFill="1" applyBorder="1" applyAlignment="1">
      <alignment horizontal="center" vertical="center"/>
    </xf>
    <xf numFmtId="0" fontId="14" fillId="3" borderId="1" xfId="13" applyFont="1" applyFill="1"/>
    <xf numFmtId="165" fontId="19" fillId="3" borderId="45" xfId="14" applyFont="1" applyFill="1" applyBorder="1" applyAlignment="1">
      <alignment vertical="center"/>
    </xf>
    <xf numFmtId="165" fontId="19" fillId="3" borderId="46" xfId="14" applyFont="1" applyFill="1" applyBorder="1" applyAlignment="1">
      <alignment vertical="center"/>
    </xf>
    <xf numFmtId="165" fontId="19" fillId="3" borderId="26" xfId="14" applyFont="1" applyFill="1" applyBorder="1" applyAlignment="1">
      <alignment vertical="center"/>
    </xf>
    <xf numFmtId="173" fontId="19" fillId="3" borderId="26" xfId="26" applyNumberFormat="1" applyFont="1" applyFill="1" applyBorder="1" applyAlignment="1">
      <alignment horizontal="center" vertical="center"/>
    </xf>
    <xf numFmtId="0" fontId="28" fillId="2" borderId="27" xfId="6" applyFont="1" applyBorder="1" applyAlignment="1">
      <alignment horizontal="center" vertical="center" wrapText="1"/>
    </xf>
    <xf numFmtId="172" fontId="25" fillId="13" borderId="29" xfId="21" applyFont="1" applyFill="1" applyBorder="1" applyAlignment="1">
      <alignment horizontal="left" vertical="center"/>
    </xf>
    <xf numFmtId="49" fontId="25" fillId="13" borderId="1" xfId="21" applyNumberFormat="1" applyFont="1" applyFill="1" applyBorder="1" applyAlignment="1">
      <alignment horizontal="right" vertical="center"/>
    </xf>
    <xf numFmtId="49" fontId="19" fillId="13" borderId="1" xfId="21" applyNumberFormat="1" applyFont="1" applyFill="1" applyBorder="1" applyAlignment="1">
      <alignment horizontal="right" vertical="center"/>
    </xf>
    <xf numFmtId="49" fontId="25" fillId="13" borderId="1" xfId="13" applyNumberFormat="1" applyFont="1" applyFill="1" applyAlignment="1">
      <alignment vertical="center"/>
    </xf>
    <xf numFmtId="49" fontId="25" fillId="13" borderId="1" xfId="21" applyNumberFormat="1" applyFont="1" applyFill="1" applyBorder="1" applyAlignment="1">
      <alignment horizontal="left" vertical="center"/>
    </xf>
    <xf numFmtId="165" fontId="19" fillId="13" borderId="1" xfId="14" applyFont="1" applyFill="1" applyBorder="1" applyAlignment="1">
      <alignment vertical="center"/>
    </xf>
    <xf numFmtId="165" fontId="19" fillId="13" borderId="48" xfId="14" applyFont="1" applyFill="1" applyBorder="1" applyAlignment="1">
      <alignment vertical="center"/>
    </xf>
    <xf numFmtId="164" fontId="25" fillId="13" borderId="49" xfId="22" applyNumberFormat="1" applyFont="1" applyFill="1" applyBorder="1" applyAlignment="1">
      <alignment vertical="center"/>
    </xf>
    <xf numFmtId="173" fontId="19" fillId="13" borderId="49" xfId="26" applyNumberFormat="1" applyFont="1" applyFill="1" applyBorder="1" applyAlignment="1">
      <alignment horizontal="center" vertical="center"/>
    </xf>
    <xf numFmtId="165" fontId="19" fillId="13" borderId="49" xfId="14" applyFont="1" applyFill="1" applyBorder="1" applyAlignment="1">
      <alignment vertical="center"/>
    </xf>
    <xf numFmtId="49" fontId="19" fillId="5" borderId="1" xfId="21" applyNumberFormat="1" applyFont="1" applyFill="1" applyBorder="1" applyAlignment="1">
      <alignment horizontal="right" vertical="center"/>
    </xf>
    <xf numFmtId="165" fontId="19" fillId="5" borderId="1" xfId="14" applyFont="1" applyFill="1" applyBorder="1" applyAlignment="1">
      <alignment vertical="center"/>
    </xf>
    <xf numFmtId="165" fontId="19" fillId="5" borderId="48" xfId="14" applyFont="1" applyFill="1" applyBorder="1" applyAlignment="1">
      <alignment vertical="center"/>
    </xf>
    <xf numFmtId="173" fontId="19" fillId="5" borderId="49" xfId="22" applyNumberFormat="1" applyFont="1" applyFill="1" applyBorder="1" applyAlignment="1">
      <alignment horizontal="center" vertical="center"/>
    </xf>
    <xf numFmtId="0" fontId="14" fillId="5" borderId="1" xfId="13" applyFont="1" applyFill="1" applyAlignment="1">
      <alignment vertical="center"/>
    </xf>
    <xf numFmtId="0" fontId="28" fillId="2" borderId="1" xfId="6" applyFont="1" applyAlignment="1">
      <alignment horizontal="center" vertical="center" wrapText="1"/>
    </xf>
    <xf numFmtId="164" fontId="9" fillId="3" borderId="1" xfId="13" applyNumberFormat="1" applyFont="1" applyFill="1" applyAlignment="1">
      <alignment vertical="center"/>
    </xf>
    <xf numFmtId="165" fontId="25" fillId="3" borderId="1" xfId="14" applyFont="1" applyFill="1" applyBorder="1" applyAlignment="1">
      <alignment vertical="center"/>
    </xf>
    <xf numFmtId="165" fontId="25" fillId="3" borderId="48" xfId="14" applyFont="1" applyFill="1" applyBorder="1" applyAlignment="1">
      <alignment vertical="center"/>
    </xf>
    <xf numFmtId="165" fontId="19" fillId="3" borderId="49" xfId="14" applyFont="1" applyFill="1" applyBorder="1" applyAlignment="1">
      <alignment vertical="center"/>
    </xf>
    <xf numFmtId="173" fontId="25" fillId="3" borderId="49" xfId="26" applyNumberFormat="1" applyFont="1" applyFill="1" applyBorder="1" applyAlignment="1">
      <alignment horizontal="center" vertical="center"/>
    </xf>
    <xf numFmtId="49" fontId="19" fillId="3" borderId="1" xfId="13" applyNumberFormat="1" applyFont="1" applyFill="1" applyAlignment="1">
      <alignment horizontal="left" vertical="center"/>
    </xf>
    <xf numFmtId="165" fontId="19" fillId="3" borderId="1" xfId="14" applyFont="1" applyFill="1" applyBorder="1" applyAlignment="1">
      <alignment vertical="center"/>
    </xf>
    <xf numFmtId="165" fontId="19" fillId="3" borderId="48" xfId="14" applyFont="1" applyFill="1" applyBorder="1" applyAlignment="1">
      <alignment vertical="center"/>
    </xf>
    <xf numFmtId="173" fontId="19" fillId="3" borderId="49" xfId="26" applyNumberFormat="1" applyFont="1" applyFill="1" applyBorder="1" applyAlignment="1">
      <alignment horizontal="center" vertical="center"/>
    </xf>
    <xf numFmtId="49" fontId="19" fillId="5" borderId="1" xfId="21" applyNumberFormat="1" applyFont="1" applyFill="1" applyBorder="1" applyAlignment="1">
      <alignment horizontal="left" vertical="center"/>
    </xf>
    <xf numFmtId="173" fontId="19" fillId="5" borderId="49" xfId="26" applyNumberFormat="1" applyFont="1" applyFill="1" applyBorder="1" applyAlignment="1">
      <alignment horizontal="center" vertical="center"/>
    </xf>
    <xf numFmtId="49" fontId="19" fillId="5" borderId="1" xfId="13" applyNumberFormat="1" applyFont="1" applyFill="1" applyAlignment="1">
      <alignment vertical="center"/>
    </xf>
    <xf numFmtId="49" fontId="19" fillId="3" borderId="1" xfId="21" applyNumberFormat="1" applyFont="1" applyFill="1" applyBorder="1" applyAlignment="1">
      <alignment horizontal="right" vertical="center"/>
    </xf>
    <xf numFmtId="165" fontId="25" fillId="3" borderId="45" xfId="14" applyFont="1" applyFill="1" applyBorder="1" applyAlignment="1">
      <alignment vertical="center"/>
    </xf>
    <xf numFmtId="165" fontId="25" fillId="3" borderId="46" xfId="14" applyFont="1" applyFill="1" applyBorder="1" applyAlignment="1">
      <alignment vertical="center"/>
    </xf>
    <xf numFmtId="164" fontId="19" fillId="2" borderId="49" xfId="22" applyNumberFormat="1" applyFont="1" applyFill="1" applyBorder="1" applyAlignment="1">
      <alignment vertical="center"/>
    </xf>
    <xf numFmtId="164" fontId="19" fillId="5" borderId="41" xfId="22" applyNumberFormat="1" applyFont="1" applyFill="1" applyBorder="1" applyAlignment="1">
      <alignment horizontal="center" vertical="center"/>
    </xf>
    <xf numFmtId="164" fontId="19" fillId="5" borderId="42" xfId="22" applyNumberFormat="1" applyFont="1" applyFill="1" applyBorder="1" applyAlignment="1">
      <alignment horizontal="center" vertical="center"/>
    </xf>
    <xf numFmtId="49" fontId="19" fillId="3" borderId="1" xfId="13" applyNumberFormat="1" applyFont="1" applyFill="1" applyAlignment="1">
      <alignment horizontal="left" vertical="center" wrapText="1"/>
    </xf>
    <xf numFmtId="164" fontId="9" fillId="5" borderId="27" xfId="22" applyNumberFormat="1" applyFont="1" applyFill="1" applyBorder="1" applyAlignment="1">
      <alignment horizontal="center" vertical="center"/>
    </xf>
    <xf numFmtId="49" fontId="19" fillId="2" borderId="1" xfId="13" applyNumberFormat="1" applyFont="1" applyAlignment="1">
      <alignment vertical="center"/>
    </xf>
    <xf numFmtId="165" fontId="19" fillId="2" borderId="66" xfId="14" applyFont="1" applyFill="1" applyBorder="1" applyAlignment="1">
      <alignment vertical="center"/>
    </xf>
    <xf numFmtId="165" fontId="19" fillId="2" borderId="26" xfId="14" applyFont="1" applyFill="1" applyBorder="1" applyAlignment="1">
      <alignment vertical="center"/>
    </xf>
    <xf numFmtId="165" fontId="19" fillId="2" borderId="49" xfId="14" applyFont="1" applyFill="1" applyBorder="1" applyAlignment="1">
      <alignment vertical="center"/>
    </xf>
    <xf numFmtId="49" fontId="45" fillId="2" borderId="1" xfId="21" applyNumberFormat="1" applyFont="1" applyFill="1" applyBorder="1" applyAlignment="1">
      <alignment horizontal="right" vertical="center"/>
    </xf>
    <xf numFmtId="173" fontId="19" fillId="2" borderId="49" xfId="26" applyNumberFormat="1" applyFont="1" applyFill="1" applyBorder="1" applyAlignment="1">
      <alignment horizontal="center" vertical="center"/>
    </xf>
    <xf numFmtId="165" fontId="19" fillId="3" borderId="66" xfId="14" applyFont="1" applyFill="1" applyBorder="1" applyAlignment="1">
      <alignment vertical="center"/>
    </xf>
    <xf numFmtId="165" fontId="25" fillId="2" borderId="66" xfId="14" applyFont="1" applyFill="1" applyBorder="1" applyAlignment="1">
      <alignment vertical="center"/>
    </xf>
    <xf numFmtId="173" fontId="25" fillId="2" borderId="49" xfId="26" applyNumberFormat="1" applyFont="1" applyFill="1" applyBorder="1" applyAlignment="1">
      <alignment horizontal="center" vertical="center"/>
    </xf>
    <xf numFmtId="49" fontId="45" fillId="2" borderId="1" xfId="21" applyNumberFormat="1" applyFont="1" applyFill="1" applyBorder="1" applyAlignment="1">
      <alignment horizontal="left" vertical="center" wrapText="1"/>
    </xf>
    <xf numFmtId="165" fontId="25" fillId="3" borderId="66" xfId="14" applyFont="1" applyFill="1" applyBorder="1" applyAlignment="1">
      <alignment vertical="center"/>
    </xf>
    <xf numFmtId="49" fontId="45" fillId="3" borderId="1" xfId="21" applyNumberFormat="1" applyFont="1" applyFill="1" applyBorder="1" applyAlignment="1">
      <alignment horizontal="left" vertical="center"/>
    </xf>
    <xf numFmtId="0" fontId="9" fillId="2" borderId="1" xfId="13" applyFont="1" applyAlignment="1">
      <alignment vertical="center"/>
    </xf>
    <xf numFmtId="43" fontId="9" fillId="2" borderId="1" xfId="8" applyFont="1" applyFill="1" applyAlignment="1">
      <alignment vertical="center"/>
    </xf>
    <xf numFmtId="0" fontId="19" fillId="2" borderId="29" xfId="13" applyFont="1" applyBorder="1" applyAlignment="1">
      <alignment horizontal="center" vertical="center"/>
    </xf>
    <xf numFmtId="49" fontId="19" fillId="2" borderId="41" xfId="21" applyNumberFormat="1" applyFont="1" applyFill="1" applyBorder="1" applyAlignment="1">
      <alignment horizontal="right" vertical="center"/>
    </xf>
    <xf numFmtId="49" fontId="19" fillId="2" borderId="41" xfId="21" applyNumberFormat="1" applyFont="1" applyFill="1" applyBorder="1" applyAlignment="1">
      <alignment horizontal="left" vertical="center"/>
    </xf>
    <xf numFmtId="49" fontId="19" fillId="14" borderId="24" xfId="21" applyNumberFormat="1" applyFont="1" applyFill="1" applyBorder="1" applyAlignment="1">
      <alignment horizontal="left" vertical="center"/>
    </xf>
    <xf numFmtId="49" fontId="25" fillId="15" borderId="53" xfId="21" applyNumberFormat="1" applyFont="1" applyFill="1" applyBorder="1" applyAlignment="1">
      <alignment horizontal="right" vertical="center"/>
    </xf>
    <xf numFmtId="49" fontId="19" fillId="3" borderId="1" xfId="13" applyNumberFormat="1" applyFont="1" applyFill="1" applyAlignment="1">
      <alignment vertical="center"/>
    </xf>
    <xf numFmtId="0" fontId="19" fillId="3" borderId="1" xfId="13" applyFont="1" applyFill="1" applyAlignment="1">
      <alignment horizontal="center" vertical="center"/>
    </xf>
    <xf numFmtId="0" fontId="25" fillId="3" borderId="1" xfId="13" applyFont="1" applyFill="1" applyAlignment="1">
      <alignment horizontal="center" vertical="center"/>
    </xf>
    <xf numFmtId="166" fontId="25" fillId="3" borderId="1" xfId="14" applyNumberFormat="1" applyFont="1" applyFill="1"/>
    <xf numFmtId="165" fontId="11" fillId="3" borderId="1" xfId="13" applyNumberFormat="1" applyFont="1" applyFill="1" applyAlignment="1">
      <alignment vertical="center"/>
    </xf>
    <xf numFmtId="43" fontId="57" fillId="3" borderId="1" xfId="8" applyFont="1" applyFill="1"/>
    <xf numFmtId="49" fontId="25" fillId="3" borderId="1" xfId="13" applyNumberFormat="1" applyFont="1" applyFill="1" applyAlignment="1">
      <alignment horizontal="center"/>
    </xf>
    <xf numFmtId="166" fontId="51" fillId="3" borderId="1" xfId="14" applyNumberFormat="1" applyFont="1" applyFill="1"/>
    <xf numFmtId="49" fontId="51" fillId="3" borderId="1" xfId="13" applyNumberFormat="1" applyFont="1" applyFill="1" applyAlignment="1">
      <alignment horizontal="center"/>
    </xf>
    <xf numFmtId="166" fontId="60" fillId="3" borderId="1" xfId="14" applyNumberFormat="1" applyFont="1" applyFill="1" applyAlignment="1">
      <alignment horizontal="center"/>
    </xf>
    <xf numFmtId="0" fontId="50" fillId="3" borderId="1" xfId="13" applyFont="1" applyFill="1"/>
    <xf numFmtId="166" fontId="61" fillId="3" borderId="1" xfId="14" applyNumberFormat="1" applyFont="1" applyFill="1" applyAlignment="1">
      <alignment horizontal="center"/>
    </xf>
    <xf numFmtId="166" fontId="50" fillId="3" borderId="1" xfId="14" applyNumberFormat="1" applyFont="1" applyFill="1"/>
    <xf numFmtId="49" fontId="9" fillId="3" borderId="1" xfId="13" applyNumberFormat="1" applyFont="1" applyFill="1" applyAlignment="1">
      <alignment horizontal="center" vertical="center"/>
    </xf>
    <xf numFmtId="166" fontId="25" fillId="2" borderId="1" xfId="14" applyNumberFormat="1" applyFont="1" applyFill="1"/>
    <xf numFmtId="0" fontId="14" fillId="2" borderId="1" xfId="13" applyFont="1"/>
    <xf numFmtId="0" fontId="11" fillId="2" borderId="1" xfId="13" applyFont="1"/>
    <xf numFmtId="0" fontId="9" fillId="2" borderId="1" xfId="13" applyFont="1" applyAlignment="1">
      <alignment horizontal="center" vertical="center"/>
    </xf>
    <xf numFmtId="0" fontId="11" fillId="2" borderId="1" xfId="13" applyFont="1" applyAlignment="1">
      <alignment horizontal="center" vertical="center"/>
    </xf>
    <xf numFmtId="165" fontId="11" fillId="2" borderId="1" xfId="13" applyNumberFormat="1" applyFont="1" applyAlignment="1">
      <alignment vertical="center"/>
    </xf>
    <xf numFmtId="43" fontId="11" fillId="3" borderId="1" xfId="12" applyFont="1" applyFill="1"/>
    <xf numFmtId="166" fontId="11" fillId="3" borderId="1" xfId="13" applyNumberFormat="1" applyFont="1" applyFill="1"/>
    <xf numFmtId="0" fontId="14" fillId="3" borderId="1" xfId="13" applyFont="1" applyFill="1" applyAlignment="1">
      <alignment horizontal="center" vertical="center"/>
    </xf>
    <xf numFmtId="2" fontId="11" fillId="3" borderId="1" xfId="13" applyNumberFormat="1" applyFont="1" applyFill="1"/>
    <xf numFmtId="2" fontId="11" fillId="3" borderId="1" xfId="13" applyNumberFormat="1" applyFont="1" applyFill="1" applyAlignment="1">
      <alignment vertical="center"/>
    </xf>
    <xf numFmtId="0" fontId="63" fillId="3" borderId="1" xfId="13" applyFont="1" applyFill="1" applyAlignment="1">
      <alignment horizontal="center" vertical="center"/>
    </xf>
    <xf numFmtId="4" fontId="62" fillId="3" borderId="27" xfId="14" applyNumberFormat="1" applyFont="1" applyFill="1" applyBorder="1" applyAlignment="1">
      <alignment horizontal="center" vertical="center" wrapText="1"/>
    </xf>
    <xf numFmtId="4" fontId="62" fillId="3" borderId="44" xfId="14" applyNumberFormat="1" applyFont="1" applyFill="1" applyBorder="1" applyAlignment="1">
      <alignment horizontal="center" vertical="center" wrapText="1"/>
    </xf>
    <xf numFmtId="172" fontId="28" fillId="2" borderId="20" xfId="21" applyFont="1" applyFill="1" applyBorder="1" applyAlignment="1">
      <alignment horizontal="left" vertical="center"/>
    </xf>
    <xf numFmtId="172" fontId="28" fillId="2" borderId="45" xfId="21" applyFont="1" applyFill="1" applyBorder="1" applyAlignment="1">
      <alignment horizontal="left" vertical="center"/>
    </xf>
    <xf numFmtId="165" fontId="28" fillId="2" borderId="49" xfId="27" applyFont="1" applyFill="1" applyBorder="1" applyAlignment="1">
      <alignment vertical="center"/>
    </xf>
    <xf numFmtId="165" fontId="28" fillId="2" borderId="26" xfId="26" applyNumberFormat="1" applyFont="1" applyFill="1" applyBorder="1" applyAlignment="1">
      <alignment horizontal="center" vertical="center"/>
    </xf>
    <xf numFmtId="169" fontId="28" fillId="2" borderId="47" xfId="28" applyNumberFormat="1" applyFont="1" applyFill="1" applyBorder="1" applyAlignment="1">
      <alignment horizontal="right" vertical="center"/>
    </xf>
    <xf numFmtId="0" fontId="28" fillId="3" borderId="1" xfId="13" applyFont="1" applyFill="1" applyAlignment="1">
      <alignment vertical="center"/>
    </xf>
    <xf numFmtId="49" fontId="28" fillId="16" borderId="29" xfId="21" applyNumberFormat="1" applyFont="1" applyFill="1" applyBorder="1" applyAlignment="1">
      <alignment horizontal="right" vertical="center"/>
    </xf>
    <xf numFmtId="49" fontId="28" fillId="16" borderId="1" xfId="21" applyNumberFormat="1" applyFont="1" applyFill="1" applyBorder="1" applyAlignment="1">
      <alignment horizontal="left" vertical="center"/>
    </xf>
    <xf numFmtId="165" fontId="28" fillId="16" borderId="49" xfId="27" applyFont="1" applyFill="1" applyBorder="1" applyAlignment="1">
      <alignment vertical="center"/>
    </xf>
    <xf numFmtId="165" fontId="28" fillId="16" borderId="49" xfId="26" applyNumberFormat="1" applyFont="1" applyFill="1" applyBorder="1" applyAlignment="1">
      <alignment horizontal="center" vertical="center"/>
    </xf>
    <xf numFmtId="169" fontId="28" fillId="13" borderId="50" xfId="28" applyNumberFormat="1" applyFont="1" applyFill="1" applyBorder="1" applyAlignment="1">
      <alignment horizontal="right" vertical="center"/>
    </xf>
    <xf numFmtId="165" fontId="28" fillId="3" borderId="1" xfId="13" applyNumberFormat="1" applyFont="1" applyFill="1" applyAlignment="1">
      <alignment vertical="center"/>
    </xf>
    <xf numFmtId="0" fontId="4" fillId="17" borderId="27" xfId="4" applyFont="1" applyFill="1" applyBorder="1" applyAlignment="1">
      <alignment horizontal="left" vertical="center" wrapText="1"/>
    </xf>
    <xf numFmtId="0" fontId="64" fillId="2" borderId="1" xfId="2" quotePrefix="1" applyFont="1" applyAlignment="1">
      <alignment horizontal="center" vertical="center" wrapText="1"/>
    </xf>
    <xf numFmtId="49" fontId="14" fillId="2" borderId="29" xfId="21" applyNumberFormat="1" applyFont="1" applyFill="1" applyBorder="1" applyAlignment="1">
      <alignment horizontal="left" vertical="center"/>
    </xf>
    <xf numFmtId="49" fontId="14" fillId="2" borderId="1" xfId="21" applyNumberFormat="1" applyFont="1" applyFill="1" applyBorder="1" applyAlignment="1">
      <alignment horizontal="right" vertical="center"/>
    </xf>
    <xf numFmtId="49" fontId="14" fillId="4" borderId="1" xfId="21" applyNumberFormat="1" applyFont="1" applyFill="1" applyBorder="1" applyAlignment="1">
      <alignment horizontal="left" vertical="center"/>
    </xf>
    <xf numFmtId="165" fontId="14" fillId="4" borderId="49" xfId="27" applyFont="1" applyFill="1" applyBorder="1" applyAlignment="1">
      <alignment vertical="center"/>
    </xf>
    <xf numFmtId="165" fontId="14" fillId="4" borderId="49" xfId="26" applyNumberFormat="1" applyFont="1" applyFill="1" applyBorder="1" applyAlignment="1">
      <alignment horizontal="center" vertical="center"/>
    </xf>
    <xf numFmtId="169" fontId="14" fillId="4" borderId="50" xfId="28" applyNumberFormat="1" applyFont="1" applyFill="1" applyBorder="1" applyAlignment="1">
      <alignment horizontal="right" vertical="center"/>
    </xf>
    <xf numFmtId="49" fontId="28" fillId="2" borderId="29" xfId="21" applyNumberFormat="1" applyFont="1" applyFill="1" applyBorder="1" applyAlignment="1">
      <alignment horizontal="right" vertical="center"/>
    </xf>
    <xf numFmtId="49" fontId="28" fillId="2" borderId="1" xfId="21" applyNumberFormat="1" applyFont="1" applyFill="1" applyBorder="1" applyAlignment="1">
      <alignment horizontal="left" vertical="center"/>
    </xf>
    <xf numFmtId="49" fontId="28" fillId="4" borderId="1" xfId="21" applyNumberFormat="1" applyFont="1" applyFill="1" applyBorder="1" applyAlignment="1">
      <alignment horizontal="left" vertical="center"/>
    </xf>
    <xf numFmtId="49" fontId="14" fillId="2" borderId="1" xfId="21" applyNumberFormat="1" applyFont="1" applyFill="1" applyBorder="1" applyAlignment="1">
      <alignment horizontal="left" vertical="center"/>
    </xf>
    <xf numFmtId="49" fontId="63" fillId="2" borderId="1" xfId="21" applyNumberFormat="1" applyFont="1" applyFill="1" applyBorder="1" applyAlignment="1">
      <alignment horizontal="left" vertical="center"/>
    </xf>
    <xf numFmtId="165" fontId="14" fillId="2" borderId="49" xfId="27" applyFont="1" applyFill="1" applyBorder="1" applyAlignment="1">
      <alignment vertical="center"/>
    </xf>
    <xf numFmtId="165" fontId="14" fillId="5" borderId="49" xfId="26" applyNumberFormat="1" applyFont="1" applyFill="1" applyBorder="1" applyAlignment="1">
      <alignment horizontal="center" vertical="center"/>
    </xf>
    <xf numFmtId="169" fontId="14" fillId="5" borderId="50" xfId="28" applyNumberFormat="1" applyFont="1" applyFill="1" applyBorder="1" applyAlignment="1">
      <alignment horizontal="right" vertical="center"/>
    </xf>
    <xf numFmtId="0" fontId="14" fillId="2" borderId="1" xfId="13" applyFont="1" applyAlignment="1">
      <alignment vertical="center"/>
    </xf>
    <xf numFmtId="49" fontId="63" fillId="2" borderId="1" xfId="21" applyNumberFormat="1" applyFont="1" applyFill="1" applyBorder="1" applyAlignment="1">
      <alignment horizontal="left" vertical="center" wrapText="1"/>
    </xf>
    <xf numFmtId="165" fontId="28" fillId="3" borderId="49" xfId="27" applyFont="1" applyFill="1" applyBorder="1" applyAlignment="1">
      <alignment vertical="center"/>
    </xf>
    <xf numFmtId="165" fontId="14" fillId="2" borderId="49" xfId="26" applyNumberFormat="1" applyFont="1" applyFill="1" applyBorder="1" applyAlignment="1">
      <alignment horizontal="center" vertical="center"/>
    </xf>
    <xf numFmtId="169" fontId="14" fillId="2" borderId="50" xfId="28" applyNumberFormat="1" applyFont="1" applyFill="1" applyBorder="1" applyAlignment="1">
      <alignment horizontal="right" vertical="center"/>
    </xf>
    <xf numFmtId="165" fontId="14" fillId="3" borderId="49" xfId="27" applyFont="1" applyFill="1" applyBorder="1" applyAlignment="1">
      <alignment vertical="center"/>
    </xf>
    <xf numFmtId="165" fontId="28" fillId="4" borderId="49" xfId="27" applyFont="1" applyFill="1" applyBorder="1" applyAlignment="1">
      <alignment vertical="center"/>
    </xf>
    <xf numFmtId="165" fontId="28" fillId="4" borderId="49" xfId="26" applyNumberFormat="1" applyFont="1" applyFill="1" applyBorder="1" applyAlignment="1">
      <alignment horizontal="center" vertical="center"/>
    </xf>
    <xf numFmtId="169" fontId="28" fillId="4" borderId="50" xfId="28" applyNumberFormat="1" applyFont="1" applyFill="1" applyBorder="1" applyAlignment="1">
      <alignment horizontal="right" vertical="center"/>
    </xf>
    <xf numFmtId="49" fontId="14" fillId="5" borderId="29" xfId="21" applyNumberFormat="1" applyFont="1" applyFill="1" applyBorder="1" applyAlignment="1">
      <alignment horizontal="left" vertical="center"/>
    </xf>
    <xf numFmtId="49" fontId="14" fillId="5" borderId="1" xfId="21" applyNumberFormat="1" applyFont="1" applyFill="1" applyBorder="1" applyAlignment="1">
      <alignment horizontal="right" vertical="center"/>
    </xf>
    <xf numFmtId="49" fontId="14" fillId="5" borderId="1" xfId="21" applyNumberFormat="1" applyFont="1" applyFill="1" applyBorder="1" applyAlignment="1">
      <alignment horizontal="left" vertical="center"/>
    </xf>
    <xf numFmtId="49" fontId="63" fillId="5" borderId="1" xfId="21" applyNumberFormat="1" applyFont="1" applyFill="1" applyBorder="1" applyAlignment="1">
      <alignment horizontal="left" vertical="center"/>
    </xf>
    <xf numFmtId="165" fontId="63" fillId="5" borderId="49" xfId="26" applyNumberFormat="1" applyFont="1" applyFill="1" applyBorder="1" applyAlignment="1">
      <alignment horizontal="center" vertical="center"/>
    </xf>
    <xf numFmtId="169" fontId="63" fillId="5" borderId="50" xfId="28" applyNumberFormat="1" applyFont="1" applyFill="1" applyBorder="1" applyAlignment="1">
      <alignment horizontal="right" vertical="center"/>
    </xf>
    <xf numFmtId="49" fontId="14" fillId="4" borderId="1" xfId="21" applyNumberFormat="1" applyFont="1" applyFill="1" applyBorder="1" applyAlignment="1">
      <alignment horizontal="right" vertical="center"/>
    </xf>
    <xf numFmtId="169" fontId="28" fillId="16" borderId="50" xfId="28" applyNumberFormat="1" applyFont="1" applyFill="1" applyBorder="1" applyAlignment="1">
      <alignment horizontal="right" vertical="center"/>
    </xf>
    <xf numFmtId="0" fontId="28" fillId="5" borderId="1" xfId="13" applyFont="1" applyFill="1" applyAlignment="1">
      <alignment vertical="center"/>
    </xf>
    <xf numFmtId="0" fontId="4" fillId="17" borderId="1" xfId="4" applyFont="1" applyFill="1" applyAlignment="1">
      <alignment horizontal="left" vertical="center" wrapText="1"/>
    </xf>
    <xf numFmtId="49" fontId="14" fillId="3" borderId="29" xfId="21" applyNumberFormat="1" applyFont="1" applyFill="1" applyBorder="1" applyAlignment="1">
      <alignment horizontal="left" vertical="center"/>
    </xf>
    <xf numFmtId="49" fontId="14" fillId="3" borderId="1" xfId="21" applyNumberFormat="1" applyFont="1" applyFill="1" applyBorder="1" applyAlignment="1">
      <alignment horizontal="right" vertical="center"/>
    </xf>
    <xf numFmtId="49" fontId="14" fillId="3" borderId="1" xfId="21" applyNumberFormat="1" applyFont="1" applyFill="1" applyBorder="1" applyAlignment="1">
      <alignment horizontal="left" vertical="center"/>
    </xf>
    <xf numFmtId="49" fontId="14" fillId="3" borderId="1" xfId="13" applyNumberFormat="1" applyFont="1" applyFill="1" applyAlignment="1">
      <alignment horizontal="left" vertical="center"/>
    </xf>
    <xf numFmtId="165" fontId="14" fillId="3" borderId="49" xfId="26" applyNumberFormat="1" applyFont="1" applyFill="1" applyBorder="1" applyAlignment="1">
      <alignment horizontal="center" vertical="center"/>
    </xf>
    <xf numFmtId="169" fontId="14" fillId="3" borderId="50" xfId="28" applyNumberFormat="1" applyFont="1" applyFill="1" applyBorder="1" applyAlignment="1">
      <alignment horizontal="right" vertical="center"/>
    </xf>
    <xf numFmtId="49" fontId="28" fillId="14" borderId="14" xfId="13" applyNumberFormat="1" applyFont="1" applyFill="1" applyBorder="1" applyAlignment="1">
      <alignment horizontal="center" vertical="center"/>
    </xf>
    <xf numFmtId="165" fontId="28" fillId="14" borderId="27" xfId="27" applyFont="1" applyFill="1" applyBorder="1" applyAlignment="1">
      <alignment vertical="center"/>
    </xf>
    <xf numFmtId="165" fontId="28" fillId="14" borderId="27" xfId="26" applyNumberFormat="1" applyFont="1" applyFill="1" applyBorder="1" applyAlignment="1">
      <alignment horizontal="center" vertical="center"/>
    </xf>
    <xf numFmtId="169" fontId="28" fillId="14" borderId="44" xfId="28" applyNumberFormat="1" applyFont="1" applyFill="1" applyBorder="1" applyAlignment="1">
      <alignment horizontal="right" vertical="center"/>
    </xf>
    <xf numFmtId="49" fontId="14" fillId="3" borderId="29" xfId="13" applyNumberFormat="1" applyFont="1" applyFill="1" applyBorder="1" applyAlignment="1">
      <alignment horizontal="center" vertical="center"/>
    </xf>
    <xf numFmtId="49" fontId="28" fillId="2" borderId="29" xfId="21" applyNumberFormat="1" applyFont="1" applyFill="1" applyBorder="1" applyAlignment="1">
      <alignment horizontal="left" vertical="center"/>
    </xf>
    <xf numFmtId="49" fontId="28" fillId="3" borderId="1" xfId="13" applyNumberFormat="1" applyFont="1" applyFill="1" applyAlignment="1">
      <alignment horizontal="left" vertical="center"/>
    </xf>
    <xf numFmtId="165" fontId="28" fillId="3" borderId="49" xfId="26" applyNumberFormat="1" applyFont="1" applyFill="1" applyBorder="1" applyAlignment="1">
      <alignment horizontal="center" vertical="center"/>
    </xf>
    <xf numFmtId="169" fontId="28" fillId="3" borderId="50" xfId="28" applyNumberFormat="1" applyFont="1" applyFill="1" applyBorder="1" applyAlignment="1">
      <alignment horizontal="right" vertical="center"/>
    </xf>
    <xf numFmtId="49" fontId="28" fillId="16" borderId="1" xfId="21" applyNumberFormat="1" applyFont="1" applyFill="1" applyBorder="1" applyAlignment="1">
      <alignment horizontal="right" vertical="center"/>
    </xf>
    <xf numFmtId="49" fontId="14" fillId="5" borderId="29" xfId="13" applyNumberFormat="1" applyFont="1" applyFill="1" applyBorder="1" applyAlignment="1">
      <alignment horizontal="center" vertical="center"/>
    </xf>
    <xf numFmtId="49" fontId="14" fillId="5" borderId="1" xfId="13" applyNumberFormat="1" applyFont="1" applyFill="1" applyAlignment="1">
      <alignment horizontal="center" vertical="center"/>
    </xf>
    <xf numFmtId="165" fontId="28" fillId="5" borderId="49" xfId="26" applyNumberFormat="1" applyFont="1" applyFill="1" applyBorder="1" applyAlignment="1">
      <alignment horizontal="center" vertical="center"/>
    </xf>
    <xf numFmtId="169" fontId="28" fillId="5" borderId="50" xfId="28" applyNumberFormat="1" applyFont="1" applyFill="1" applyBorder="1" applyAlignment="1">
      <alignment horizontal="right" vertical="center"/>
    </xf>
    <xf numFmtId="49" fontId="14" fillId="3" borderId="1" xfId="13" applyNumberFormat="1" applyFont="1" applyFill="1" applyAlignment="1">
      <alignment horizontal="right" vertical="center"/>
    </xf>
    <xf numFmtId="49" fontId="14" fillId="5" borderId="1" xfId="13" applyNumberFormat="1" applyFont="1" applyFill="1" applyAlignment="1">
      <alignment horizontal="left" vertical="center"/>
    </xf>
    <xf numFmtId="49" fontId="14" fillId="2" borderId="29" xfId="13" applyNumberFormat="1" applyFont="1" applyBorder="1" applyAlignment="1">
      <alignment horizontal="center" vertical="center"/>
    </xf>
    <xf numFmtId="49" fontId="28" fillId="5" borderId="1" xfId="21" applyNumberFormat="1" applyFont="1" applyFill="1" applyBorder="1" applyAlignment="1">
      <alignment horizontal="right" vertical="center"/>
    </xf>
    <xf numFmtId="49" fontId="28" fillId="5" borderId="1" xfId="21" applyNumberFormat="1" applyFont="1" applyFill="1" applyBorder="1" applyAlignment="1">
      <alignment horizontal="left" vertical="center"/>
    </xf>
    <xf numFmtId="49" fontId="65" fillId="5" borderId="1" xfId="13" applyNumberFormat="1" applyFont="1" applyFill="1" applyAlignment="1">
      <alignment vertical="center"/>
    </xf>
    <xf numFmtId="49" fontId="65" fillId="5" borderId="1" xfId="21" applyNumberFormat="1" applyFont="1" applyFill="1" applyBorder="1" applyAlignment="1">
      <alignment horizontal="right" vertical="center"/>
    </xf>
    <xf numFmtId="49" fontId="14" fillId="5" borderId="1" xfId="13" applyNumberFormat="1" applyFont="1" applyFill="1" applyAlignment="1">
      <alignment vertical="center"/>
    </xf>
    <xf numFmtId="49" fontId="28" fillId="2" borderId="29" xfId="13" applyNumberFormat="1" applyFont="1" applyBorder="1" applyAlignment="1">
      <alignment horizontal="center" vertical="center"/>
    </xf>
    <xf numFmtId="49" fontId="28" fillId="5" borderId="1" xfId="13" applyNumberFormat="1" applyFont="1" applyFill="1" applyAlignment="1">
      <alignment vertical="center"/>
    </xf>
    <xf numFmtId="49" fontId="14" fillId="2" borderId="29" xfId="13" applyNumberFormat="1" applyFont="1" applyBorder="1" applyAlignment="1">
      <alignment horizontal="left" vertical="center"/>
    </xf>
    <xf numFmtId="49" fontId="14" fillId="2" borderId="1" xfId="13" applyNumberFormat="1" applyFont="1" applyAlignment="1">
      <alignment horizontal="right" vertical="center"/>
    </xf>
    <xf numFmtId="49" fontId="14" fillId="2" borderId="1" xfId="13" applyNumberFormat="1" applyFont="1" applyAlignment="1">
      <alignment vertical="center"/>
    </xf>
    <xf numFmtId="49" fontId="14" fillId="3" borderId="29" xfId="13" applyNumberFormat="1" applyFont="1" applyFill="1" applyBorder="1" applyAlignment="1">
      <alignment horizontal="left" vertical="center"/>
    </xf>
    <xf numFmtId="165" fontId="28" fillId="15" borderId="55" xfId="27" applyFont="1" applyFill="1" applyBorder="1" applyAlignment="1">
      <alignment vertical="center"/>
    </xf>
    <xf numFmtId="165" fontId="28" fillId="15" borderId="55" xfId="26" applyNumberFormat="1" applyFont="1" applyFill="1" applyBorder="1" applyAlignment="1">
      <alignment horizontal="center" vertical="center"/>
    </xf>
    <xf numFmtId="169" fontId="28" fillId="15" borderId="56" xfId="28" applyNumberFormat="1" applyFont="1" applyFill="1" applyBorder="1" applyAlignment="1">
      <alignment horizontal="right" vertical="center"/>
    </xf>
    <xf numFmtId="49" fontId="28" fillId="3" borderId="57" xfId="21" applyNumberFormat="1" applyFont="1" applyFill="1" applyBorder="1" applyAlignment="1">
      <alignment horizontal="left" vertical="center"/>
    </xf>
    <xf numFmtId="49" fontId="28" fillId="3" borderId="58" xfId="13" applyNumberFormat="1" applyFont="1" applyFill="1" applyBorder="1" applyAlignment="1">
      <alignment horizontal="center" vertical="center"/>
    </xf>
    <xf numFmtId="49" fontId="28" fillId="3" borderId="58" xfId="13" applyNumberFormat="1" applyFont="1" applyFill="1" applyBorder="1" applyAlignment="1">
      <alignment horizontal="left" vertical="center"/>
    </xf>
    <xf numFmtId="49" fontId="28" fillId="3" borderId="58" xfId="13" applyNumberFormat="1" applyFont="1" applyFill="1" applyBorder="1" applyAlignment="1">
      <alignment vertical="center"/>
    </xf>
    <xf numFmtId="165" fontId="28" fillId="3" borderId="60" xfId="27" applyFont="1" applyFill="1" applyBorder="1" applyAlignment="1">
      <alignment vertical="center"/>
    </xf>
    <xf numFmtId="165" fontId="28" fillId="3" borderId="60" xfId="26" applyNumberFormat="1" applyFont="1" applyFill="1" applyBorder="1" applyAlignment="1">
      <alignment horizontal="center" vertical="center"/>
    </xf>
    <xf numFmtId="169" fontId="28" fillId="3" borderId="61" xfId="28" applyNumberFormat="1" applyFont="1" applyFill="1" applyBorder="1" applyAlignment="1">
      <alignment horizontal="right" vertical="center"/>
    </xf>
    <xf numFmtId="49" fontId="28" fillId="3" borderId="29" xfId="21" applyNumberFormat="1" applyFont="1" applyFill="1" applyBorder="1" applyAlignment="1">
      <alignment horizontal="left" vertical="center"/>
    </xf>
    <xf numFmtId="49" fontId="28" fillId="3" borderId="1" xfId="21" applyNumberFormat="1" applyFont="1" applyFill="1" applyBorder="1" applyAlignment="1">
      <alignment horizontal="left" vertical="center"/>
    </xf>
    <xf numFmtId="49" fontId="28" fillId="2" borderId="29" xfId="21" applyNumberFormat="1" applyFont="1" applyFill="1" applyBorder="1" applyAlignment="1">
      <alignment horizontal="center" vertical="center"/>
    </xf>
    <xf numFmtId="49" fontId="28" fillId="16" borderId="1" xfId="21" applyNumberFormat="1" applyFont="1" applyFill="1" applyBorder="1" applyAlignment="1">
      <alignment horizontal="center" vertical="center"/>
    </xf>
    <xf numFmtId="49" fontId="28" fillId="3" borderId="31" xfId="13" applyNumberFormat="1" applyFont="1" applyFill="1" applyBorder="1" applyAlignment="1">
      <alignment horizontal="center" vertical="center"/>
    </xf>
    <xf numFmtId="49" fontId="28" fillId="3" borderId="32" xfId="13" applyNumberFormat="1" applyFont="1" applyFill="1" applyBorder="1" applyAlignment="1">
      <alignment horizontal="center" vertical="center"/>
    </xf>
    <xf numFmtId="49" fontId="14" fillId="3" borderId="32" xfId="13" applyNumberFormat="1" applyFont="1" applyFill="1" applyBorder="1" applyAlignment="1">
      <alignment horizontal="center" vertical="center"/>
    </xf>
    <xf numFmtId="49" fontId="14" fillId="3" borderId="32" xfId="13" applyNumberFormat="1" applyFont="1" applyFill="1" applyBorder="1" applyAlignment="1">
      <alignment vertical="center"/>
    </xf>
    <xf numFmtId="165" fontId="14" fillId="3" borderId="74" xfId="27" applyFont="1" applyFill="1" applyBorder="1" applyAlignment="1">
      <alignment vertical="center"/>
    </xf>
    <xf numFmtId="165" fontId="14" fillId="3" borderId="74" xfId="26" applyNumberFormat="1" applyFont="1" applyFill="1" applyBorder="1" applyAlignment="1">
      <alignment horizontal="center" vertical="center"/>
    </xf>
    <xf numFmtId="169" fontId="28" fillId="3" borderId="75" xfId="28" applyNumberFormat="1" applyFont="1" applyFill="1" applyBorder="1" applyAlignment="1">
      <alignment horizontal="right" vertical="center"/>
    </xf>
    <xf numFmtId="49" fontId="14" fillId="3" borderId="1" xfId="13" applyNumberFormat="1" applyFont="1" applyFill="1"/>
    <xf numFmtId="165" fontId="28" fillId="3" borderId="9" xfId="27" applyFont="1" applyFill="1" applyBorder="1" applyAlignment="1">
      <alignment vertical="center"/>
    </xf>
    <xf numFmtId="43" fontId="14" fillId="3" borderId="1" xfId="8" applyFont="1" applyFill="1"/>
    <xf numFmtId="165" fontId="28" fillId="3" borderId="1" xfId="27" applyFont="1" applyFill="1" applyBorder="1" applyAlignment="1">
      <alignment vertical="center"/>
    </xf>
    <xf numFmtId="43" fontId="28" fillId="3" borderId="1" xfId="8" applyFont="1" applyFill="1" applyBorder="1" applyAlignment="1">
      <alignment vertical="center"/>
    </xf>
    <xf numFmtId="2" fontId="11" fillId="3" borderId="1" xfId="13" applyNumberFormat="1" applyFont="1" applyFill="1" applyAlignment="1">
      <alignment horizontal="center" vertical="center"/>
    </xf>
    <xf numFmtId="0" fontId="54" fillId="3" borderId="1" xfId="13" applyFont="1" applyFill="1"/>
    <xf numFmtId="0" fontId="68" fillId="3" borderId="1" xfId="13" applyFont="1" applyFill="1" applyAlignment="1">
      <alignment horizontal="center" vertical="center"/>
    </xf>
    <xf numFmtId="0" fontId="69" fillId="2" borderId="1" xfId="24" applyFont="1" applyAlignment="1">
      <alignment horizontal="center" vertical="center"/>
    </xf>
    <xf numFmtId="166" fontId="54" fillId="3" borderId="1" xfId="14" applyNumberFormat="1" applyFont="1" applyFill="1"/>
    <xf numFmtId="49" fontId="54" fillId="3" borderId="1" xfId="13" applyNumberFormat="1" applyFont="1" applyFill="1"/>
    <xf numFmtId="49" fontId="68" fillId="3" borderId="1" xfId="13" applyNumberFormat="1" applyFont="1" applyFill="1" applyAlignment="1">
      <alignment horizontal="center" vertical="center"/>
    </xf>
    <xf numFmtId="49" fontId="54" fillId="3" borderId="1" xfId="13" applyNumberFormat="1" applyFont="1" applyFill="1" applyAlignment="1">
      <alignment horizontal="center" vertical="center"/>
    </xf>
    <xf numFmtId="0" fontId="51" fillId="3" borderId="1" xfId="13" applyFont="1" applyFill="1" applyAlignment="1">
      <alignment horizontal="center"/>
    </xf>
    <xf numFmtId="43" fontId="54" fillId="3" borderId="1" xfId="12" applyFont="1" applyFill="1"/>
    <xf numFmtId="0" fontId="54" fillId="3" borderId="1" xfId="13" applyFont="1" applyFill="1" applyAlignment="1">
      <alignment horizontal="center"/>
    </xf>
    <xf numFmtId="0" fontId="28" fillId="3" borderId="1" xfId="13" applyFont="1" applyFill="1" applyAlignment="1">
      <alignment horizontal="center" vertical="center"/>
    </xf>
    <xf numFmtId="172" fontId="19" fillId="0" borderId="29" xfId="21" applyFont="1" applyFill="1" applyBorder="1" applyAlignment="1">
      <alignment horizontal="left" vertical="center"/>
    </xf>
    <xf numFmtId="0" fontId="19" fillId="0" borderId="1" xfId="13" applyFont="1" applyFill="1" applyAlignment="1">
      <alignment horizontal="left" vertical="center"/>
    </xf>
    <xf numFmtId="49" fontId="19" fillId="0" borderId="1" xfId="13" applyNumberFormat="1" applyFont="1" applyFill="1" applyAlignment="1">
      <alignment horizontal="center" vertical="center"/>
    </xf>
    <xf numFmtId="49" fontId="25" fillId="0" borderId="1" xfId="13" applyNumberFormat="1" applyFont="1" applyFill="1" applyAlignment="1">
      <alignment horizontal="center" vertical="center"/>
    </xf>
    <xf numFmtId="49" fontId="25" fillId="0" borderId="1" xfId="13" applyNumberFormat="1" applyFont="1" applyFill="1" applyAlignment="1">
      <alignment vertical="center"/>
    </xf>
    <xf numFmtId="164" fontId="19" fillId="0" borderId="1" xfId="22" applyNumberFormat="1" applyFont="1" applyFill="1" applyBorder="1" applyAlignment="1">
      <alignment vertical="center"/>
    </xf>
    <xf numFmtId="164" fontId="19" fillId="0" borderId="48" xfId="22" applyNumberFormat="1" applyFont="1" applyFill="1" applyBorder="1" applyAlignment="1">
      <alignment vertical="center"/>
    </xf>
    <xf numFmtId="164" fontId="19" fillId="0" borderId="49" xfId="22" applyNumberFormat="1" applyFont="1" applyFill="1" applyBorder="1" applyAlignment="1">
      <alignment vertical="center"/>
    </xf>
    <xf numFmtId="173" fontId="25" fillId="0" borderId="49" xfId="22" applyNumberFormat="1" applyFont="1" applyFill="1" applyBorder="1" applyAlignment="1">
      <alignment horizontal="center" vertical="center"/>
    </xf>
    <xf numFmtId="169" fontId="25" fillId="0" borderId="50" xfId="23" applyNumberFormat="1" applyFont="1" applyFill="1" applyBorder="1" applyAlignment="1">
      <alignment horizontal="right" vertical="center"/>
    </xf>
    <xf numFmtId="0" fontId="14" fillId="0" borderId="29" xfId="13" applyFont="1" applyFill="1" applyBorder="1" applyAlignment="1">
      <alignment horizontal="center" vertical="center"/>
    </xf>
    <xf numFmtId="172" fontId="28" fillId="0" borderId="1" xfId="21" applyFont="1" applyFill="1" applyBorder="1" applyAlignment="1">
      <alignment horizontal="right" vertical="center"/>
    </xf>
    <xf numFmtId="49" fontId="28" fillId="0" borderId="1" xfId="13" applyNumberFormat="1" applyFont="1" applyFill="1" applyAlignment="1">
      <alignment vertical="center"/>
    </xf>
    <xf numFmtId="49" fontId="28" fillId="0" borderId="1" xfId="13" applyNumberFormat="1" applyFont="1" applyFill="1" applyAlignment="1">
      <alignment horizontal="center" vertical="center"/>
    </xf>
    <xf numFmtId="49" fontId="14" fillId="0" borderId="1" xfId="13" applyNumberFormat="1" applyFont="1" applyFill="1" applyAlignment="1">
      <alignment horizontal="center" vertical="center"/>
    </xf>
    <xf numFmtId="49" fontId="14" fillId="0" borderId="1" xfId="13" applyNumberFormat="1" applyFont="1" applyFill="1" applyAlignment="1">
      <alignment vertical="center"/>
    </xf>
    <xf numFmtId="164" fontId="25" fillId="0" borderId="1" xfId="22" applyNumberFormat="1" applyFont="1" applyFill="1" applyBorder="1" applyAlignment="1">
      <alignment vertical="center"/>
    </xf>
    <xf numFmtId="164" fontId="25" fillId="0" borderId="48" xfId="22" applyNumberFormat="1" applyFont="1" applyFill="1" applyBorder="1" applyAlignment="1">
      <alignment vertical="center"/>
    </xf>
    <xf numFmtId="164" fontId="25" fillId="0" borderId="49" xfId="22" applyNumberFormat="1" applyFont="1" applyFill="1" applyBorder="1" applyAlignment="1">
      <alignment vertical="center"/>
    </xf>
    <xf numFmtId="173" fontId="19" fillId="0" borderId="49" xfId="22" applyNumberFormat="1" applyFont="1" applyFill="1" applyBorder="1" applyAlignment="1">
      <alignment horizontal="center" vertical="center"/>
    </xf>
    <xf numFmtId="169" fontId="19" fillId="0" borderId="50" xfId="23" applyNumberFormat="1" applyFont="1" applyFill="1" applyBorder="1" applyAlignment="1">
      <alignment horizontal="right" vertical="center"/>
    </xf>
    <xf numFmtId="164" fontId="19" fillId="5" borderId="48" xfId="22" applyNumberFormat="1" applyFont="1" applyFill="1" applyBorder="1" applyAlignment="1">
      <alignment horizontal="center" vertical="center"/>
    </xf>
    <xf numFmtId="164" fontId="9" fillId="5" borderId="49" xfId="22" applyNumberFormat="1" applyFont="1" applyFill="1" applyBorder="1" applyAlignment="1">
      <alignment horizontal="center" vertical="center"/>
    </xf>
    <xf numFmtId="165" fontId="28" fillId="16" borderId="66" xfId="27" applyFont="1" applyFill="1" applyBorder="1" applyAlignment="1">
      <alignment vertical="center"/>
    </xf>
    <xf numFmtId="165" fontId="14" fillId="4" borderId="66" xfId="27" applyFont="1" applyFill="1" applyBorder="1" applyAlignment="1">
      <alignment vertical="center"/>
    </xf>
    <xf numFmtId="49" fontId="28" fillId="4" borderId="1" xfId="13" applyNumberFormat="1" applyFont="1" applyFill="1" applyBorder="1" applyAlignment="1">
      <alignment horizontal="left" vertical="center"/>
    </xf>
    <xf numFmtId="49" fontId="14" fillId="3" borderId="1" xfId="13" applyNumberFormat="1" applyFont="1" applyFill="1" applyBorder="1" applyAlignment="1">
      <alignment vertical="center"/>
    </xf>
    <xf numFmtId="49" fontId="28" fillId="3" borderId="1" xfId="13" applyNumberFormat="1" applyFont="1" applyFill="1" applyBorder="1" applyAlignment="1">
      <alignment vertical="center"/>
    </xf>
    <xf numFmtId="172" fontId="28" fillId="2" borderId="49" xfId="21" applyFont="1" applyFill="1" applyBorder="1" applyAlignment="1">
      <alignment horizontal="left" vertical="center"/>
    </xf>
    <xf numFmtId="49" fontId="14" fillId="3" borderId="74" xfId="13" applyNumberFormat="1" applyFont="1" applyFill="1" applyBorder="1" applyAlignment="1">
      <alignment vertical="center"/>
    </xf>
    <xf numFmtId="43" fontId="25" fillId="3" borderId="1" xfId="1" applyFont="1" applyFill="1" applyBorder="1" applyAlignment="1">
      <alignment horizontal="center"/>
    </xf>
    <xf numFmtId="170" fontId="25" fillId="3" borderId="1" xfId="13" applyNumberFormat="1" applyFont="1" applyFill="1" applyAlignment="1">
      <alignment horizontal="center"/>
    </xf>
    <xf numFmtId="0" fontId="19" fillId="5" borderId="50" xfId="23" applyNumberFormat="1" applyFont="1" applyFill="1" applyBorder="1" applyAlignment="1">
      <alignment horizontal="right" vertical="center"/>
    </xf>
    <xf numFmtId="9" fontId="28" fillId="3" borderId="1" xfId="29" applyFont="1" applyFill="1" applyBorder="1" applyAlignment="1">
      <alignment vertical="center"/>
    </xf>
    <xf numFmtId="43" fontId="8" fillId="3" borderId="1" xfId="1" applyFont="1" applyFill="1" applyBorder="1" applyAlignment="1">
      <alignment vertical="center"/>
    </xf>
    <xf numFmtId="43" fontId="12" fillId="3" borderId="1" xfId="1" applyFont="1" applyFill="1" applyBorder="1" applyAlignment="1">
      <alignment vertical="center"/>
    </xf>
    <xf numFmtId="43" fontId="41" fillId="3" borderId="1" xfId="1" applyFont="1" applyFill="1" applyBorder="1" applyAlignment="1">
      <alignment vertical="center"/>
    </xf>
    <xf numFmtId="43" fontId="27" fillId="2" borderId="1" xfId="1" applyFont="1" applyFill="1" applyBorder="1"/>
    <xf numFmtId="43" fontId="6" fillId="2" borderId="1" xfId="1" applyFont="1" applyFill="1" applyBorder="1"/>
    <xf numFmtId="43" fontId="10" fillId="2" borderId="1" xfId="1" applyFont="1" applyFill="1" applyBorder="1" applyAlignment="1">
      <alignment vertical="center"/>
    </xf>
    <xf numFmtId="43" fontId="10" fillId="2" borderId="1" xfId="16" applyNumberFormat="1" applyFont="1" applyAlignment="1">
      <alignment vertical="center"/>
    </xf>
    <xf numFmtId="164" fontId="10" fillId="2" borderId="1" xfId="1" applyNumberFormat="1" applyFont="1" applyFill="1" applyBorder="1" applyAlignment="1">
      <alignment vertical="center"/>
    </xf>
    <xf numFmtId="164" fontId="10" fillId="8" borderId="1" xfId="1" applyNumberFormat="1" applyFont="1" applyFill="1" applyBorder="1" applyAlignment="1">
      <alignment vertical="center"/>
    </xf>
    <xf numFmtId="0" fontId="14" fillId="2" borderId="1" xfId="16" applyFont="1" applyAlignment="1">
      <alignment horizontal="center" vertical="center"/>
    </xf>
    <xf numFmtId="0" fontId="13" fillId="9" borderId="24" xfId="5" applyFont="1" applyFill="1" applyBorder="1" applyAlignment="1" applyProtection="1">
      <alignment horizontal="center" vertical="center" wrapText="1"/>
    </xf>
    <xf numFmtId="168" fontId="34" fillId="9" borderId="24" xfId="5" applyNumberFormat="1" applyFont="1" applyFill="1" applyBorder="1" applyAlignment="1" applyProtection="1">
      <alignment horizontal="center" vertical="center" wrapText="1"/>
    </xf>
    <xf numFmtId="169" fontId="9" fillId="9" borderId="24" xfId="5" applyNumberFormat="1" applyFont="1" applyFill="1" applyBorder="1" applyAlignment="1" applyProtection="1">
      <alignment horizontal="center" vertical="center" wrapText="1"/>
    </xf>
    <xf numFmtId="0" fontId="77" fillId="6" borderId="1" xfId="37" applyNumberFormat="1" applyFont="1" applyFill="1" applyAlignment="1">
      <alignment vertical="center"/>
    </xf>
    <xf numFmtId="0" fontId="78" fillId="2" borderId="1" xfId="38" applyFont="1" applyAlignment="1"/>
    <xf numFmtId="0" fontId="79" fillId="2" borderId="65" xfId="38" applyFont="1" applyBorder="1" applyAlignment="1">
      <alignment vertical="center"/>
    </xf>
    <xf numFmtId="0" fontId="79" fillId="2" borderId="45" xfId="38" applyFont="1" applyBorder="1" applyAlignment="1">
      <alignment vertical="center"/>
    </xf>
    <xf numFmtId="0" fontId="79" fillId="2" borderId="66" xfId="38" applyFont="1" applyBorder="1" applyAlignment="1">
      <alignment vertical="center"/>
    </xf>
    <xf numFmtId="0" fontId="79" fillId="2" borderId="1" xfId="38" applyFont="1" applyBorder="1" applyAlignment="1">
      <alignment vertical="center"/>
    </xf>
    <xf numFmtId="0" fontId="76" fillId="31" borderId="27" xfId="38" applyFont="1" applyFill="1" applyBorder="1" applyAlignment="1">
      <alignment horizontal="center" vertical="center"/>
    </xf>
    <xf numFmtId="0" fontId="77" fillId="6" borderId="79" xfId="38" applyFont="1" applyFill="1" applyBorder="1" applyAlignment="1">
      <alignment horizontal="right" vertical="center"/>
    </xf>
    <xf numFmtId="0" fontId="77" fillId="6" borderId="80" xfId="38" applyFont="1" applyFill="1" applyBorder="1" applyAlignment="1">
      <alignment horizontal="right" vertical="center"/>
    </xf>
    <xf numFmtId="0" fontId="77" fillId="2" borderId="81" xfId="38" applyFont="1" applyBorder="1" applyAlignment="1">
      <alignment vertical="center"/>
    </xf>
    <xf numFmtId="0" fontId="77" fillId="2" borderId="82" xfId="38" applyFont="1" applyBorder="1" applyAlignment="1">
      <alignment vertical="center"/>
    </xf>
    <xf numFmtId="0" fontId="77" fillId="2" borderId="1" xfId="38" applyFont="1" applyAlignment="1">
      <alignment vertical="center"/>
    </xf>
    <xf numFmtId="0" fontId="76" fillId="32" borderId="83" xfId="38" applyFont="1" applyFill="1" applyBorder="1" applyAlignment="1">
      <alignment vertical="center"/>
    </xf>
    <xf numFmtId="0" fontId="76" fillId="32" borderId="84" xfId="38" applyFont="1" applyFill="1" applyBorder="1" applyAlignment="1">
      <alignment horizontal="center" vertical="center"/>
    </xf>
    <xf numFmtId="0" fontId="76" fillId="32" borderId="85" xfId="38" applyFont="1" applyFill="1" applyBorder="1" applyAlignment="1">
      <alignment horizontal="center" vertical="center"/>
    </xf>
    <xf numFmtId="0" fontId="76" fillId="2" borderId="83" xfId="38" applyFont="1" applyBorder="1" applyAlignment="1">
      <alignment vertical="center"/>
    </xf>
    <xf numFmtId="0" fontId="76" fillId="2" borderId="84" xfId="38" applyFont="1" applyBorder="1" applyAlignment="1">
      <alignment vertical="center"/>
    </xf>
    <xf numFmtId="41" fontId="76" fillId="2" borderId="84" xfId="38" applyNumberFormat="1" applyFont="1" applyFill="1" applyBorder="1" applyAlignment="1">
      <alignment vertical="center"/>
    </xf>
    <xf numFmtId="41" fontId="9" fillId="2" borderId="85" xfId="38" applyNumberFormat="1" applyFont="1" applyFill="1" applyBorder="1" applyAlignment="1">
      <alignment vertical="center"/>
    </xf>
    <xf numFmtId="0" fontId="76" fillId="2" borderId="84" xfId="38" applyFont="1" applyFill="1" applyBorder="1" applyAlignment="1">
      <alignment horizontal="left" vertical="center"/>
    </xf>
    <xf numFmtId="41" fontId="76" fillId="2" borderId="84" xfId="38" applyNumberFormat="1" applyFont="1" applyFill="1" applyBorder="1" applyAlignment="1">
      <alignment horizontal="left" vertical="center"/>
    </xf>
    <xf numFmtId="41" fontId="77" fillId="2" borderId="85" xfId="38" applyNumberFormat="1" applyFont="1" applyFill="1" applyBorder="1" applyAlignment="1">
      <alignment vertical="center"/>
    </xf>
    <xf numFmtId="0" fontId="77" fillId="2" borderId="83" xfId="38" applyFont="1" applyBorder="1" applyAlignment="1">
      <alignment vertical="center"/>
    </xf>
    <xf numFmtId="0" fontId="77" fillId="2" borderId="84" xfId="38" applyFont="1" applyBorder="1" applyAlignment="1">
      <alignment horizontal="left" vertical="center"/>
    </xf>
    <xf numFmtId="41" fontId="77" fillId="2" borderId="84" xfId="38" applyNumberFormat="1" applyFont="1" applyFill="1" applyBorder="1" applyAlignment="1">
      <alignment horizontal="left" vertical="center"/>
    </xf>
    <xf numFmtId="41" fontId="77" fillId="2" borderId="84" xfId="38" applyNumberFormat="1" applyFont="1" applyBorder="1" applyAlignment="1">
      <alignment horizontal="left" vertical="center"/>
    </xf>
    <xf numFmtId="37" fontId="76" fillId="32" borderId="84" xfId="37" applyNumberFormat="1" applyFont="1" applyFill="1" applyBorder="1" applyAlignment="1">
      <alignment horizontal="center" vertical="center"/>
    </xf>
    <xf numFmtId="41" fontId="76" fillId="32" borderId="84" xfId="37" applyNumberFormat="1" applyFont="1" applyFill="1" applyBorder="1" applyAlignment="1">
      <alignment horizontal="center" vertical="center"/>
    </xf>
    <xf numFmtId="41" fontId="9" fillId="32" borderId="85" xfId="37" applyNumberFormat="1" applyFont="1" applyFill="1" applyBorder="1" applyAlignment="1">
      <alignment horizontal="center" vertical="center"/>
    </xf>
    <xf numFmtId="41" fontId="77" fillId="2" borderId="86" xfId="38" applyNumberFormat="1" applyFont="1" applyBorder="1" applyAlignment="1">
      <alignment horizontal="left" vertical="center"/>
    </xf>
    <xf numFmtId="0" fontId="77" fillId="2" borderId="87" xfId="38" applyFont="1" applyBorder="1" applyAlignment="1">
      <alignment vertical="center"/>
    </xf>
    <xf numFmtId="0" fontId="77" fillId="2" borderId="86" xfId="38" applyFont="1" applyBorder="1" applyAlignment="1">
      <alignment horizontal="left" vertical="center" wrapText="1"/>
    </xf>
    <xf numFmtId="0" fontId="76" fillId="33" borderId="88" xfId="38" applyFont="1" applyFill="1" applyBorder="1" applyAlignment="1">
      <alignment vertical="center"/>
    </xf>
    <xf numFmtId="0" fontId="76" fillId="33" borderId="89" xfId="38" applyFont="1" applyFill="1" applyBorder="1" applyAlignment="1">
      <alignment vertical="center"/>
    </xf>
    <xf numFmtId="41" fontId="76" fillId="33" borderId="90" xfId="38" applyNumberFormat="1" applyFont="1" applyFill="1" applyBorder="1" applyAlignment="1">
      <alignment vertical="center"/>
    </xf>
    <xf numFmtId="0" fontId="76" fillId="2" borderId="1" xfId="38" applyFont="1" applyFill="1" applyBorder="1" applyAlignment="1">
      <alignment vertical="center"/>
    </xf>
    <xf numFmtId="0" fontId="77" fillId="2" borderId="79" xfId="38" applyFont="1" applyBorder="1" applyAlignment="1">
      <alignment vertical="center"/>
    </xf>
    <xf numFmtId="0" fontId="77" fillId="2" borderId="80" xfId="38" applyFont="1" applyBorder="1" applyAlignment="1">
      <alignment vertical="center"/>
    </xf>
    <xf numFmtId="41" fontId="77" fillId="2" borderId="80" xfId="38" applyNumberFormat="1" applyFont="1" applyBorder="1" applyAlignment="1">
      <alignment vertical="center"/>
    </xf>
    <xf numFmtId="0" fontId="77" fillId="2" borderId="84" xfId="38" applyFont="1" applyBorder="1" applyAlignment="1">
      <alignment vertical="center"/>
    </xf>
    <xf numFmtId="41" fontId="77" fillId="2" borderId="84" xfId="38" applyNumberFormat="1" applyFont="1" applyBorder="1" applyAlignment="1">
      <alignment vertical="center"/>
    </xf>
    <xf numFmtId="41" fontId="77" fillId="32" borderId="85" xfId="37" applyNumberFormat="1" applyFont="1" applyFill="1" applyBorder="1" applyAlignment="1">
      <alignment horizontal="center" vertical="center"/>
    </xf>
    <xf numFmtId="41" fontId="77" fillId="2" borderId="84" xfId="38" applyNumberFormat="1" applyFont="1" applyFill="1" applyBorder="1" applyAlignment="1">
      <alignment vertical="center"/>
    </xf>
    <xf numFmtId="0" fontId="80" fillId="2" borderId="83" xfId="38" applyFont="1" applyFill="1" applyBorder="1" applyAlignment="1">
      <alignment vertical="center"/>
    </xf>
    <xf numFmtId="0" fontId="80" fillId="2" borderId="84" xfId="38" applyFont="1" applyFill="1" applyBorder="1" applyAlignment="1">
      <alignment vertical="center"/>
    </xf>
    <xf numFmtId="41" fontId="80" fillId="2" borderId="84" xfId="38" applyNumberFormat="1" applyFont="1" applyFill="1" applyBorder="1" applyAlignment="1">
      <alignment vertical="center"/>
    </xf>
    <xf numFmtId="41" fontId="80" fillId="2" borderId="85" xfId="38" applyNumberFormat="1" applyFont="1" applyFill="1" applyBorder="1" applyAlignment="1">
      <alignment vertical="center"/>
    </xf>
    <xf numFmtId="0" fontId="77" fillId="2" borderId="1" xfId="38" applyFont="1" applyFill="1" applyAlignment="1">
      <alignment vertical="center"/>
    </xf>
    <xf numFmtId="0" fontId="77" fillId="2" borderId="84" xfId="38" applyFont="1" applyFill="1" applyBorder="1" applyAlignment="1">
      <alignment vertical="center"/>
    </xf>
    <xf numFmtId="0" fontId="77" fillId="2" borderId="83" xfId="38" applyFont="1" applyFill="1" applyBorder="1" applyAlignment="1">
      <alignment vertical="center"/>
    </xf>
    <xf numFmtId="0" fontId="77" fillId="2" borderId="84" xfId="38" applyFont="1" applyFill="1" applyBorder="1" applyAlignment="1">
      <alignment horizontal="left" vertical="center"/>
    </xf>
    <xf numFmtId="41" fontId="9" fillId="32" borderId="84" xfId="37" applyNumberFormat="1" applyFont="1" applyFill="1" applyBorder="1" applyAlignment="1">
      <alignment horizontal="center" vertical="center"/>
    </xf>
    <xf numFmtId="0" fontId="81" fillId="2" borderId="83" xfId="38" applyFont="1" applyFill="1" applyBorder="1" applyAlignment="1">
      <alignment vertical="center"/>
    </xf>
    <xf numFmtId="0" fontId="81" fillId="2" borderId="84" xfId="38" applyFont="1" applyFill="1" applyBorder="1" applyAlignment="1">
      <alignment vertical="center"/>
    </xf>
    <xf numFmtId="41" fontId="81" fillId="2" borderId="84" xfId="38" applyNumberFormat="1" applyFont="1" applyFill="1" applyBorder="1" applyAlignment="1">
      <alignment vertical="center"/>
    </xf>
    <xf numFmtId="41" fontId="81" fillId="2" borderId="85" xfId="38" applyNumberFormat="1" applyFont="1" applyFill="1" applyBorder="1" applyAlignment="1">
      <alignment vertical="center"/>
    </xf>
    <xf numFmtId="41" fontId="77" fillId="2" borderId="85" xfId="38" applyNumberFormat="1" applyFont="1" applyBorder="1" applyAlignment="1">
      <alignment vertical="center"/>
    </xf>
    <xf numFmtId="0" fontId="80" fillId="2" borderId="84" xfId="38" applyFont="1" applyBorder="1" applyAlignment="1">
      <alignment horizontal="left" vertical="center" wrapText="1"/>
    </xf>
    <xf numFmtId="41" fontId="80" fillId="2" borderId="84" xfId="38" applyNumberFormat="1" applyFont="1" applyBorder="1" applyAlignment="1">
      <alignment horizontal="left" vertical="center"/>
    </xf>
    <xf numFmtId="41" fontId="77" fillId="2" borderId="82" xfId="38" applyNumberFormat="1" applyFont="1" applyFill="1" applyBorder="1" applyAlignment="1">
      <alignment vertical="center"/>
    </xf>
    <xf numFmtId="0" fontId="80" fillId="2" borderId="84" xfId="38" applyFont="1" applyBorder="1" applyAlignment="1">
      <alignment horizontal="left" vertical="center"/>
    </xf>
    <xf numFmtId="41" fontId="80" fillId="2" borderId="84" xfId="38" applyNumberFormat="1" applyFont="1" applyFill="1" applyBorder="1" applyAlignment="1">
      <alignment horizontal="left" vertical="center"/>
    </xf>
    <xf numFmtId="0" fontId="76" fillId="2" borderId="84" xfId="38" applyFont="1" applyFill="1" applyBorder="1" applyAlignment="1">
      <alignment vertical="center" wrapText="1"/>
    </xf>
    <xf numFmtId="41" fontId="9" fillId="2" borderId="84" xfId="38" applyNumberFormat="1" applyFont="1" applyBorder="1" applyAlignment="1">
      <alignment vertical="center"/>
    </xf>
    <xf numFmtId="41" fontId="76" fillId="2" borderId="84" xfId="38" applyNumberFormat="1" applyFont="1" applyBorder="1" applyAlignment="1">
      <alignment vertical="center"/>
    </xf>
    <xf numFmtId="41" fontId="80" fillId="2" borderId="85" xfId="38" applyNumberFormat="1" applyFont="1" applyBorder="1" applyAlignment="1">
      <alignment horizontal="left" vertical="center"/>
    </xf>
    <xf numFmtId="41" fontId="80" fillId="2" borderId="85" xfId="38" applyNumberFormat="1" applyFont="1" applyFill="1" applyBorder="1" applyAlignment="1">
      <alignment horizontal="left" vertical="center"/>
    </xf>
    <xf numFmtId="41" fontId="82" fillId="2" borderId="84" xfId="38" applyNumberFormat="1" applyFont="1" applyFill="1" applyBorder="1" applyAlignment="1">
      <alignment horizontal="left" vertical="center"/>
    </xf>
    <xf numFmtId="0" fontId="76" fillId="2" borderId="84" xfId="38" applyFont="1" applyFill="1" applyBorder="1" applyAlignment="1">
      <alignment vertical="center"/>
    </xf>
    <xf numFmtId="0" fontId="80" fillId="2" borderId="83" xfId="38" applyFont="1" applyBorder="1" applyAlignment="1">
      <alignment vertical="center"/>
    </xf>
    <xf numFmtId="0" fontId="76" fillId="2" borderId="84" xfId="38" applyFont="1" applyBorder="1" applyAlignment="1">
      <alignment horizontal="left" vertical="center"/>
    </xf>
    <xf numFmtId="41" fontId="76" fillId="2" borderId="84" xfId="38" applyNumberFormat="1" applyFont="1" applyBorder="1" applyAlignment="1">
      <alignment horizontal="left" vertical="center"/>
    </xf>
    <xf numFmtId="41" fontId="76" fillId="2" borderId="85" xfId="38" applyNumberFormat="1" applyFont="1" applyBorder="1" applyAlignment="1">
      <alignment horizontal="left" vertical="center"/>
    </xf>
    <xf numFmtId="0" fontId="81" fillId="31" borderId="83" xfId="38" applyFont="1" applyFill="1" applyBorder="1" applyAlignment="1">
      <alignment vertical="center"/>
    </xf>
    <xf numFmtId="0" fontId="81" fillId="31" borderId="84" xfId="38" applyFont="1" applyFill="1" applyBorder="1" applyAlignment="1">
      <alignment vertical="center"/>
    </xf>
    <xf numFmtId="41" fontId="81" fillId="31" borderId="84" xfId="38" applyNumberFormat="1" applyFont="1" applyFill="1" applyBorder="1" applyAlignment="1">
      <alignment vertical="center"/>
    </xf>
    <xf numFmtId="41" fontId="9" fillId="31" borderId="85" xfId="38" applyNumberFormat="1" applyFont="1" applyFill="1" applyBorder="1" applyAlignment="1">
      <alignment vertical="center"/>
    </xf>
    <xf numFmtId="41" fontId="77" fillId="2" borderId="91" xfId="38" applyNumberFormat="1" applyFont="1" applyBorder="1" applyAlignment="1">
      <alignment vertical="center"/>
    </xf>
    <xf numFmtId="41" fontId="76" fillId="32" borderId="84" xfId="38" applyNumberFormat="1" applyFont="1" applyFill="1" applyBorder="1" applyAlignment="1">
      <alignment horizontal="center" vertical="center"/>
    </xf>
    <xf numFmtId="41" fontId="77" fillId="32" borderId="85" xfId="38" applyNumberFormat="1" applyFont="1" applyFill="1" applyBorder="1" applyAlignment="1">
      <alignment horizontal="center" vertical="center"/>
    </xf>
    <xf numFmtId="41" fontId="77" fillId="2" borderId="85" xfId="38" applyNumberFormat="1" applyFont="1" applyBorder="1" applyAlignment="1">
      <alignment horizontal="left" vertical="center"/>
    </xf>
    <xf numFmtId="0" fontId="77" fillId="2" borderId="84" xfId="38" applyFont="1" applyBorder="1" applyAlignment="1">
      <alignment horizontal="left" vertical="center" wrapText="1"/>
    </xf>
    <xf numFmtId="0" fontId="9" fillId="2" borderId="84" xfId="38" applyFont="1" applyFill="1" applyBorder="1" applyAlignment="1">
      <alignment horizontal="left" vertical="center"/>
    </xf>
    <xf numFmtId="41" fontId="9" fillId="2" borderId="84" xfId="38" applyNumberFormat="1" applyFont="1" applyFill="1" applyBorder="1" applyAlignment="1">
      <alignment horizontal="left" vertical="center"/>
    </xf>
    <xf numFmtId="41" fontId="9" fillId="2" borderId="85" xfId="38" applyNumberFormat="1" applyFont="1" applyBorder="1" applyAlignment="1">
      <alignment horizontal="left" vertical="center"/>
    </xf>
    <xf numFmtId="0" fontId="9" fillId="2" borderId="84" xfId="38" applyFont="1" applyBorder="1" applyAlignment="1">
      <alignment vertical="center"/>
    </xf>
    <xf numFmtId="41" fontId="76" fillId="2" borderId="85" xfId="38" applyNumberFormat="1" applyFont="1" applyFill="1" applyBorder="1" applyAlignment="1">
      <alignment vertical="center"/>
    </xf>
    <xf numFmtId="41" fontId="78" fillId="2" borderId="1" xfId="38" applyNumberFormat="1" applyFont="1" applyAlignment="1"/>
    <xf numFmtId="174" fontId="84" fillId="2" borderId="1" xfId="25" applyFont="1"/>
    <xf numFmtId="41" fontId="84" fillId="2" borderId="1" xfId="38" applyNumberFormat="1" applyFont="1" applyAlignment="1"/>
    <xf numFmtId="41" fontId="76" fillId="2" borderId="85" xfId="38" applyNumberFormat="1" applyFont="1" applyFill="1" applyBorder="1" applyAlignment="1">
      <alignment horizontal="left" vertical="center"/>
    </xf>
    <xf numFmtId="41" fontId="76" fillId="2" borderId="84" xfId="38" applyNumberFormat="1" applyFont="1" applyFill="1" applyBorder="1" applyAlignment="1">
      <alignment vertical="center" wrapText="1"/>
    </xf>
    <xf numFmtId="41" fontId="9" fillId="2" borderId="85" xfId="38" applyNumberFormat="1" applyFont="1" applyFill="1" applyBorder="1" applyAlignment="1">
      <alignment vertical="center" wrapText="1"/>
    </xf>
    <xf numFmtId="41" fontId="81" fillId="31" borderId="85" xfId="38" applyNumberFormat="1" applyFont="1" applyFill="1" applyBorder="1" applyAlignment="1">
      <alignment vertical="center"/>
    </xf>
    <xf numFmtId="41" fontId="76" fillId="32" borderId="85" xfId="38" applyNumberFormat="1" applyFont="1" applyFill="1" applyBorder="1" applyAlignment="1">
      <alignment horizontal="center" vertical="center"/>
    </xf>
    <xf numFmtId="0" fontId="76" fillId="2" borderId="83" xfId="38" applyFont="1" applyBorder="1" applyAlignment="1">
      <alignment horizontal="left" vertical="center"/>
    </xf>
    <xf numFmtId="0" fontId="81" fillId="2" borderId="84" xfId="38" applyFont="1" applyBorder="1" applyAlignment="1">
      <alignment horizontal="center" vertical="center"/>
    </xf>
    <xf numFmtId="41" fontId="81" fillId="2" borderId="84" xfId="38" applyNumberFormat="1" applyFont="1" applyBorder="1" applyAlignment="1">
      <alignment horizontal="center" vertical="center"/>
    </xf>
    <xf numFmtId="41" fontId="81" fillId="2" borderId="85" xfId="38" applyNumberFormat="1" applyFont="1" applyBorder="1" applyAlignment="1">
      <alignment horizontal="center" vertical="center"/>
    </xf>
    <xf numFmtId="0" fontId="77" fillId="2" borderId="84" xfId="38" applyFont="1" applyBorder="1" applyAlignment="1">
      <alignment horizontal="center" vertical="center"/>
    </xf>
    <xf numFmtId="41" fontId="77" fillId="2" borderId="84" xfId="38" applyNumberFormat="1" applyFont="1" applyFill="1" applyBorder="1" applyAlignment="1">
      <alignment horizontal="center" vertical="center"/>
    </xf>
    <xf numFmtId="41" fontId="77" fillId="2" borderId="84" xfId="38" applyNumberFormat="1" applyFont="1" applyBorder="1" applyAlignment="1">
      <alignment horizontal="center" vertical="center"/>
    </xf>
    <xf numFmtId="41" fontId="77" fillId="2" borderId="85" xfId="38" applyNumberFormat="1" applyFont="1" applyBorder="1" applyAlignment="1">
      <alignment horizontal="center" vertical="center"/>
    </xf>
    <xf numFmtId="175" fontId="18" fillId="2" borderId="94" xfId="25" applyNumberFormat="1" applyFont="1" applyBorder="1"/>
    <xf numFmtId="174" fontId="18" fillId="2" borderId="95" xfId="25" applyFont="1" applyBorder="1"/>
    <xf numFmtId="0" fontId="52" fillId="3" borderId="1" xfId="13" applyFont="1" applyFill="1" applyBorder="1" applyAlignment="1">
      <alignment horizontal="center" vertical="center"/>
    </xf>
    <xf numFmtId="49" fontId="14" fillId="3" borderId="1" xfId="13" applyNumberFormat="1" applyFont="1" applyFill="1" applyBorder="1" applyAlignment="1">
      <alignment horizontal="center" vertical="center"/>
    </xf>
    <xf numFmtId="174" fontId="58" fillId="2" borderId="1" xfId="25" applyBorder="1"/>
    <xf numFmtId="0" fontId="53" fillId="2" borderId="1" xfId="38" applyFont="1" applyBorder="1" applyAlignment="1">
      <alignment horizontal="center" vertical="center"/>
    </xf>
    <xf numFmtId="49" fontId="14" fillId="3" borderId="1" xfId="13" applyNumberFormat="1" applyFont="1" applyFill="1" applyBorder="1" applyAlignment="1">
      <alignment horizontal="center"/>
    </xf>
    <xf numFmtId="49" fontId="14" fillId="3" borderId="1" xfId="13" applyNumberFormat="1" applyFont="1" applyFill="1" applyBorder="1" applyAlignment="1">
      <alignment horizontal="left"/>
    </xf>
    <xf numFmtId="166" fontId="26" fillId="3" borderId="1" xfId="14" applyNumberFormat="1" applyFont="1" applyFill="1" applyAlignment="1">
      <alignment horizontal="right"/>
    </xf>
    <xf numFmtId="49" fontId="25" fillId="3" borderId="1" xfId="13" applyNumberFormat="1" applyFont="1" applyFill="1" applyBorder="1" applyAlignment="1">
      <alignment horizontal="center"/>
    </xf>
    <xf numFmtId="166" fontId="26" fillId="3" borderId="1" xfId="14" applyNumberFormat="1" applyFont="1" applyFill="1" applyAlignment="1">
      <alignment horizontal="center"/>
    </xf>
    <xf numFmtId="0" fontId="78" fillId="2" borderId="1" xfId="38" applyFont="1" applyAlignment="1">
      <alignment wrapText="1"/>
    </xf>
    <xf numFmtId="0" fontId="9" fillId="3" borderId="1" xfId="13" applyFont="1" applyFill="1" applyAlignment="1">
      <alignment horizontal="center" vertical="center"/>
    </xf>
    <xf numFmtId="0" fontId="27" fillId="2" borderId="1" xfId="24" applyFont="1" applyAlignment="1">
      <alignment horizontal="center" vertical="center"/>
    </xf>
    <xf numFmtId="4" fontId="19" fillId="3" borderId="38" xfId="14" applyNumberFormat="1" applyFont="1" applyFill="1" applyBorder="1" applyAlignment="1">
      <alignment horizontal="center" vertical="center" wrapText="1"/>
    </xf>
    <xf numFmtId="4" fontId="19" fillId="3" borderId="43" xfId="14" applyNumberFormat="1" applyFont="1" applyFill="1" applyBorder="1" applyAlignment="1">
      <alignment horizontal="center" vertical="center" wrapText="1"/>
    </xf>
    <xf numFmtId="43" fontId="9" fillId="3" borderId="1" xfId="13" applyNumberFormat="1" applyFont="1" applyFill="1" applyAlignment="1">
      <alignment horizontal="center" vertical="center"/>
    </xf>
    <xf numFmtId="43" fontId="27" fillId="2" borderId="1" xfId="24" applyNumberFormat="1" applyFont="1" applyAlignment="1">
      <alignment horizontal="center" vertical="center"/>
    </xf>
    <xf numFmtId="49" fontId="19" fillId="13" borderId="1" xfId="21" applyNumberFormat="1" applyFont="1" applyFill="1" applyBorder="1" applyAlignment="1">
      <alignment horizontal="left" vertical="center" wrapText="1"/>
    </xf>
    <xf numFmtId="49" fontId="25" fillId="5" borderId="1" xfId="21" applyNumberFormat="1" applyFont="1" applyFill="1" applyBorder="1" applyAlignment="1">
      <alignment horizontal="center" vertical="center"/>
    </xf>
    <xf numFmtId="49" fontId="25" fillId="5" borderId="48" xfId="21" applyNumberFormat="1" applyFont="1" applyFill="1" applyBorder="1" applyAlignment="1">
      <alignment horizontal="center" vertical="center"/>
    </xf>
    <xf numFmtId="49" fontId="19" fillId="13" borderId="48" xfId="21" applyNumberFormat="1" applyFont="1" applyFill="1" applyBorder="1" applyAlignment="1">
      <alignment horizontal="left" vertical="center" wrapText="1"/>
    </xf>
    <xf numFmtId="49" fontId="25" fillId="2" borderId="1" xfId="21" applyNumberFormat="1" applyFont="1" applyFill="1" applyBorder="1" applyAlignment="1">
      <alignment horizontal="left" vertical="center" wrapText="1"/>
    </xf>
    <xf numFmtId="49" fontId="25" fillId="2" borderId="48" xfId="21" applyNumberFormat="1" applyFont="1" applyFill="1" applyBorder="1" applyAlignment="1">
      <alignment horizontal="left" vertical="center" wrapText="1"/>
    </xf>
    <xf numFmtId="0" fontId="9" fillId="3" borderId="9" xfId="13" applyFont="1" applyFill="1" applyBorder="1" applyAlignment="1">
      <alignment horizontal="center" vertical="center"/>
    </xf>
    <xf numFmtId="0" fontId="19" fillId="3" borderId="10" xfId="13" applyFont="1" applyFill="1" applyBorder="1" applyAlignment="1">
      <alignment horizontal="center" wrapText="1"/>
    </xf>
    <xf numFmtId="0" fontId="44" fillId="3" borderId="10" xfId="13" applyFont="1" applyFill="1" applyBorder="1" applyAlignment="1">
      <alignment horizontal="center" vertical="center"/>
    </xf>
    <xf numFmtId="0" fontId="19" fillId="3" borderId="10" xfId="13" applyFont="1" applyFill="1" applyBorder="1" applyAlignment="1">
      <alignment horizontal="center" vertical="center"/>
    </xf>
    <xf numFmtId="0" fontId="19" fillId="3" borderId="36" xfId="13" applyFont="1" applyFill="1" applyBorder="1" applyAlignment="1">
      <alignment horizontal="center" vertical="center"/>
    </xf>
    <xf numFmtId="0" fontId="19" fillId="3" borderId="7" xfId="21" applyNumberFormat="1" applyFont="1" applyFill="1" applyBorder="1" applyAlignment="1">
      <alignment horizontal="center" vertical="center" wrapText="1"/>
    </xf>
    <xf numFmtId="0" fontId="19" fillId="3" borderId="9" xfId="21" applyNumberFormat="1" applyFont="1" applyFill="1" applyBorder="1" applyAlignment="1">
      <alignment horizontal="center" vertical="center" wrapText="1"/>
    </xf>
    <xf numFmtId="0" fontId="19" fillId="3" borderId="37" xfId="21" applyNumberFormat="1" applyFont="1" applyFill="1" applyBorder="1" applyAlignment="1">
      <alignment horizontal="center" vertical="center" wrapText="1"/>
    </xf>
    <xf numFmtId="0" fontId="19" fillId="3" borderId="40" xfId="21" applyNumberFormat="1" applyFont="1" applyFill="1" applyBorder="1" applyAlignment="1">
      <alignment horizontal="center" vertical="center" wrapText="1"/>
    </xf>
    <xf numFmtId="0" fontId="19" fillId="3" borderId="41" xfId="21" applyNumberFormat="1" applyFont="1" applyFill="1" applyBorder="1" applyAlignment="1">
      <alignment horizontal="center" vertical="center" wrapText="1"/>
    </xf>
    <xf numFmtId="0" fontId="19" fillId="3" borderId="42" xfId="21" applyNumberFormat="1" applyFont="1" applyFill="1" applyBorder="1" applyAlignment="1">
      <alignment horizontal="center" vertical="center" wrapText="1"/>
    </xf>
    <xf numFmtId="4" fontId="19" fillId="3" borderId="39" xfId="14" applyNumberFormat="1" applyFont="1" applyFill="1" applyBorder="1" applyAlignment="1">
      <alignment horizontal="center" vertical="center" wrapText="1"/>
    </xf>
    <xf numFmtId="4" fontId="19" fillId="3" borderId="35" xfId="14" applyNumberFormat="1" applyFont="1" applyFill="1" applyBorder="1" applyAlignment="1">
      <alignment horizontal="center" vertical="center" wrapText="1"/>
    </xf>
    <xf numFmtId="49" fontId="19" fillId="3" borderId="1" xfId="13" applyNumberFormat="1" applyFont="1" applyFill="1" applyAlignment="1">
      <alignment horizontal="left" vertical="center" wrapText="1"/>
    </xf>
    <xf numFmtId="49" fontId="45" fillId="2" borderId="1" xfId="21" applyNumberFormat="1" applyFont="1" applyFill="1" applyBorder="1" applyAlignment="1">
      <alignment horizontal="left" vertical="center" wrapText="1"/>
    </xf>
    <xf numFmtId="49" fontId="19" fillId="2" borderId="1" xfId="21" applyNumberFormat="1" applyFont="1" applyFill="1" applyBorder="1" applyAlignment="1">
      <alignment horizontal="left" vertical="center" wrapText="1"/>
    </xf>
    <xf numFmtId="49" fontId="19" fillId="2" borderId="48" xfId="21" applyNumberFormat="1" applyFont="1" applyFill="1" applyBorder="1" applyAlignment="1">
      <alignment horizontal="left" vertical="center" wrapText="1"/>
    </xf>
    <xf numFmtId="0" fontId="19" fillId="3" borderId="9" xfId="13" applyFont="1" applyFill="1" applyBorder="1" applyAlignment="1">
      <alignment horizontal="center" wrapText="1"/>
    </xf>
    <xf numFmtId="0" fontId="44" fillId="3" borderId="9" xfId="13" applyFont="1" applyFill="1" applyBorder="1" applyAlignment="1">
      <alignment horizontal="center" vertical="center"/>
    </xf>
    <xf numFmtId="0" fontId="19" fillId="3" borderId="28" xfId="13" applyFont="1" applyFill="1" applyBorder="1" applyAlignment="1">
      <alignment horizontal="center" vertical="center"/>
    </xf>
    <xf numFmtId="0" fontId="19" fillId="3" borderId="32" xfId="13" applyFont="1" applyFill="1" applyBorder="1" applyAlignment="1">
      <alignment horizontal="center" vertical="center"/>
    </xf>
    <xf numFmtId="0" fontId="19" fillId="3" borderId="33" xfId="13" applyFont="1" applyFill="1" applyBorder="1" applyAlignment="1">
      <alignment horizontal="center" vertical="center"/>
    </xf>
    <xf numFmtId="0" fontId="19" fillId="3" borderId="32" xfId="13" applyFont="1" applyFill="1" applyBorder="1" applyAlignment="1">
      <alignment horizontal="center" vertical="center" wrapText="1"/>
    </xf>
    <xf numFmtId="4" fontId="19" fillId="3" borderId="68" xfId="14" applyNumberFormat="1" applyFont="1" applyFill="1" applyBorder="1" applyAlignment="1">
      <alignment horizontal="center" vertical="center" wrapText="1"/>
    </xf>
    <xf numFmtId="4" fontId="19" fillId="3" borderId="69" xfId="14" applyNumberFormat="1" applyFont="1" applyFill="1" applyBorder="1" applyAlignment="1">
      <alignment horizontal="center" vertical="center" wrapText="1"/>
    </xf>
    <xf numFmtId="49" fontId="67" fillId="15" borderId="52" xfId="21" applyNumberFormat="1" applyFont="1" applyFill="1" applyBorder="1" applyAlignment="1">
      <alignment horizontal="left" vertical="center"/>
    </xf>
    <xf numFmtId="49" fontId="28" fillId="15" borderId="53" xfId="21" applyNumberFormat="1" applyFont="1" applyFill="1" applyBorder="1" applyAlignment="1">
      <alignment horizontal="left" vertical="center"/>
    </xf>
    <xf numFmtId="49" fontId="28" fillId="14" borderId="15" xfId="21" applyNumberFormat="1" applyFont="1" applyFill="1" applyBorder="1" applyAlignment="1">
      <alignment horizontal="left" vertical="center"/>
    </xf>
    <xf numFmtId="166" fontId="60" fillId="3" borderId="1" xfId="14" applyNumberFormat="1" applyFont="1" applyFill="1" applyAlignment="1">
      <alignment horizontal="center"/>
    </xf>
    <xf numFmtId="49" fontId="54" fillId="3" borderId="1" xfId="13" applyNumberFormat="1" applyFont="1" applyFill="1" applyAlignment="1">
      <alignment horizontal="center"/>
    </xf>
    <xf numFmtId="4" fontId="28" fillId="3" borderId="38" xfId="14" applyNumberFormat="1" applyFont="1" applyFill="1" applyBorder="1" applyAlignment="1">
      <alignment horizontal="center" vertical="center" wrapText="1"/>
    </xf>
    <xf numFmtId="4" fontId="28" fillId="3" borderId="43" xfId="14" applyNumberFormat="1" applyFont="1" applyFill="1" applyBorder="1" applyAlignment="1">
      <alignment horizontal="center" vertical="center" wrapText="1"/>
    </xf>
    <xf numFmtId="0" fontId="28" fillId="3" borderId="70" xfId="13" applyFont="1" applyFill="1" applyBorder="1" applyAlignment="1">
      <alignment horizontal="center" vertical="center"/>
    </xf>
    <xf numFmtId="0" fontId="28" fillId="3" borderId="68" xfId="13" applyFont="1" applyFill="1" applyBorder="1" applyAlignment="1">
      <alignment horizontal="center" vertical="center"/>
    </xf>
    <xf numFmtId="0" fontId="28" fillId="3" borderId="72" xfId="13" applyFont="1" applyFill="1" applyBorder="1" applyAlignment="1">
      <alignment horizontal="center" vertical="center"/>
    </xf>
    <xf numFmtId="0" fontId="28" fillId="3" borderId="63" xfId="13" applyFont="1" applyFill="1" applyBorder="1" applyAlignment="1">
      <alignment horizontal="center" vertical="center"/>
    </xf>
    <xf numFmtId="0" fontId="62" fillId="3" borderId="71" xfId="13" applyFont="1" applyFill="1" applyBorder="1" applyAlignment="1">
      <alignment horizontal="center" vertical="center"/>
    </xf>
    <xf numFmtId="0" fontId="28" fillId="3" borderId="28" xfId="13" applyFont="1" applyFill="1" applyBorder="1" applyAlignment="1">
      <alignment horizontal="center" vertical="center"/>
    </xf>
    <xf numFmtId="0" fontId="28" fillId="3" borderId="73" xfId="13" applyFont="1" applyFill="1" applyBorder="1" applyAlignment="1">
      <alignment horizontal="center" vertical="center"/>
    </xf>
    <xf numFmtId="0" fontId="28" fillId="3" borderId="33" xfId="13" applyFont="1" applyFill="1" applyBorder="1" applyAlignment="1">
      <alignment horizontal="center" vertical="center"/>
    </xf>
    <xf numFmtId="0" fontId="28" fillId="3" borderId="12" xfId="21" applyNumberFormat="1" applyFont="1" applyFill="1" applyBorder="1" applyAlignment="1">
      <alignment horizontal="center" vertical="center" wrapText="1"/>
    </xf>
    <xf numFmtId="0" fontId="28" fillId="3" borderId="13" xfId="21" applyNumberFormat="1" applyFont="1" applyFill="1" applyBorder="1" applyAlignment="1">
      <alignment horizontal="center" vertical="center" wrapText="1"/>
    </xf>
    <xf numFmtId="0" fontId="28" fillId="3" borderId="14" xfId="21" applyNumberFormat="1" applyFont="1" applyFill="1" applyBorder="1" applyAlignment="1">
      <alignment horizontal="center" vertical="center" wrapText="1"/>
    </xf>
    <xf numFmtId="0" fontId="28" fillId="3" borderId="15" xfId="21" applyNumberFormat="1" applyFont="1" applyFill="1" applyBorder="1" applyAlignment="1">
      <alignment horizontal="center" vertical="center" wrapText="1"/>
    </xf>
    <xf numFmtId="4" fontId="28" fillId="3" borderId="68" xfId="14" applyNumberFormat="1" applyFont="1" applyFill="1" applyBorder="1" applyAlignment="1">
      <alignment horizontal="center" vertical="center" wrapText="1"/>
    </xf>
    <xf numFmtId="4" fontId="28" fillId="3" borderId="69" xfId="14" applyNumberFormat="1" applyFont="1" applyFill="1" applyBorder="1" applyAlignment="1">
      <alignment horizontal="center" vertical="center" wrapText="1"/>
    </xf>
    <xf numFmtId="49" fontId="11" fillId="3" borderId="1" xfId="13" applyNumberFormat="1" applyFont="1" applyFill="1" applyAlignment="1">
      <alignment horizontal="left"/>
    </xf>
    <xf numFmtId="0" fontId="10" fillId="3" borderId="1" xfId="9" applyFont="1" applyFill="1" applyAlignment="1">
      <alignment horizontal="center" vertical="center"/>
    </xf>
    <xf numFmtId="0" fontId="9" fillId="3" borderId="1" xfId="9" applyFont="1" applyFill="1" applyAlignment="1">
      <alignment horizontal="center" vertical="center"/>
    </xf>
    <xf numFmtId="0" fontId="13" fillId="3" borderId="1" xfId="9" applyFont="1" applyFill="1" applyAlignment="1">
      <alignment horizontal="center" vertical="center" wrapText="1"/>
    </xf>
    <xf numFmtId="0" fontId="11" fillId="4" borderId="2" xfId="9" applyFont="1" applyFill="1" applyBorder="1" applyAlignment="1">
      <alignment horizontal="center" vertical="center"/>
    </xf>
    <xf numFmtId="0" fontId="11" fillId="4" borderId="3" xfId="9" applyFont="1" applyFill="1" applyBorder="1" applyAlignment="1">
      <alignment horizontal="center" vertical="center"/>
    </xf>
    <xf numFmtId="0" fontId="11" fillId="4" borderId="4" xfId="9" applyFont="1" applyFill="1" applyBorder="1" applyAlignment="1">
      <alignment horizontal="center" vertical="center"/>
    </xf>
    <xf numFmtId="0" fontId="14" fillId="3" borderId="1" xfId="9" applyFont="1" applyFill="1" applyAlignment="1">
      <alignment horizontal="center" vertical="center"/>
    </xf>
    <xf numFmtId="0" fontId="36" fillId="3" borderId="1" xfId="9" applyFont="1" applyFill="1" applyAlignment="1">
      <alignment horizontal="center" vertical="center" wrapText="1"/>
    </xf>
    <xf numFmtId="0" fontId="11" fillId="4" borderId="23" xfId="9" applyFont="1" applyFill="1" applyBorder="1" applyAlignment="1">
      <alignment horizontal="center" vertical="center"/>
    </xf>
    <xf numFmtId="0" fontId="11" fillId="4" borderId="15" xfId="9" applyFont="1" applyFill="1" applyBorder="1" applyAlignment="1">
      <alignment horizontal="center" vertical="center"/>
    </xf>
    <xf numFmtId="0" fontId="11" fillId="4" borderId="24" xfId="9" applyFont="1" applyFill="1" applyBorder="1" applyAlignment="1">
      <alignment horizontal="center" vertical="center"/>
    </xf>
    <xf numFmtId="0" fontId="76" fillId="6" borderId="65" xfId="37" applyNumberFormat="1" applyFont="1" applyFill="1" applyBorder="1" applyAlignment="1">
      <alignment horizontal="center" vertical="center" wrapText="1"/>
    </xf>
    <xf numFmtId="0" fontId="76" fillId="6" borderId="45" xfId="37" applyNumberFormat="1" applyFont="1" applyFill="1" applyBorder="1" applyAlignment="1">
      <alignment horizontal="center" vertical="center" wrapText="1"/>
    </xf>
    <xf numFmtId="0" fontId="76" fillId="6" borderId="67" xfId="37" applyNumberFormat="1" applyFont="1" applyFill="1" applyBorder="1" applyAlignment="1">
      <alignment horizontal="center" vertical="center" wrapText="1"/>
    </xf>
    <xf numFmtId="0" fontId="76" fillId="6" borderId="41" xfId="37" applyNumberFormat="1" applyFont="1" applyFill="1" applyBorder="1" applyAlignment="1">
      <alignment horizontal="center" vertical="center" wrapText="1"/>
    </xf>
    <xf numFmtId="0" fontId="77" fillId="6" borderId="45" xfId="37" applyNumberFormat="1" applyFont="1" applyFill="1" applyBorder="1" applyAlignment="1">
      <alignment horizontal="center" vertical="center" wrapText="1"/>
    </xf>
    <xf numFmtId="0" fontId="77" fillId="6" borderId="46" xfId="37" applyNumberFormat="1" applyFont="1" applyFill="1" applyBorder="1" applyAlignment="1">
      <alignment horizontal="center" vertical="center" wrapText="1"/>
    </xf>
    <xf numFmtId="0" fontId="77" fillId="6" borderId="41" xfId="37" applyNumberFormat="1" applyFont="1" applyFill="1" applyBorder="1" applyAlignment="1">
      <alignment horizontal="center" vertical="center" wrapText="1"/>
    </xf>
    <xf numFmtId="0" fontId="77" fillId="6" borderId="42" xfId="37" applyNumberFormat="1" applyFont="1" applyFill="1" applyBorder="1" applyAlignment="1">
      <alignment horizontal="center" vertical="center" wrapText="1"/>
    </xf>
    <xf numFmtId="0" fontId="76" fillId="31" borderId="27" xfId="38" applyFont="1" applyFill="1" applyBorder="1" applyAlignment="1">
      <alignment horizontal="left" vertical="center"/>
    </xf>
    <xf numFmtId="0" fontId="76" fillId="2" borderId="92" xfId="38" applyFont="1" applyBorder="1" applyAlignment="1">
      <alignment horizontal="center" vertical="center" wrapText="1"/>
    </xf>
    <xf numFmtId="0" fontId="76" fillId="2" borderId="93" xfId="38" applyFont="1" applyBorder="1" applyAlignment="1">
      <alignment horizontal="center" vertical="center" wrapText="1"/>
    </xf>
    <xf numFmtId="168" fontId="36" fillId="4" borderId="24" xfId="17" applyNumberFormat="1" applyFont="1" applyFill="1" applyBorder="1" applyAlignment="1" applyProtection="1">
      <alignment horizontal="right"/>
      <protection locked="0"/>
    </xf>
  </cellXfs>
  <cellStyles count="52485">
    <cellStyle name="# Assumptions" xfId="39"/>
    <cellStyle name="# Historical" xfId="40"/>
    <cellStyle name="% Assumption" xfId="41"/>
    <cellStyle name="% Historical" xfId="42"/>
    <cellStyle name="20% - Accent1" xfId="43"/>
    <cellStyle name="20% - Accent1 10" xfId="44"/>
    <cellStyle name="20% - Accent1 11" xfId="45"/>
    <cellStyle name="20% - Accent1 12" xfId="46"/>
    <cellStyle name="20% - Accent1 13" xfId="47"/>
    <cellStyle name="20% - Accent1 14" xfId="48"/>
    <cellStyle name="20% - Accent1 15" xfId="49"/>
    <cellStyle name="20% - Accent1 16" xfId="50"/>
    <cellStyle name="20% - Accent1 17" xfId="51"/>
    <cellStyle name="20% - Accent1 18" xfId="52"/>
    <cellStyle name="20% - Accent1 19" xfId="53"/>
    <cellStyle name="20% - Accent1 2" xfId="54"/>
    <cellStyle name="20% - Accent1 3" xfId="55"/>
    <cellStyle name="20% - Accent1 4" xfId="56"/>
    <cellStyle name="20% - Accent1 5" xfId="57"/>
    <cellStyle name="20% - Accent1 6" xfId="58"/>
    <cellStyle name="20% - Accent1 7" xfId="59"/>
    <cellStyle name="20% - Accent1 8" xfId="60"/>
    <cellStyle name="20% - Accent1 9" xfId="61"/>
    <cellStyle name="20% - Accent1_assunti cessati" xfId="62"/>
    <cellStyle name="20% - Accent2" xfId="63"/>
    <cellStyle name="20% - Accent2 10" xfId="64"/>
    <cellStyle name="20% - Accent2 11" xfId="65"/>
    <cellStyle name="20% - Accent2 12" xfId="66"/>
    <cellStyle name="20% - Accent2 13" xfId="67"/>
    <cellStyle name="20% - Accent2 14" xfId="68"/>
    <cellStyle name="20% - Accent2 15" xfId="69"/>
    <cellStyle name="20% - Accent2 16" xfId="70"/>
    <cellStyle name="20% - Accent2 17" xfId="71"/>
    <cellStyle name="20% - Accent2 18" xfId="72"/>
    <cellStyle name="20% - Accent2 19" xfId="73"/>
    <cellStyle name="20% - Accent2 2" xfId="74"/>
    <cellStyle name="20% - Accent2 3" xfId="75"/>
    <cellStyle name="20% - Accent2 4" xfId="76"/>
    <cellStyle name="20% - Accent2 5" xfId="77"/>
    <cellStyle name="20% - Accent2 6" xfId="78"/>
    <cellStyle name="20% - Accent2 7" xfId="79"/>
    <cellStyle name="20% - Accent2 8" xfId="80"/>
    <cellStyle name="20% - Accent2 9" xfId="81"/>
    <cellStyle name="20% - Accent2_assunti cessati" xfId="82"/>
    <cellStyle name="20% - Accent3" xfId="83"/>
    <cellStyle name="20% - Accent3 10" xfId="84"/>
    <cellStyle name="20% - Accent3 11" xfId="85"/>
    <cellStyle name="20% - Accent3 12" xfId="86"/>
    <cellStyle name="20% - Accent3 13" xfId="87"/>
    <cellStyle name="20% - Accent3 14" xfId="88"/>
    <cellStyle name="20% - Accent3 15" xfId="89"/>
    <cellStyle name="20% - Accent3 16" xfId="90"/>
    <cellStyle name="20% - Accent3 17" xfId="91"/>
    <cellStyle name="20% - Accent3 18" xfId="92"/>
    <cellStyle name="20% - Accent3 19" xfId="93"/>
    <cellStyle name="20% - Accent3 2" xfId="94"/>
    <cellStyle name="20% - Accent3 3" xfId="95"/>
    <cellStyle name="20% - Accent3 4" xfId="96"/>
    <cellStyle name="20% - Accent3 5" xfId="97"/>
    <cellStyle name="20% - Accent3 6" xfId="98"/>
    <cellStyle name="20% - Accent3 7" xfId="99"/>
    <cellStyle name="20% - Accent3 8" xfId="100"/>
    <cellStyle name="20% - Accent3 9" xfId="101"/>
    <cellStyle name="20% - Accent3_assunti cessati" xfId="102"/>
    <cellStyle name="20% - Accent4" xfId="103"/>
    <cellStyle name="20% - Accent4 10" xfId="104"/>
    <cellStyle name="20% - Accent4 11" xfId="105"/>
    <cellStyle name="20% - Accent4 12" xfId="106"/>
    <cellStyle name="20% - Accent4 13" xfId="107"/>
    <cellStyle name="20% - Accent4 14" xfId="108"/>
    <cellStyle name="20% - Accent4 15" xfId="109"/>
    <cellStyle name="20% - Accent4 16" xfId="110"/>
    <cellStyle name="20% - Accent4 17" xfId="111"/>
    <cellStyle name="20% - Accent4 18" xfId="112"/>
    <cellStyle name="20% - Accent4 19" xfId="113"/>
    <cellStyle name="20% - Accent4 2" xfId="114"/>
    <cellStyle name="20% - Accent4 3" xfId="115"/>
    <cellStyle name="20% - Accent4 4" xfId="116"/>
    <cellStyle name="20% - Accent4 5" xfId="117"/>
    <cellStyle name="20% - Accent4 6" xfId="118"/>
    <cellStyle name="20% - Accent4 7" xfId="119"/>
    <cellStyle name="20% - Accent4 8" xfId="120"/>
    <cellStyle name="20% - Accent4 9" xfId="121"/>
    <cellStyle name="20% - Accent4_assunti cessati" xfId="122"/>
    <cellStyle name="20% - Accent5" xfId="123"/>
    <cellStyle name="20% - Accent5 10" xfId="124"/>
    <cellStyle name="20% - Accent5 11" xfId="125"/>
    <cellStyle name="20% - Accent5 12" xfId="126"/>
    <cellStyle name="20% - Accent5 13" xfId="127"/>
    <cellStyle name="20% - Accent5 14" xfId="128"/>
    <cellStyle name="20% - Accent5 15" xfId="129"/>
    <cellStyle name="20% - Accent5 16" xfId="130"/>
    <cellStyle name="20% - Accent5 17" xfId="131"/>
    <cellStyle name="20% - Accent5 18" xfId="132"/>
    <cellStyle name="20% - Accent5 19" xfId="133"/>
    <cellStyle name="20% - Accent5 2" xfId="134"/>
    <cellStyle name="20% - Accent5 3" xfId="135"/>
    <cellStyle name="20% - Accent5 4" xfId="136"/>
    <cellStyle name="20% - Accent5 5" xfId="137"/>
    <cellStyle name="20% - Accent5 6" xfId="138"/>
    <cellStyle name="20% - Accent5 7" xfId="139"/>
    <cellStyle name="20% - Accent5 8" xfId="140"/>
    <cellStyle name="20% - Accent5 9" xfId="141"/>
    <cellStyle name="20% - Accent5_assunti cessati" xfId="142"/>
    <cellStyle name="20% - Accent6" xfId="143"/>
    <cellStyle name="20% - Accent6 10" xfId="144"/>
    <cellStyle name="20% - Accent6 11" xfId="145"/>
    <cellStyle name="20% - Accent6 12" xfId="146"/>
    <cellStyle name="20% - Accent6 13" xfId="147"/>
    <cellStyle name="20% - Accent6 14" xfId="148"/>
    <cellStyle name="20% - Accent6 15" xfId="149"/>
    <cellStyle name="20% - Accent6 16" xfId="150"/>
    <cellStyle name="20% - Accent6 17" xfId="151"/>
    <cellStyle name="20% - Accent6 18" xfId="152"/>
    <cellStyle name="20% - Accent6 19" xfId="153"/>
    <cellStyle name="20% - Accent6 2" xfId="154"/>
    <cellStyle name="20% - Accent6 3" xfId="155"/>
    <cellStyle name="20% - Accent6 4" xfId="156"/>
    <cellStyle name="20% - Accent6 5" xfId="157"/>
    <cellStyle name="20% - Accent6 6" xfId="158"/>
    <cellStyle name="20% - Accent6 7" xfId="159"/>
    <cellStyle name="20% - Accent6 8" xfId="160"/>
    <cellStyle name="20% - Accent6 9" xfId="161"/>
    <cellStyle name="20% - Accent6_assunti cessati" xfId="162"/>
    <cellStyle name="20% - Colore 1 10" xfId="163"/>
    <cellStyle name="20% - Colore 1 11" xfId="164"/>
    <cellStyle name="20% - Colore 1 12" xfId="165"/>
    <cellStyle name="20% - Colore 1 13" xfId="166"/>
    <cellStyle name="20% - Colore 1 14" xfId="167"/>
    <cellStyle name="20% - Colore 1 15" xfId="168"/>
    <cellStyle name="20% - Colore 1 16" xfId="169"/>
    <cellStyle name="20% - Colore 1 17" xfId="170"/>
    <cellStyle name="20% - Colore 1 18" xfId="171"/>
    <cellStyle name="20% - Colore 1 19" xfId="172"/>
    <cellStyle name="20% - Colore 1 2" xfId="173"/>
    <cellStyle name="20% - Colore 1 20" xfId="174"/>
    <cellStyle name="20% - Colore 1 21" xfId="175"/>
    <cellStyle name="20% - Colore 1 22" xfId="176"/>
    <cellStyle name="20% - Colore 1 23" xfId="177"/>
    <cellStyle name="20% - Colore 1 24" xfId="178"/>
    <cellStyle name="20% - Colore 1 3" xfId="179"/>
    <cellStyle name="20% - Colore 1 4" xfId="180"/>
    <cellStyle name="20% - Colore 1 5" xfId="181"/>
    <cellStyle name="20% - Colore 1 6" xfId="182"/>
    <cellStyle name="20% - Colore 1 7" xfId="183"/>
    <cellStyle name="20% - Colore 1 8" xfId="184"/>
    <cellStyle name="20% - Colore 1 9" xfId="185"/>
    <cellStyle name="20% - Colore 2 10" xfId="186"/>
    <cellStyle name="20% - Colore 2 11" xfId="187"/>
    <cellStyle name="20% - Colore 2 12" xfId="188"/>
    <cellStyle name="20% - Colore 2 13" xfId="189"/>
    <cellStyle name="20% - Colore 2 14" xfId="190"/>
    <cellStyle name="20% - Colore 2 15" xfId="191"/>
    <cellStyle name="20% - Colore 2 16" xfId="192"/>
    <cellStyle name="20% - Colore 2 17" xfId="193"/>
    <cellStyle name="20% - Colore 2 18" xfId="194"/>
    <cellStyle name="20% - Colore 2 19" xfId="195"/>
    <cellStyle name="20% - Colore 2 2" xfId="196"/>
    <cellStyle name="20% - Colore 2 20" xfId="197"/>
    <cellStyle name="20% - Colore 2 21" xfId="198"/>
    <cellStyle name="20% - Colore 2 22" xfId="199"/>
    <cellStyle name="20% - Colore 2 23" xfId="200"/>
    <cellStyle name="20% - Colore 2 24" xfId="201"/>
    <cellStyle name="20% - Colore 2 3" xfId="202"/>
    <cellStyle name="20% - Colore 2 4" xfId="203"/>
    <cellStyle name="20% - Colore 2 5" xfId="204"/>
    <cellStyle name="20% - Colore 2 6" xfId="205"/>
    <cellStyle name="20% - Colore 2 7" xfId="206"/>
    <cellStyle name="20% - Colore 2 8" xfId="207"/>
    <cellStyle name="20% - Colore 2 9" xfId="208"/>
    <cellStyle name="20% - Colore 3 10" xfId="209"/>
    <cellStyle name="20% - Colore 3 11" xfId="210"/>
    <cellStyle name="20% - Colore 3 12" xfId="211"/>
    <cellStyle name="20% - Colore 3 13" xfId="212"/>
    <cellStyle name="20% - Colore 3 14" xfId="213"/>
    <cellStyle name="20% - Colore 3 15" xfId="214"/>
    <cellStyle name="20% - Colore 3 16" xfId="215"/>
    <cellStyle name="20% - Colore 3 17" xfId="216"/>
    <cellStyle name="20% - Colore 3 18" xfId="217"/>
    <cellStyle name="20% - Colore 3 19" xfId="218"/>
    <cellStyle name="20% - Colore 3 2" xfId="219"/>
    <cellStyle name="20% - Colore 3 20" xfId="220"/>
    <cellStyle name="20% - Colore 3 21" xfId="221"/>
    <cellStyle name="20% - Colore 3 22" xfId="222"/>
    <cellStyle name="20% - Colore 3 23" xfId="223"/>
    <cellStyle name="20% - Colore 3 24" xfId="224"/>
    <cellStyle name="20% - Colore 3 3" xfId="225"/>
    <cellStyle name="20% - Colore 3 4" xfId="226"/>
    <cellStyle name="20% - Colore 3 5" xfId="227"/>
    <cellStyle name="20% - Colore 3 6" xfId="228"/>
    <cellStyle name="20% - Colore 3 7" xfId="229"/>
    <cellStyle name="20% - Colore 3 8" xfId="230"/>
    <cellStyle name="20% - Colore 3 9" xfId="231"/>
    <cellStyle name="20% - Colore 4 10" xfId="232"/>
    <cellStyle name="20% - Colore 4 11" xfId="233"/>
    <cellStyle name="20% - Colore 4 12" xfId="234"/>
    <cellStyle name="20% - Colore 4 13" xfId="235"/>
    <cellStyle name="20% - Colore 4 14" xfId="236"/>
    <cellStyle name="20% - Colore 4 15" xfId="237"/>
    <cellStyle name="20% - Colore 4 16" xfId="238"/>
    <cellStyle name="20% - Colore 4 17" xfId="239"/>
    <cellStyle name="20% - Colore 4 18" xfId="240"/>
    <cellStyle name="20% - Colore 4 19" xfId="241"/>
    <cellStyle name="20% - Colore 4 2" xfId="242"/>
    <cellStyle name="20% - Colore 4 20" xfId="243"/>
    <cellStyle name="20% - Colore 4 21" xfId="244"/>
    <cellStyle name="20% - Colore 4 22" xfId="245"/>
    <cellStyle name="20% - Colore 4 23" xfId="246"/>
    <cellStyle name="20% - Colore 4 24" xfId="247"/>
    <cellStyle name="20% - Colore 4 3" xfId="248"/>
    <cellStyle name="20% - Colore 4 4" xfId="249"/>
    <cellStyle name="20% - Colore 4 5" xfId="250"/>
    <cellStyle name="20% - Colore 4 6" xfId="251"/>
    <cellStyle name="20% - Colore 4 7" xfId="252"/>
    <cellStyle name="20% - Colore 4 8" xfId="253"/>
    <cellStyle name="20% - Colore 4 9" xfId="254"/>
    <cellStyle name="20% - Colore 5 10" xfId="255"/>
    <cellStyle name="20% - Colore 5 11" xfId="256"/>
    <cellStyle name="20% - Colore 5 12" xfId="257"/>
    <cellStyle name="20% - Colore 5 13" xfId="258"/>
    <cellStyle name="20% - Colore 5 14" xfId="259"/>
    <cellStyle name="20% - Colore 5 15" xfId="260"/>
    <cellStyle name="20% - Colore 5 16" xfId="261"/>
    <cellStyle name="20% - Colore 5 17" xfId="262"/>
    <cellStyle name="20% - Colore 5 18" xfId="263"/>
    <cellStyle name="20% - Colore 5 19" xfId="264"/>
    <cellStyle name="20% - Colore 5 2" xfId="265"/>
    <cellStyle name="20% - Colore 5 20" xfId="266"/>
    <cellStyle name="20% - Colore 5 21" xfId="267"/>
    <cellStyle name="20% - Colore 5 22" xfId="268"/>
    <cellStyle name="20% - Colore 5 23" xfId="269"/>
    <cellStyle name="20% - Colore 5 24" xfId="270"/>
    <cellStyle name="20% - Colore 5 3" xfId="271"/>
    <cellStyle name="20% - Colore 5 4" xfId="272"/>
    <cellStyle name="20% - Colore 5 5" xfId="273"/>
    <cellStyle name="20% - Colore 5 6" xfId="274"/>
    <cellStyle name="20% - Colore 5 7" xfId="275"/>
    <cellStyle name="20% - Colore 5 8" xfId="276"/>
    <cellStyle name="20% - Colore 5 9" xfId="277"/>
    <cellStyle name="20% - Colore 6 10" xfId="278"/>
    <cellStyle name="20% - Colore 6 11" xfId="279"/>
    <cellStyle name="20% - Colore 6 12" xfId="280"/>
    <cellStyle name="20% - Colore 6 13" xfId="281"/>
    <cellStyle name="20% - Colore 6 14" xfId="282"/>
    <cellStyle name="20% - Colore 6 15" xfId="283"/>
    <cellStyle name="20% - Colore 6 16" xfId="284"/>
    <cellStyle name="20% - Colore 6 17" xfId="285"/>
    <cellStyle name="20% - Colore 6 18" xfId="286"/>
    <cellStyle name="20% - Colore 6 19" xfId="287"/>
    <cellStyle name="20% - Colore 6 2" xfId="288"/>
    <cellStyle name="20% - Colore 6 20" xfId="289"/>
    <cellStyle name="20% - Colore 6 21" xfId="290"/>
    <cellStyle name="20% - Colore 6 22" xfId="291"/>
    <cellStyle name="20% - Colore 6 23" xfId="292"/>
    <cellStyle name="20% - Colore 6 24" xfId="293"/>
    <cellStyle name="20% - Colore 6 3" xfId="294"/>
    <cellStyle name="20% - Colore 6 4" xfId="295"/>
    <cellStyle name="20% - Colore 6 5" xfId="296"/>
    <cellStyle name="20% - Colore 6 6" xfId="297"/>
    <cellStyle name="20% - Colore 6 7" xfId="298"/>
    <cellStyle name="20% - Colore 6 8" xfId="299"/>
    <cellStyle name="20% - Colore 6 9" xfId="300"/>
    <cellStyle name="40% - Accent1" xfId="301"/>
    <cellStyle name="40% - Accent1 10" xfId="302"/>
    <cellStyle name="40% - Accent1 11" xfId="303"/>
    <cellStyle name="40% - Accent1 12" xfId="304"/>
    <cellStyle name="40% - Accent1 13" xfId="305"/>
    <cellStyle name="40% - Accent1 14" xfId="306"/>
    <cellStyle name="40% - Accent1 15" xfId="307"/>
    <cellStyle name="40% - Accent1 16" xfId="308"/>
    <cellStyle name="40% - Accent1 17" xfId="309"/>
    <cellStyle name="40% - Accent1 18" xfId="310"/>
    <cellStyle name="40% - Accent1 19" xfId="311"/>
    <cellStyle name="40% - Accent1 2" xfId="312"/>
    <cellStyle name="40% - Accent1 3" xfId="313"/>
    <cellStyle name="40% - Accent1 4" xfId="314"/>
    <cellStyle name="40% - Accent1 5" xfId="315"/>
    <cellStyle name="40% - Accent1 6" xfId="316"/>
    <cellStyle name="40% - Accent1 7" xfId="317"/>
    <cellStyle name="40% - Accent1 8" xfId="318"/>
    <cellStyle name="40% - Accent1 9" xfId="319"/>
    <cellStyle name="40% - Accent1_assunti cessati" xfId="320"/>
    <cellStyle name="40% - Accent2" xfId="321"/>
    <cellStyle name="40% - Accent2 10" xfId="322"/>
    <cellStyle name="40% - Accent2 11" xfId="323"/>
    <cellStyle name="40% - Accent2 12" xfId="324"/>
    <cellStyle name="40% - Accent2 13" xfId="325"/>
    <cellStyle name="40% - Accent2 14" xfId="326"/>
    <cellStyle name="40% - Accent2 15" xfId="327"/>
    <cellStyle name="40% - Accent2 16" xfId="328"/>
    <cellStyle name="40% - Accent2 17" xfId="329"/>
    <cellStyle name="40% - Accent2 18" xfId="330"/>
    <cellStyle name="40% - Accent2 19" xfId="331"/>
    <cellStyle name="40% - Accent2 2" xfId="332"/>
    <cellStyle name="40% - Accent2 3" xfId="333"/>
    <cellStyle name="40% - Accent2 4" xfId="334"/>
    <cellStyle name="40% - Accent2 5" xfId="335"/>
    <cellStyle name="40% - Accent2 6" xfId="336"/>
    <cellStyle name="40% - Accent2 7" xfId="337"/>
    <cellStyle name="40% - Accent2 8" xfId="338"/>
    <cellStyle name="40% - Accent2 9" xfId="339"/>
    <cellStyle name="40% - Accent2_assunti cessati" xfId="340"/>
    <cellStyle name="40% - Accent3" xfId="341"/>
    <cellStyle name="40% - Accent3 10" xfId="342"/>
    <cellStyle name="40% - Accent3 11" xfId="343"/>
    <cellStyle name="40% - Accent3 12" xfId="344"/>
    <cellStyle name="40% - Accent3 13" xfId="345"/>
    <cellStyle name="40% - Accent3 14" xfId="346"/>
    <cellStyle name="40% - Accent3 15" xfId="347"/>
    <cellStyle name="40% - Accent3 16" xfId="348"/>
    <cellStyle name="40% - Accent3 17" xfId="349"/>
    <cellStyle name="40% - Accent3 18" xfId="350"/>
    <cellStyle name="40% - Accent3 19" xfId="351"/>
    <cellStyle name="40% - Accent3 2" xfId="352"/>
    <cellStyle name="40% - Accent3 3" xfId="353"/>
    <cellStyle name="40% - Accent3 4" xfId="354"/>
    <cellStyle name="40% - Accent3 5" xfId="355"/>
    <cellStyle name="40% - Accent3 6" xfId="356"/>
    <cellStyle name="40% - Accent3 7" xfId="357"/>
    <cellStyle name="40% - Accent3 8" xfId="358"/>
    <cellStyle name="40% - Accent3 9" xfId="359"/>
    <cellStyle name="40% - Accent3_assunti cessati" xfId="360"/>
    <cellStyle name="40% - Accent4" xfId="361"/>
    <cellStyle name="40% - Accent4 10" xfId="362"/>
    <cellStyle name="40% - Accent4 11" xfId="363"/>
    <cellStyle name="40% - Accent4 12" xfId="364"/>
    <cellStyle name="40% - Accent4 13" xfId="365"/>
    <cellStyle name="40% - Accent4 14" xfId="366"/>
    <cellStyle name="40% - Accent4 15" xfId="367"/>
    <cellStyle name="40% - Accent4 16" xfId="368"/>
    <cellStyle name="40% - Accent4 17" xfId="369"/>
    <cellStyle name="40% - Accent4 18" xfId="370"/>
    <cellStyle name="40% - Accent4 19" xfId="371"/>
    <cellStyle name="40% - Accent4 2" xfId="372"/>
    <cellStyle name="40% - Accent4 3" xfId="373"/>
    <cellStyle name="40% - Accent4 4" xfId="374"/>
    <cellStyle name="40% - Accent4 5" xfId="375"/>
    <cellStyle name="40% - Accent4 6" xfId="376"/>
    <cellStyle name="40% - Accent4 7" xfId="377"/>
    <cellStyle name="40% - Accent4 8" xfId="378"/>
    <cellStyle name="40% - Accent4 9" xfId="379"/>
    <cellStyle name="40% - Accent4_assunti cessati" xfId="380"/>
    <cellStyle name="40% - Accent5" xfId="381"/>
    <cellStyle name="40% - Accent5 10" xfId="382"/>
    <cellStyle name="40% - Accent5 11" xfId="383"/>
    <cellStyle name="40% - Accent5 12" xfId="384"/>
    <cellStyle name="40% - Accent5 13" xfId="385"/>
    <cellStyle name="40% - Accent5 14" xfId="386"/>
    <cellStyle name="40% - Accent5 15" xfId="387"/>
    <cellStyle name="40% - Accent5 16" xfId="388"/>
    <cellStyle name="40% - Accent5 17" xfId="389"/>
    <cellStyle name="40% - Accent5 18" xfId="390"/>
    <cellStyle name="40% - Accent5 19" xfId="391"/>
    <cellStyle name="40% - Accent5 2" xfId="392"/>
    <cellStyle name="40% - Accent5 3" xfId="393"/>
    <cellStyle name="40% - Accent5 4" xfId="394"/>
    <cellStyle name="40% - Accent5 5" xfId="395"/>
    <cellStyle name="40% - Accent5 6" xfId="396"/>
    <cellStyle name="40% - Accent5 7" xfId="397"/>
    <cellStyle name="40% - Accent5 8" xfId="398"/>
    <cellStyle name="40% - Accent5 9" xfId="399"/>
    <cellStyle name="40% - Accent5_assunti cessati" xfId="400"/>
    <cellStyle name="40% - Accent6" xfId="401"/>
    <cellStyle name="40% - Accent6 10" xfId="402"/>
    <cellStyle name="40% - Accent6 11" xfId="403"/>
    <cellStyle name="40% - Accent6 12" xfId="404"/>
    <cellStyle name="40% - Accent6 13" xfId="405"/>
    <cellStyle name="40% - Accent6 14" xfId="406"/>
    <cellStyle name="40% - Accent6 15" xfId="407"/>
    <cellStyle name="40% - Accent6 16" xfId="408"/>
    <cellStyle name="40% - Accent6 17" xfId="409"/>
    <cellStyle name="40% - Accent6 18" xfId="410"/>
    <cellStyle name="40% - Accent6 19" xfId="411"/>
    <cellStyle name="40% - Accent6 2" xfId="412"/>
    <cellStyle name="40% - Accent6 3" xfId="413"/>
    <cellStyle name="40% - Accent6 4" xfId="414"/>
    <cellStyle name="40% - Accent6 5" xfId="415"/>
    <cellStyle name="40% - Accent6 6" xfId="416"/>
    <cellStyle name="40% - Accent6 7" xfId="417"/>
    <cellStyle name="40% - Accent6 8" xfId="418"/>
    <cellStyle name="40% - Accent6 9" xfId="419"/>
    <cellStyle name="40% - Accent6_assunti cessati" xfId="420"/>
    <cellStyle name="40% - Colore 1 10" xfId="421"/>
    <cellStyle name="40% - Colore 1 11" xfId="422"/>
    <cellStyle name="40% - Colore 1 12" xfId="423"/>
    <cellStyle name="40% - Colore 1 13" xfId="424"/>
    <cellStyle name="40% - Colore 1 14" xfId="425"/>
    <cellStyle name="40% - Colore 1 15" xfId="426"/>
    <cellStyle name="40% - Colore 1 16" xfId="427"/>
    <cellStyle name="40% - Colore 1 17" xfId="428"/>
    <cellStyle name="40% - Colore 1 18" xfId="429"/>
    <cellStyle name="40% - Colore 1 19" xfId="430"/>
    <cellStyle name="40% - Colore 1 2" xfId="431"/>
    <cellStyle name="40% - Colore 1 20" xfId="432"/>
    <cellStyle name="40% - Colore 1 21" xfId="433"/>
    <cellStyle name="40% - Colore 1 22" xfId="434"/>
    <cellStyle name="40% - Colore 1 23" xfId="435"/>
    <cellStyle name="40% - Colore 1 24" xfId="436"/>
    <cellStyle name="40% - Colore 1 3" xfId="437"/>
    <cellStyle name="40% - Colore 1 4" xfId="438"/>
    <cellStyle name="40% - Colore 1 5" xfId="439"/>
    <cellStyle name="40% - Colore 1 6" xfId="440"/>
    <cellStyle name="40% - Colore 1 7" xfId="441"/>
    <cellStyle name="40% - Colore 1 8" xfId="442"/>
    <cellStyle name="40% - Colore 1 9" xfId="443"/>
    <cellStyle name="40% - Colore 2 10" xfId="444"/>
    <cellStyle name="40% - Colore 2 11" xfId="445"/>
    <cellStyle name="40% - Colore 2 12" xfId="446"/>
    <cellStyle name="40% - Colore 2 13" xfId="447"/>
    <cellStyle name="40% - Colore 2 14" xfId="448"/>
    <cellStyle name="40% - Colore 2 15" xfId="449"/>
    <cellStyle name="40% - Colore 2 16" xfId="450"/>
    <cellStyle name="40% - Colore 2 17" xfId="451"/>
    <cellStyle name="40% - Colore 2 18" xfId="452"/>
    <cellStyle name="40% - Colore 2 19" xfId="453"/>
    <cellStyle name="40% - Colore 2 2" xfId="454"/>
    <cellStyle name="40% - Colore 2 20" xfId="455"/>
    <cellStyle name="40% - Colore 2 21" xfId="456"/>
    <cellStyle name="40% - Colore 2 22" xfId="457"/>
    <cellStyle name="40% - Colore 2 23" xfId="458"/>
    <cellStyle name="40% - Colore 2 24" xfId="459"/>
    <cellStyle name="40% - Colore 2 3" xfId="460"/>
    <cellStyle name="40% - Colore 2 4" xfId="461"/>
    <cellStyle name="40% - Colore 2 5" xfId="462"/>
    <cellStyle name="40% - Colore 2 6" xfId="463"/>
    <cellStyle name="40% - Colore 2 7" xfId="464"/>
    <cellStyle name="40% - Colore 2 8" xfId="465"/>
    <cellStyle name="40% - Colore 2 9" xfId="466"/>
    <cellStyle name="40% - Colore 3 10" xfId="467"/>
    <cellStyle name="40% - Colore 3 11" xfId="468"/>
    <cellStyle name="40% - Colore 3 12" xfId="469"/>
    <cellStyle name="40% - Colore 3 13" xfId="470"/>
    <cellStyle name="40% - Colore 3 14" xfId="471"/>
    <cellStyle name="40% - Colore 3 15" xfId="472"/>
    <cellStyle name="40% - Colore 3 16" xfId="473"/>
    <cellStyle name="40% - Colore 3 17" xfId="474"/>
    <cellStyle name="40% - Colore 3 18" xfId="475"/>
    <cellStyle name="40% - Colore 3 19" xfId="476"/>
    <cellStyle name="40% - Colore 3 2" xfId="477"/>
    <cellStyle name="40% - Colore 3 20" xfId="478"/>
    <cellStyle name="40% - Colore 3 21" xfId="479"/>
    <cellStyle name="40% - Colore 3 22" xfId="480"/>
    <cellStyle name="40% - Colore 3 23" xfId="481"/>
    <cellStyle name="40% - Colore 3 24" xfId="482"/>
    <cellStyle name="40% - Colore 3 3" xfId="483"/>
    <cellStyle name="40% - Colore 3 4" xfId="484"/>
    <cellStyle name="40% - Colore 3 5" xfId="485"/>
    <cellStyle name="40% - Colore 3 6" xfId="486"/>
    <cellStyle name="40% - Colore 3 7" xfId="487"/>
    <cellStyle name="40% - Colore 3 8" xfId="488"/>
    <cellStyle name="40% - Colore 3 9" xfId="489"/>
    <cellStyle name="40% - Colore 4 10" xfId="490"/>
    <cellStyle name="40% - Colore 4 11" xfId="491"/>
    <cellStyle name="40% - Colore 4 12" xfId="492"/>
    <cellStyle name="40% - Colore 4 13" xfId="493"/>
    <cellStyle name="40% - Colore 4 14" xfId="494"/>
    <cellStyle name="40% - Colore 4 15" xfId="495"/>
    <cellStyle name="40% - Colore 4 16" xfId="496"/>
    <cellStyle name="40% - Colore 4 17" xfId="497"/>
    <cellStyle name="40% - Colore 4 18" xfId="498"/>
    <cellStyle name="40% - Colore 4 19" xfId="499"/>
    <cellStyle name="40% - Colore 4 2" xfId="500"/>
    <cellStyle name="40% - Colore 4 20" xfId="501"/>
    <cellStyle name="40% - Colore 4 21" xfId="502"/>
    <cellStyle name="40% - Colore 4 22" xfId="503"/>
    <cellStyle name="40% - Colore 4 23" xfId="504"/>
    <cellStyle name="40% - Colore 4 24" xfId="505"/>
    <cellStyle name="40% - Colore 4 3" xfId="506"/>
    <cellStyle name="40% - Colore 4 4" xfId="507"/>
    <cellStyle name="40% - Colore 4 5" xfId="508"/>
    <cellStyle name="40% - Colore 4 6" xfId="509"/>
    <cellStyle name="40% - Colore 4 7" xfId="510"/>
    <cellStyle name="40% - Colore 4 8" xfId="511"/>
    <cellStyle name="40% - Colore 4 9" xfId="512"/>
    <cellStyle name="40% - Colore 5 10" xfId="513"/>
    <cellStyle name="40% - Colore 5 11" xfId="514"/>
    <cellStyle name="40% - Colore 5 12" xfId="515"/>
    <cellStyle name="40% - Colore 5 13" xfId="516"/>
    <cellStyle name="40% - Colore 5 14" xfId="517"/>
    <cellStyle name="40% - Colore 5 15" xfId="518"/>
    <cellStyle name="40% - Colore 5 16" xfId="519"/>
    <cellStyle name="40% - Colore 5 17" xfId="520"/>
    <cellStyle name="40% - Colore 5 18" xfId="521"/>
    <cellStyle name="40% - Colore 5 19" xfId="522"/>
    <cellStyle name="40% - Colore 5 2" xfId="523"/>
    <cellStyle name="40% - Colore 5 20" xfId="524"/>
    <cellStyle name="40% - Colore 5 21" xfId="525"/>
    <cellStyle name="40% - Colore 5 22" xfId="526"/>
    <cellStyle name="40% - Colore 5 23" xfId="527"/>
    <cellStyle name="40% - Colore 5 24" xfId="528"/>
    <cellStyle name="40% - Colore 5 3" xfId="529"/>
    <cellStyle name="40% - Colore 5 4" xfId="530"/>
    <cellStyle name="40% - Colore 5 5" xfId="531"/>
    <cellStyle name="40% - Colore 5 6" xfId="532"/>
    <cellStyle name="40% - Colore 5 7" xfId="533"/>
    <cellStyle name="40% - Colore 5 8" xfId="534"/>
    <cellStyle name="40% - Colore 5 9" xfId="535"/>
    <cellStyle name="40% - Colore 6 10" xfId="536"/>
    <cellStyle name="40% - Colore 6 11" xfId="537"/>
    <cellStyle name="40% - Colore 6 12" xfId="538"/>
    <cellStyle name="40% - Colore 6 13" xfId="539"/>
    <cellStyle name="40% - Colore 6 14" xfId="540"/>
    <cellStyle name="40% - Colore 6 15" xfId="541"/>
    <cellStyle name="40% - Colore 6 16" xfId="542"/>
    <cellStyle name="40% - Colore 6 17" xfId="543"/>
    <cellStyle name="40% - Colore 6 18" xfId="544"/>
    <cellStyle name="40% - Colore 6 19" xfId="545"/>
    <cellStyle name="40% - Colore 6 2" xfId="546"/>
    <cellStyle name="40% - Colore 6 20" xfId="547"/>
    <cellStyle name="40% - Colore 6 21" xfId="548"/>
    <cellStyle name="40% - Colore 6 22" xfId="549"/>
    <cellStyle name="40% - Colore 6 23" xfId="550"/>
    <cellStyle name="40% - Colore 6 24" xfId="551"/>
    <cellStyle name="40% - Colore 6 3" xfId="552"/>
    <cellStyle name="40% - Colore 6 4" xfId="553"/>
    <cellStyle name="40% - Colore 6 5" xfId="554"/>
    <cellStyle name="40% - Colore 6 6" xfId="555"/>
    <cellStyle name="40% - Colore 6 7" xfId="556"/>
    <cellStyle name="40% - Colore 6 8" xfId="557"/>
    <cellStyle name="40% - Colore 6 9" xfId="558"/>
    <cellStyle name="60% - Accent1" xfId="559"/>
    <cellStyle name="60% - Accent1 10" xfId="560"/>
    <cellStyle name="60% - Accent1 11" xfId="561"/>
    <cellStyle name="60% - Accent1 12" xfId="562"/>
    <cellStyle name="60% - Accent1 13" xfId="563"/>
    <cellStyle name="60% - Accent1 14" xfId="564"/>
    <cellStyle name="60% - Accent1 15" xfId="565"/>
    <cellStyle name="60% - Accent1 16" xfId="566"/>
    <cellStyle name="60% - Accent1 17" xfId="567"/>
    <cellStyle name="60% - Accent1 18" xfId="568"/>
    <cellStyle name="60% - Accent1 19" xfId="569"/>
    <cellStyle name="60% - Accent1 2" xfId="570"/>
    <cellStyle name="60% - Accent1 3" xfId="571"/>
    <cellStyle name="60% - Accent1 4" xfId="572"/>
    <cellStyle name="60% - Accent1 5" xfId="573"/>
    <cellStyle name="60% - Accent1 6" xfId="574"/>
    <cellStyle name="60% - Accent1 7" xfId="575"/>
    <cellStyle name="60% - Accent1 8" xfId="576"/>
    <cellStyle name="60% - Accent1 9" xfId="577"/>
    <cellStyle name="60% - Accent2" xfId="578"/>
    <cellStyle name="60% - Accent2 10" xfId="579"/>
    <cellStyle name="60% - Accent2 11" xfId="580"/>
    <cellStyle name="60% - Accent2 12" xfId="581"/>
    <cellStyle name="60% - Accent2 13" xfId="582"/>
    <cellStyle name="60% - Accent2 14" xfId="583"/>
    <cellStyle name="60% - Accent2 15" xfId="584"/>
    <cellStyle name="60% - Accent2 16" xfId="585"/>
    <cellStyle name="60% - Accent2 17" xfId="586"/>
    <cellStyle name="60% - Accent2 18" xfId="587"/>
    <cellStyle name="60% - Accent2 19" xfId="588"/>
    <cellStyle name="60% - Accent2 2" xfId="589"/>
    <cellStyle name="60% - Accent2 3" xfId="590"/>
    <cellStyle name="60% - Accent2 4" xfId="591"/>
    <cellStyle name="60% - Accent2 5" xfId="592"/>
    <cellStyle name="60% - Accent2 6" xfId="593"/>
    <cellStyle name="60% - Accent2 7" xfId="594"/>
    <cellStyle name="60% - Accent2 8" xfId="595"/>
    <cellStyle name="60% - Accent2 9" xfId="596"/>
    <cellStyle name="60% - Accent3" xfId="597"/>
    <cellStyle name="60% - Accent3 10" xfId="598"/>
    <cellStyle name="60% - Accent3 11" xfId="599"/>
    <cellStyle name="60% - Accent3 12" xfId="600"/>
    <cellStyle name="60% - Accent3 13" xfId="601"/>
    <cellStyle name="60% - Accent3 14" xfId="602"/>
    <cellStyle name="60% - Accent3 15" xfId="603"/>
    <cellStyle name="60% - Accent3 16" xfId="604"/>
    <cellStyle name="60% - Accent3 17" xfId="605"/>
    <cellStyle name="60% - Accent3 18" xfId="606"/>
    <cellStyle name="60% - Accent3 19" xfId="607"/>
    <cellStyle name="60% - Accent3 2" xfId="608"/>
    <cellStyle name="60% - Accent3 3" xfId="609"/>
    <cellStyle name="60% - Accent3 4" xfId="610"/>
    <cellStyle name="60% - Accent3 5" xfId="611"/>
    <cellStyle name="60% - Accent3 6" xfId="612"/>
    <cellStyle name="60% - Accent3 7" xfId="613"/>
    <cellStyle name="60% - Accent3 8" xfId="614"/>
    <cellStyle name="60% - Accent3 9" xfId="615"/>
    <cellStyle name="60% - Accent4" xfId="616"/>
    <cellStyle name="60% - Accent4 10" xfId="617"/>
    <cellStyle name="60% - Accent4 11" xfId="618"/>
    <cellStyle name="60% - Accent4 12" xfId="619"/>
    <cellStyle name="60% - Accent4 13" xfId="620"/>
    <cellStyle name="60% - Accent4 14" xfId="621"/>
    <cellStyle name="60% - Accent4 15" xfId="622"/>
    <cellStyle name="60% - Accent4 16" xfId="623"/>
    <cellStyle name="60% - Accent4 17" xfId="624"/>
    <cellStyle name="60% - Accent4 18" xfId="625"/>
    <cellStyle name="60% - Accent4 19" xfId="626"/>
    <cellStyle name="60% - Accent4 2" xfId="627"/>
    <cellStyle name="60% - Accent4 3" xfId="628"/>
    <cellStyle name="60% - Accent4 4" xfId="629"/>
    <cellStyle name="60% - Accent4 5" xfId="630"/>
    <cellStyle name="60% - Accent4 6" xfId="631"/>
    <cellStyle name="60% - Accent4 7" xfId="632"/>
    <cellStyle name="60% - Accent4 8" xfId="633"/>
    <cellStyle name="60% - Accent4 9" xfId="634"/>
    <cellStyle name="60% - Accent5" xfId="635"/>
    <cellStyle name="60% - Accent5 10" xfId="636"/>
    <cellStyle name="60% - Accent5 11" xfId="637"/>
    <cellStyle name="60% - Accent5 12" xfId="638"/>
    <cellStyle name="60% - Accent5 13" xfId="639"/>
    <cellStyle name="60% - Accent5 14" xfId="640"/>
    <cellStyle name="60% - Accent5 15" xfId="641"/>
    <cellStyle name="60% - Accent5 16" xfId="642"/>
    <cellStyle name="60% - Accent5 17" xfId="643"/>
    <cellStyle name="60% - Accent5 18" xfId="644"/>
    <cellStyle name="60% - Accent5 19" xfId="645"/>
    <cellStyle name="60% - Accent5 2" xfId="646"/>
    <cellStyle name="60% - Accent5 3" xfId="647"/>
    <cellStyle name="60% - Accent5 4" xfId="648"/>
    <cellStyle name="60% - Accent5 5" xfId="649"/>
    <cellStyle name="60% - Accent5 6" xfId="650"/>
    <cellStyle name="60% - Accent5 7" xfId="651"/>
    <cellStyle name="60% - Accent5 8" xfId="652"/>
    <cellStyle name="60% - Accent5 9" xfId="653"/>
    <cellStyle name="60% - Accent6" xfId="654"/>
    <cellStyle name="60% - Accent6 10" xfId="655"/>
    <cellStyle name="60% - Accent6 11" xfId="656"/>
    <cellStyle name="60% - Accent6 12" xfId="657"/>
    <cellStyle name="60% - Accent6 13" xfId="658"/>
    <cellStyle name="60% - Accent6 14" xfId="659"/>
    <cellStyle name="60% - Accent6 15" xfId="660"/>
    <cellStyle name="60% - Accent6 16" xfId="661"/>
    <cellStyle name="60% - Accent6 17" xfId="662"/>
    <cellStyle name="60% - Accent6 18" xfId="663"/>
    <cellStyle name="60% - Accent6 19" xfId="664"/>
    <cellStyle name="60% - Accent6 2" xfId="665"/>
    <cellStyle name="60% - Accent6 3" xfId="666"/>
    <cellStyle name="60% - Accent6 4" xfId="667"/>
    <cellStyle name="60% - Accent6 5" xfId="668"/>
    <cellStyle name="60% - Accent6 6" xfId="669"/>
    <cellStyle name="60% - Accent6 7" xfId="670"/>
    <cellStyle name="60% - Accent6 8" xfId="671"/>
    <cellStyle name="60% - Accent6 9" xfId="672"/>
    <cellStyle name="60% - Colore 1 10" xfId="673"/>
    <cellStyle name="60% - Colore 1 11" xfId="674"/>
    <cellStyle name="60% - Colore 1 12" xfId="675"/>
    <cellStyle name="60% - Colore 1 13" xfId="676"/>
    <cellStyle name="60% - Colore 1 14" xfId="677"/>
    <cellStyle name="60% - Colore 1 15" xfId="678"/>
    <cellStyle name="60% - Colore 1 16" xfId="679"/>
    <cellStyle name="60% - Colore 1 17" xfId="680"/>
    <cellStyle name="60% - Colore 1 18" xfId="681"/>
    <cellStyle name="60% - Colore 1 19" xfId="682"/>
    <cellStyle name="60% - Colore 1 2" xfId="683"/>
    <cellStyle name="60% - Colore 1 20" xfId="684"/>
    <cellStyle name="60% - Colore 1 21" xfId="685"/>
    <cellStyle name="60% - Colore 1 22" xfId="686"/>
    <cellStyle name="60% - Colore 1 23" xfId="687"/>
    <cellStyle name="60% - Colore 1 3" xfId="688"/>
    <cellStyle name="60% - Colore 1 4" xfId="689"/>
    <cellStyle name="60% - Colore 1 5" xfId="690"/>
    <cellStyle name="60% - Colore 1 6" xfId="691"/>
    <cellStyle name="60% - Colore 1 7" xfId="692"/>
    <cellStyle name="60% - Colore 1 8" xfId="693"/>
    <cellStyle name="60% - Colore 1 9" xfId="694"/>
    <cellStyle name="60% - Colore 2 10" xfId="695"/>
    <cellStyle name="60% - Colore 2 11" xfId="696"/>
    <cellStyle name="60% - Colore 2 12" xfId="697"/>
    <cellStyle name="60% - Colore 2 13" xfId="698"/>
    <cellStyle name="60% - Colore 2 14" xfId="699"/>
    <cellStyle name="60% - Colore 2 15" xfId="700"/>
    <cellStyle name="60% - Colore 2 16" xfId="701"/>
    <cellStyle name="60% - Colore 2 17" xfId="702"/>
    <cellStyle name="60% - Colore 2 18" xfId="703"/>
    <cellStyle name="60% - Colore 2 19" xfId="704"/>
    <cellStyle name="60% - Colore 2 2" xfId="705"/>
    <cellStyle name="60% - Colore 2 20" xfId="706"/>
    <cellStyle name="60% - Colore 2 21" xfId="707"/>
    <cellStyle name="60% - Colore 2 22" xfId="708"/>
    <cellStyle name="60% - Colore 2 23" xfId="709"/>
    <cellStyle name="60% - Colore 2 3" xfId="710"/>
    <cellStyle name="60% - Colore 2 4" xfId="711"/>
    <cellStyle name="60% - Colore 2 5" xfId="712"/>
    <cellStyle name="60% - Colore 2 6" xfId="713"/>
    <cellStyle name="60% - Colore 2 7" xfId="714"/>
    <cellStyle name="60% - Colore 2 8" xfId="715"/>
    <cellStyle name="60% - Colore 2 9" xfId="716"/>
    <cellStyle name="60% - Colore 3 10" xfId="717"/>
    <cellStyle name="60% - Colore 3 11" xfId="718"/>
    <cellStyle name="60% - Colore 3 12" xfId="719"/>
    <cellStyle name="60% - Colore 3 13" xfId="720"/>
    <cellStyle name="60% - Colore 3 14" xfId="721"/>
    <cellStyle name="60% - Colore 3 15" xfId="722"/>
    <cellStyle name="60% - Colore 3 16" xfId="723"/>
    <cellStyle name="60% - Colore 3 17" xfId="724"/>
    <cellStyle name="60% - Colore 3 18" xfId="725"/>
    <cellStyle name="60% - Colore 3 19" xfId="726"/>
    <cellStyle name="60% - Colore 3 2" xfId="727"/>
    <cellStyle name="60% - Colore 3 20" xfId="728"/>
    <cellStyle name="60% - Colore 3 21" xfId="729"/>
    <cellStyle name="60% - Colore 3 22" xfId="730"/>
    <cellStyle name="60% - Colore 3 23" xfId="731"/>
    <cellStyle name="60% - Colore 3 3" xfId="732"/>
    <cellStyle name="60% - Colore 3 4" xfId="733"/>
    <cellStyle name="60% - Colore 3 5" xfId="734"/>
    <cellStyle name="60% - Colore 3 6" xfId="735"/>
    <cellStyle name="60% - Colore 3 7" xfId="736"/>
    <cellStyle name="60% - Colore 3 8" xfId="737"/>
    <cellStyle name="60% - Colore 3 9" xfId="738"/>
    <cellStyle name="60% - Colore 4 10" xfId="739"/>
    <cellStyle name="60% - Colore 4 11" xfId="740"/>
    <cellStyle name="60% - Colore 4 12" xfId="741"/>
    <cellStyle name="60% - Colore 4 13" xfId="742"/>
    <cellStyle name="60% - Colore 4 14" xfId="743"/>
    <cellStyle name="60% - Colore 4 15" xfId="744"/>
    <cellStyle name="60% - Colore 4 16" xfId="745"/>
    <cellStyle name="60% - Colore 4 17" xfId="746"/>
    <cellStyle name="60% - Colore 4 18" xfId="747"/>
    <cellStyle name="60% - Colore 4 19" xfId="748"/>
    <cellStyle name="60% - Colore 4 2" xfId="749"/>
    <cellStyle name="60% - Colore 4 20" xfId="750"/>
    <cellStyle name="60% - Colore 4 21" xfId="751"/>
    <cellStyle name="60% - Colore 4 22" xfId="752"/>
    <cellStyle name="60% - Colore 4 23" xfId="753"/>
    <cellStyle name="60% - Colore 4 3" xfId="754"/>
    <cellStyle name="60% - Colore 4 4" xfId="755"/>
    <cellStyle name="60% - Colore 4 5" xfId="756"/>
    <cellStyle name="60% - Colore 4 6" xfId="757"/>
    <cellStyle name="60% - Colore 4 7" xfId="758"/>
    <cellStyle name="60% - Colore 4 8" xfId="759"/>
    <cellStyle name="60% - Colore 4 9" xfId="760"/>
    <cellStyle name="60% - Colore 5 10" xfId="761"/>
    <cellStyle name="60% - Colore 5 11" xfId="762"/>
    <cellStyle name="60% - Colore 5 12" xfId="763"/>
    <cellStyle name="60% - Colore 5 13" xfId="764"/>
    <cellStyle name="60% - Colore 5 14" xfId="765"/>
    <cellStyle name="60% - Colore 5 15" xfId="766"/>
    <cellStyle name="60% - Colore 5 16" xfId="767"/>
    <cellStyle name="60% - Colore 5 17" xfId="768"/>
    <cellStyle name="60% - Colore 5 18" xfId="769"/>
    <cellStyle name="60% - Colore 5 19" xfId="770"/>
    <cellStyle name="60% - Colore 5 2" xfId="771"/>
    <cellStyle name="60% - Colore 5 20" xfId="772"/>
    <cellStyle name="60% - Colore 5 21" xfId="773"/>
    <cellStyle name="60% - Colore 5 22" xfId="774"/>
    <cellStyle name="60% - Colore 5 23" xfId="775"/>
    <cellStyle name="60% - Colore 5 3" xfId="776"/>
    <cellStyle name="60% - Colore 5 4" xfId="777"/>
    <cellStyle name="60% - Colore 5 5" xfId="778"/>
    <cellStyle name="60% - Colore 5 6" xfId="779"/>
    <cellStyle name="60% - Colore 5 7" xfId="780"/>
    <cellStyle name="60% - Colore 5 8" xfId="781"/>
    <cellStyle name="60% - Colore 5 9" xfId="782"/>
    <cellStyle name="60% - Colore 6 10" xfId="783"/>
    <cellStyle name="60% - Colore 6 11" xfId="784"/>
    <cellStyle name="60% - Colore 6 12" xfId="785"/>
    <cellStyle name="60% - Colore 6 13" xfId="786"/>
    <cellStyle name="60% - Colore 6 14" xfId="787"/>
    <cellStyle name="60% - Colore 6 15" xfId="788"/>
    <cellStyle name="60% - Colore 6 16" xfId="789"/>
    <cellStyle name="60% - Colore 6 17" xfId="790"/>
    <cellStyle name="60% - Colore 6 18" xfId="791"/>
    <cellStyle name="60% - Colore 6 19" xfId="792"/>
    <cellStyle name="60% - Colore 6 2" xfId="793"/>
    <cellStyle name="60% - Colore 6 20" xfId="794"/>
    <cellStyle name="60% - Colore 6 21" xfId="795"/>
    <cellStyle name="60% - Colore 6 22" xfId="796"/>
    <cellStyle name="60% - Colore 6 23" xfId="797"/>
    <cellStyle name="60% - Colore 6 3" xfId="798"/>
    <cellStyle name="60% - Colore 6 4" xfId="799"/>
    <cellStyle name="60% - Colore 6 5" xfId="800"/>
    <cellStyle name="60% - Colore 6 6" xfId="801"/>
    <cellStyle name="60% - Colore 6 7" xfId="802"/>
    <cellStyle name="60% - Colore 6 8" xfId="803"/>
    <cellStyle name="60% - Colore 6 9" xfId="804"/>
    <cellStyle name="Accent1" xfId="805"/>
    <cellStyle name="Accent1 10" xfId="806"/>
    <cellStyle name="Accent1 11" xfId="807"/>
    <cellStyle name="Accent1 12" xfId="808"/>
    <cellStyle name="Accent1 13" xfId="809"/>
    <cellStyle name="Accent1 14" xfId="810"/>
    <cellStyle name="Accent1 15" xfId="811"/>
    <cellStyle name="Accent1 16" xfId="812"/>
    <cellStyle name="Accent1 17" xfId="813"/>
    <cellStyle name="Accent1 18" xfId="814"/>
    <cellStyle name="Accent1 19" xfId="815"/>
    <cellStyle name="Accent1 2" xfId="816"/>
    <cellStyle name="Accent1 3" xfId="817"/>
    <cellStyle name="Accent1 4" xfId="818"/>
    <cellStyle name="Accent1 5" xfId="819"/>
    <cellStyle name="Accent1 6" xfId="820"/>
    <cellStyle name="Accent1 7" xfId="821"/>
    <cellStyle name="Accent1 8" xfId="822"/>
    <cellStyle name="Accent1 9" xfId="823"/>
    <cellStyle name="Accent2" xfId="824"/>
    <cellStyle name="Accent2 10" xfId="825"/>
    <cellStyle name="Accent2 11" xfId="826"/>
    <cellStyle name="Accent2 12" xfId="827"/>
    <cellStyle name="Accent2 13" xfId="828"/>
    <cellStyle name="Accent2 14" xfId="829"/>
    <cellStyle name="Accent2 15" xfId="830"/>
    <cellStyle name="Accent2 16" xfId="831"/>
    <cellStyle name="Accent2 17" xfId="832"/>
    <cellStyle name="Accent2 18" xfId="833"/>
    <cellStyle name="Accent2 19" xfId="834"/>
    <cellStyle name="Accent2 2" xfId="835"/>
    <cellStyle name="Accent2 3" xfId="836"/>
    <cellStyle name="Accent2 4" xfId="837"/>
    <cellStyle name="Accent2 5" xfId="838"/>
    <cellStyle name="Accent2 6" xfId="839"/>
    <cellStyle name="Accent2 7" xfId="840"/>
    <cellStyle name="Accent2 8" xfId="841"/>
    <cellStyle name="Accent2 9" xfId="842"/>
    <cellStyle name="Accent3" xfId="843"/>
    <cellStyle name="Accent3 10" xfId="844"/>
    <cellStyle name="Accent3 11" xfId="845"/>
    <cellStyle name="Accent3 12" xfId="846"/>
    <cellStyle name="Accent3 13" xfId="847"/>
    <cellStyle name="Accent3 14" xfId="848"/>
    <cellStyle name="Accent3 15" xfId="849"/>
    <cellStyle name="Accent3 16" xfId="850"/>
    <cellStyle name="Accent3 17" xfId="851"/>
    <cellStyle name="Accent3 18" xfId="852"/>
    <cellStyle name="Accent3 19" xfId="853"/>
    <cellStyle name="Accent3 2" xfId="854"/>
    <cellStyle name="Accent3 3" xfId="855"/>
    <cellStyle name="Accent3 4" xfId="856"/>
    <cellStyle name="Accent3 5" xfId="857"/>
    <cellStyle name="Accent3 6" xfId="858"/>
    <cellStyle name="Accent3 7" xfId="859"/>
    <cellStyle name="Accent3 8" xfId="860"/>
    <cellStyle name="Accent3 9" xfId="861"/>
    <cellStyle name="Accent4" xfId="862"/>
    <cellStyle name="Accent4 10" xfId="863"/>
    <cellStyle name="Accent4 11" xfId="864"/>
    <cellStyle name="Accent4 12" xfId="865"/>
    <cellStyle name="Accent4 13" xfId="866"/>
    <cellStyle name="Accent4 14" xfId="867"/>
    <cellStyle name="Accent4 15" xfId="868"/>
    <cellStyle name="Accent4 16" xfId="869"/>
    <cellStyle name="Accent4 17" xfId="870"/>
    <cellStyle name="Accent4 18" xfId="871"/>
    <cellStyle name="Accent4 19" xfId="872"/>
    <cellStyle name="Accent4 2" xfId="873"/>
    <cellStyle name="Accent4 3" xfId="874"/>
    <cellStyle name="Accent4 4" xfId="875"/>
    <cellStyle name="Accent4 5" xfId="876"/>
    <cellStyle name="Accent4 6" xfId="877"/>
    <cellStyle name="Accent4 7" xfId="878"/>
    <cellStyle name="Accent4 8" xfId="879"/>
    <cellStyle name="Accent4 9" xfId="880"/>
    <cellStyle name="Accent5" xfId="881"/>
    <cellStyle name="Accent5 2" xfId="882"/>
    <cellStyle name="Accent6" xfId="883"/>
    <cellStyle name="Accent6 10" xfId="884"/>
    <cellStyle name="Accent6 11" xfId="885"/>
    <cellStyle name="Accent6 12" xfId="886"/>
    <cellStyle name="Accent6 13" xfId="887"/>
    <cellStyle name="Accent6 14" xfId="888"/>
    <cellStyle name="Accent6 15" xfId="889"/>
    <cellStyle name="Accent6 16" xfId="890"/>
    <cellStyle name="Accent6 17" xfId="891"/>
    <cellStyle name="Accent6 18" xfId="892"/>
    <cellStyle name="Accent6 19" xfId="893"/>
    <cellStyle name="Accent6 2" xfId="894"/>
    <cellStyle name="Accent6 3" xfId="895"/>
    <cellStyle name="Accent6 4" xfId="896"/>
    <cellStyle name="Accent6 5" xfId="897"/>
    <cellStyle name="Accent6 6" xfId="898"/>
    <cellStyle name="Accent6 7" xfId="899"/>
    <cellStyle name="Accent6 8" xfId="900"/>
    <cellStyle name="Accent6 9" xfId="901"/>
    <cellStyle name="anno" xfId="902"/>
    <cellStyle name="anno 2" xfId="903"/>
    <cellStyle name="Assumptions" xfId="904"/>
    <cellStyle name="Bad" xfId="905"/>
    <cellStyle name="Bad 10" xfId="906"/>
    <cellStyle name="Bad 11" xfId="907"/>
    <cellStyle name="Bad 12" xfId="908"/>
    <cellStyle name="Bad 13" xfId="909"/>
    <cellStyle name="Bad 14" xfId="910"/>
    <cellStyle name="Bad 15" xfId="911"/>
    <cellStyle name="Bad 16" xfId="912"/>
    <cellStyle name="Bad 17" xfId="913"/>
    <cellStyle name="Bad 18" xfId="914"/>
    <cellStyle name="Bad 19" xfId="915"/>
    <cellStyle name="Bad 2" xfId="916"/>
    <cellStyle name="Bad 3" xfId="917"/>
    <cellStyle name="Bad 4" xfId="918"/>
    <cellStyle name="Bad 5" xfId="919"/>
    <cellStyle name="Bad 6" xfId="920"/>
    <cellStyle name="Bad 7" xfId="921"/>
    <cellStyle name="Bad 8" xfId="922"/>
    <cellStyle name="Bad 9" xfId="923"/>
    <cellStyle name="Calcolo 10" xfId="924"/>
    <cellStyle name="Calcolo 10 10" xfId="925"/>
    <cellStyle name="Calcolo 10 10 2" xfId="926"/>
    <cellStyle name="Calcolo 10 11" xfId="927"/>
    <cellStyle name="Calcolo 10 11 2" xfId="928"/>
    <cellStyle name="Calcolo 10 12" xfId="929"/>
    <cellStyle name="Calcolo 10 12 2" xfId="930"/>
    <cellStyle name="Calcolo 10 13" xfId="931"/>
    <cellStyle name="Calcolo 10 13 2" xfId="932"/>
    <cellStyle name="Calcolo 10 14" xfId="933"/>
    <cellStyle name="Calcolo 10 14 2" xfId="934"/>
    <cellStyle name="Calcolo 10 15" xfId="935"/>
    <cellStyle name="Calcolo 10 15 2" xfId="936"/>
    <cellStyle name="Calcolo 10 16" xfId="937"/>
    <cellStyle name="Calcolo 10 17" xfId="938"/>
    <cellStyle name="Calcolo 10 18" xfId="939"/>
    <cellStyle name="Calcolo 10 19" xfId="940"/>
    <cellStyle name="Calcolo 10 2" xfId="941"/>
    <cellStyle name="Calcolo 10 2 10" xfId="942"/>
    <cellStyle name="Calcolo 10 2 10 2" xfId="943"/>
    <cellStyle name="Calcolo 10 2 11" xfId="944"/>
    <cellStyle name="Calcolo 10 2 12" xfId="945"/>
    <cellStyle name="Calcolo 10 2 13" xfId="946"/>
    <cellStyle name="Calcolo 10 2 14" xfId="947"/>
    <cellStyle name="Calcolo 10 2 15" xfId="948"/>
    <cellStyle name="Calcolo 10 2 16" xfId="949"/>
    <cellStyle name="Calcolo 10 2 17" xfId="950"/>
    <cellStyle name="Calcolo 10 2 18" xfId="951"/>
    <cellStyle name="Calcolo 10 2 19" xfId="952"/>
    <cellStyle name="Calcolo 10 2 2" xfId="953"/>
    <cellStyle name="Calcolo 10 2 2 2" xfId="954"/>
    <cellStyle name="Calcolo 10 2 2 2 2" xfId="955"/>
    <cellStyle name="Calcolo 10 2 2 3" xfId="956"/>
    <cellStyle name="Calcolo 10 2 2 3 2" xfId="957"/>
    <cellStyle name="Calcolo 10 2 2 4" xfId="958"/>
    <cellStyle name="Calcolo 10 2 2 4 2" xfId="959"/>
    <cellStyle name="Calcolo 10 2 2 5" xfId="960"/>
    <cellStyle name="Calcolo 10 2 2 5 2" xfId="961"/>
    <cellStyle name="Calcolo 10 2 2 6" xfId="962"/>
    <cellStyle name="Calcolo 10 2 20" xfId="963"/>
    <cellStyle name="Calcolo 10 2 21" xfId="964"/>
    <cellStyle name="Calcolo 10 2 22" xfId="965"/>
    <cellStyle name="Calcolo 10 2 23" xfId="966"/>
    <cellStyle name="Calcolo 10 2 24" xfId="967"/>
    <cellStyle name="Calcolo 10 2 25" xfId="968"/>
    <cellStyle name="Calcolo 10 2 3" xfId="969"/>
    <cellStyle name="Calcolo 10 2 3 2" xfId="970"/>
    <cellStyle name="Calcolo 10 2 3 2 2" xfId="971"/>
    <cellStyle name="Calcolo 10 2 3 3" xfId="972"/>
    <cellStyle name="Calcolo 10 2 3 3 2" xfId="973"/>
    <cellStyle name="Calcolo 10 2 3 4" xfId="974"/>
    <cellStyle name="Calcolo 10 2 3 4 2" xfId="975"/>
    <cellStyle name="Calcolo 10 2 3 5" xfId="976"/>
    <cellStyle name="Calcolo 10 2 3 5 2" xfId="977"/>
    <cellStyle name="Calcolo 10 2 3 6" xfId="978"/>
    <cellStyle name="Calcolo 10 2 4" xfId="979"/>
    <cellStyle name="Calcolo 10 2 4 2" xfId="980"/>
    <cellStyle name="Calcolo 10 2 4 2 2" xfId="981"/>
    <cellStyle name="Calcolo 10 2 4 3" xfId="982"/>
    <cellStyle name="Calcolo 10 2 4 3 2" xfId="983"/>
    <cellStyle name="Calcolo 10 2 4 4" xfId="984"/>
    <cellStyle name="Calcolo 10 2 4 4 2" xfId="985"/>
    <cellStyle name="Calcolo 10 2 4 5" xfId="986"/>
    <cellStyle name="Calcolo 10 2 4 5 2" xfId="987"/>
    <cellStyle name="Calcolo 10 2 4 6" xfId="988"/>
    <cellStyle name="Calcolo 10 2 5" xfId="989"/>
    <cellStyle name="Calcolo 10 2 5 2" xfId="990"/>
    <cellStyle name="Calcolo 10 2 6" xfId="991"/>
    <cellStyle name="Calcolo 10 2 6 2" xfId="992"/>
    <cellStyle name="Calcolo 10 2 7" xfId="993"/>
    <cellStyle name="Calcolo 10 2 7 2" xfId="994"/>
    <cellStyle name="Calcolo 10 2 8" xfId="995"/>
    <cellStyle name="Calcolo 10 2 8 2" xfId="996"/>
    <cellStyle name="Calcolo 10 2 9" xfId="997"/>
    <cellStyle name="Calcolo 10 2 9 2" xfId="998"/>
    <cellStyle name="Calcolo 10 20" xfId="999"/>
    <cellStyle name="Calcolo 10 21" xfId="1000"/>
    <cellStyle name="Calcolo 10 22" xfId="1001"/>
    <cellStyle name="Calcolo 10 23" xfId="1002"/>
    <cellStyle name="Calcolo 10 24" xfId="1003"/>
    <cellStyle name="Calcolo 10 25" xfId="1004"/>
    <cellStyle name="Calcolo 10 26" xfId="1005"/>
    <cellStyle name="Calcolo 10 27" xfId="1006"/>
    <cellStyle name="Calcolo 10 28" xfId="1007"/>
    <cellStyle name="Calcolo 10 29" xfId="1008"/>
    <cellStyle name="Calcolo 10 3" xfId="1009"/>
    <cellStyle name="Calcolo 10 3 10" xfId="1010"/>
    <cellStyle name="Calcolo 10 3 10 2" xfId="1011"/>
    <cellStyle name="Calcolo 10 3 11" xfId="1012"/>
    <cellStyle name="Calcolo 10 3 12" xfId="1013"/>
    <cellStyle name="Calcolo 10 3 13" xfId="1014"/>
    <cellStyle name="Calcolo 10 3 14" xfId="1015"/>
    <cellStyle name="Calcolo 10 3 15" xfId="1016"/>
    <cellStyle name="Calcolo 10 3 16" xfId="1017"/>
    <cellStyle name="Calcolo 10 3 17" xfId="1018"/>
    <cellStyle name="Calcolo 10 3 18" xfId="1019"/>
    <cellStyle name="Calcolo 10 3 19" xfId="1020"/>
    <cellStyle name="Calcolo 10 3 2" xfId="1021"/>
    <cellStyle name="Calcolo 10 3 2 2" xfId="1022"/>
    <cellStyle name="Calcolo 10 3 2 2 2" xfId="1023"/>
    <cellStyle name="Calcolo 10 3 2 3" xfId="1024"/>
    <cellStyle name="Calcolo 10 3 2 3 2" xfId="1025"/>
    <cellStyle name="Calcolo 10 3 2 4" xfId="1026"/>
    <cellStyle name="Calcolo 10 3 2 4 2" xfId="1027"/>
    <cellStyle name="Calcolo 10 3 2 5" xfId="1028"/>
    <cellStyle name="Calcolo 10 3 2 5 2" xfId="1029"/>
    <cellStyle name="Calcolo 10 3 2 6" xfId="1030"/>
    <cellStyle name="Calcolo 10 3 20" xfId="1031"/>
    <cellStyle name="Calcolo 10 3 21" xfId="1032"/>
    <cellStyle name="Calcolo 10 3 22" xfId="1033"/>
    <cellStyle name="Calcolo 10 3 23" xfId="1034"/>
    <cellStyle name="Calcolo 10 3 24" xfId="1035"/>
    <cellStyle name="Calcolo 10 3 25" xfId="1036"/>
    <cellStyle name="Calcolo 10 3 3" xfId="1037"/>
    <cellStyle name="Calcolo 10 3 3 2" xfId="1038"/>
    <cellStyle name="Calcolo 10 3 3 2 2" xfId="1039"/>
    <cellStyle name="Calcolo 10 3 3 3" xfId="1040"/>
    <cellStyle name="Calcolo 10 3 3 3 2" xfId="1041"/>
    <cellStyle name="Calcolo 10 3 3 4" xfId="1042"/>
    <cellStyle name="Calcolo 10 3 3 4 2" xfId="1043"/>
    <cellStyle name="Calcolo 10 3 3 5" xfId="1044"/>
    <cellStyle name="Calcolo 10 3 3 5 2" xfId="1045"/>
    <cellStyle name="Calcolo 10 3 3 6" xfId="1046"/>
    <cellStyle name="Calcolo 10 3 4" xfId="1047"/>
    <cellStyle name="Calcolo 10 3 4 2" xfId="1048"/>
    <cellStyle name="Calcolo 10 3 4 2 2" xfId="1049"/>
    <cellStyle name="Calcolo 10 3 4 3" xfId="1050"/>
    <cellStyle name="Calcolo 10 3 4 3 2" xfId="1051"/>
    <cellStyle name="Calcolo 10 3 4 4" xfId="1052"/>
    <cellStyle name="Calcolo 10 3 4 4 2" xfId="1053"/>
    <cellStyle name="Calcolo 10 3 4 5" xfId="1054"/>
    <cellStyle name="Calcolo 10 3 4 5 2" xfId="1055"/>
    <cellStyle name="Calcolo 10 3 4 6" xfId="1056"/>
    <cellStyle name="Calcolo 10 3 5" xfId="1057"/>
    <cellStyle name="Calcolo 10 3 5 2" xfId="1058"/>
    <cellStyle name="Calcolo 10 3 6" xfId="1059"/>
    <cellStyle name="Calcolo 10 3 6 2" xfId="1060"/>
    <cellStyle name="Calcolo 10 3 7" xfId="1061"/>
    <cellStyle name="Calcolo 10 3 7 2" xfId="1062"/>
    <cellStyle name="Calcolo 10 3 8" xfId="1063"/>
    <cellStyle name="Calcolo 10 3 8 2" xfId="1064"/>
    <cellStyle name="Calcolo 10 3 9" xfId="1065"/>
    <cellStyle name="Calcolo 10 3 9 2" xfId="1066"/>
    <cellStyle name="Calcolo 10 30" xfId="1067"/>
    <cellStyle name="Calcolo 10 4" xfId="1068"/>
    <cellStyle name="Calcolo 10 4 10" xfId="1069"/>
    <cellStyle name="Calcolo 10 4 10 2" xfId="1070"/>
    <cellStyle name="Calcolo 10 4 11" xfId="1071"/>
    <cellStyle name="Calcolo 10 4 12" xfId="1072"/>
    <cellStyle name="Calcolo 10 4 13" xfId="1073"/>
    <cellStyle name="Calcolo 10 4 14" xfId="1074"/>
    <cellStyle name="Calcolo 10 4 15" xfId="1075"/>
    <cellStyle name="Calcolo 10 4 16" xfId="1076"/>
    <cellStyle name="Calcolo 10 4 17" xfId="1077"/>
    <cellStyle name="Calcolo 10 4 18" xfId="1078"/>
    <cellStyle name="Calcolo 10 4 19" xfId="1079"/>
    <cellStyle name="Calcolo 10 4 2" xfId="1080"/>
    <cellStyle name="Calcolo 10 4 2 2" xfId="1081"/>
    <cellStyle name="Calcolo 10 4 2 2 2" xfId="1082"/>
    <cellStyle name="Calcolo 10 4 2 3" xfId="1083"/>
    <cellStyle name="Calcolo 10 4 2 3 2" xfId="1084"/>
    <cellStyle name="Calcolo 10 4 2 4" xfId="1085"/>
    <cellStyle name="Calcolo 10 4 2 4 2" xfId="1086"/>
    <cellStyle name="Calcolo 10 4 2 5" xfId="1087"/>
    <cellStyle name="Calcolo 10 4 2 5 2" xfId="1088"/>
    <cellStyle name="Calcolo 10 4 2 6" xfId="1089"/>
    <cellStyle name="Calcolo 10 4 20" xfId="1090"/>
    <cellStyle name="Calcolo 10 4 21" xfId="1091"/>
    <cellStyle name="Calcolo 10 4 22" xfId="1092"/>
    <cellStyle name="Calcolo 10 4 23" xfId="1093"/>
    <cellStyle name="Calcolo 10 4 24" xfId="1094"/>
    <cellStyle name="Calcolo 10 4 25" xfId="1095"/>
    <cellStyle name="Calcolo 10 4 3" xfId="1096"/>
    <cellStyle name="Calcolo 10 4 3 2" xfId="1097"/>
    <cellStyle name="Calcolo 10 4 3 2 2" xfId="1098"/>
    <cellStyle name="Calcolo 10 4 3 3" xfId="1099"/>
    <cellStyle name="Calcolo 10 4 3 3 2" xfId="1100"/>
    <cellStyle name="Calcolo 10 4 3 4" xfId="1101"/>
    <cellStyle name="Calcolo 10 4 3 4 2" xfId="1102"/>
    <cellStyle name="Calcolo 10 4 3 5" xfId="1103"/>
    <cellStyle name="Calcolo 10 4 3 5 2" xfId="1104"/>
    <cellStyle name="Calcolo 10 4 3 6" xfId="1105"/>
    <cellStyle name="Calcolo 10 4 4" xfId="1106"/>
    <cellStyle name="Calcolo 10 4 4 2" xfId="1107"/>
    <cellStyle name="Calcolo 10 4 4 2 2" xfId="1108"/>
    <cellStyle name="Calcolo 10 4 4 3" xfId="1109"/>
    <cellStyle name="Calcolo 10 4 4 3 2" xfId="1110"/>
    <cellStyle name="Calcolo 10 4 4 4" xfId="1111"/>
    <cellStyle name="Calcolo 10 4 4 4 2" xfId="1112"/>
    <cellStyle name="Calcolo 10 4 4 5" xfId="1113"/>
    <cellStyle name="Calcolo 10 4 4 5 2" xfId="1114"/>
    <cellStyle name="Calcolo 10 4 4 6" xfId="1115"/>
    <cellStyle name="Calcolo 10 4 5" xfId="1116"/>
    <cellStyle name="Calcolo 10 4 5 2" xfId="1117"/>
    <cellStyle name="Calcolo 10 4 6" xfId="1118"/>
    <cellStyle name="Calcolo 10 4 6 2" xfId="1119"/>
    <cellStyle name="Calcolo 10 4 7" xfId="1120"/>
    <cellStyle name="Calcolo 10 4 7 2" xfId="1121"/>
    <cellStyle name="Calcolo 10 4 8" xfId="1122"/>
    <cellStyle name="Calcolo 10 4 8 2" xfId="1123"/>
    <cellStyle name="Calcolo 10 4 9" xfId="1124"/>
    <cellStyle name="Calcolo 10 4 9 2" xfId="1125"/>
    <cellStyle name="Calcolo 10 5" xfId="1126"/>
    <cellStyle name="Calcolo 10 5 10" xfId="1127"/>
    <cellStyle name="Calcolo 10 5 10 2" xfId="1128"/>
    <cellStyle name="Calcolo 10 5 11" xfId="1129"/>
    <cellStyle name="Calcolo 10 5 12" xfId="1130"/>
    <cellStyle name="Calcolo 10 5 13" xfId="1131"/>
    <cellStyle name="Calcolo 10 5 14" xfId="1132"/>
    <cellStyle name="Calcolo 10 5 15" xfId="1133"/>
    <cellStyle name="Calcolo 10 5 16" xfId="1134"/>
    <cellStyle name="Calcolo 10 5 17" xfId="1135"/>
    <cellStyle name="Calcolo 10 5 18" xfId="1136"/>
    <cellStyle name="Calcolo 10 5 19" xfId="1137"/>
    <cellStyle name="Calcolo 10 5 2" xfId="1138"/>
    <cellStyle name="Calcolo 10 5 2 2" xfId="1139"/>
    <cellStyle name="Calcolo 10 5 2 2 2" xfId="1140"/>
    <cellStyle name="Calcolo 10 5 2 3" xfId="1141"/>
    <cellStyle name="Calcolo 10 5 2 3 2" xfId="1142"/>
    <cellStyle name="Calcolo 10 5 2 4" xfId="1143"/>
    <cellStyle name="Calcolo 10 5 2 4 2" xfId="1144"/>
    <cellStyle name="Calcolo 10 5 2 5" xfId="1145"/>
    <cellStyle name="Calcolo 10 5 2 5 2" xfId="1146"/>
    <cellStyle name="Calcolo 10 5 2 6" xfId="1147"/>
    <cellStyle name="Calcolo 10 5 20" xfId="1148"/>
    <cellStyle name="Calcolo 10 5 21" xfId="1149"/>
    <cellStyle name="Calcolo 10 5 22" xfId="1150"/>
    <cellStyle name="Calcolo 10 5 23" xfId="1151"/>
    <cellStyle name="Calcolo 10 5 24" xfId="1152"/>
    <cellStyle name="Calcolo 10 5 25" xfId="1153"/>
    <cellStyle name="Calcolo 10 5 3" xfId="1154"/>
    <cellStyle name="Calcolo 10 5 3 2" xfId="1155"/>
    <cellStyle name="Calcolo 10 5 3 2 2" xfId="1156"/>
    <cellStyle name="Calcolo 10 5 3 3" xfId="1157"/>
    <cellStyle name="Calcolo 10 5 3 3 2" xfId="1158"/>
    <cellStyle name="Calcolo 10 5 3 4" xfId="1159"/>
    <cellStyle name="Calcolo 10 5 3 4 2" xfId="1160"/>
    <cellStyle name="Calcolo 10 5 3 5" xfId="1161"/>
    <cellStyle name="Calcolo 10 5 3 5 2" xfId="1162"/>
    <cellStyle name="Calcolo 10 5 3 6" xfId="1163"/>
    <cellStyle name="Calcolo 10 5 4" xfId="1164"/>
    <cellStyle name="Calcolo 10 5 4 2" xfId="1165"/>
    <cellStyle name="Calcolo 10 5 4 2 2" xfId="1166"/>
    <cellStyle name="Calcolo 10 5 4 3" xfId="1167"/>
    <cellStyle name="Calcolo 10 5 4 3 2" xfId="1168"/>
    <cellStyle name="Calcolo 10 5 4 4" xfId="1169"/>
    <cellStyle name="Calcolo 10 5 4 4 2" xfId="1170"/>
    <cellStyle name="Calcolo 10 5 4 5" xfId="1171"/>
    <cellStyle name="Calcolo 10 5 4 5 2" xfId="1172"/>
    <cellStyle name="Calcolo 10 5 4 6" xfId="1173"/>
    <cellStyle name="Calcolo 10 5 5" xfId="1174"/>
    <cellStyle name="Calcolo 10 5 5 2" xfId="1175"/>
    <cellStyle name="Calcolo 10 5 6" xfId="1176"/>
    <cellStyle name="Calcolo 10 5 6 2" xfId="1177"/>
    <cellStyle name="Calcolo 10 5 7" xfId="1178"/>
    <cellStyle name="Calcolo 10 5 7 2" xfId="1179"/>
    <cellStyle name="Calcolo 10 5 8" xfId="1180"/>
    <cellStyle name="Calcolo 10 5 8 2" xfId="1181"/>
    <cellStyle name="Calcolo 10 5 9" xfId="1182"/>
    <cellStyle name="Calcolo 10 5 9 2" xfId="1183"/>
    <cellStyle name="Calcolo 10 6" xfId="1184"/>
    <cellStyle name="Calcolo 10 6 10" xfId="1185"/>
    <cellStyle name="Calcolo 10 6 10 2" xfId="1186"/>
    <cellStyle name="Calcolo 10 6 11" xfId="1187"/>
    <cellStyle name="Calcolo 10 6 12" xfId="1188"/>
    <cellStyle name="Calcolo 10 6 13" xfId="1189"/>
    <cellStyle name="Calcolo 10 6 14" xfId="1190"/>
    <cellStyle name="Calcolo 10 6 15" xfId="1191"/>
    <cellStyle name="Calcolo 10 6 16" xfId="1192"/>
    <cellStyle name="Calcolo 10 6 17" xfId="1193"/>
    <cellStyle name="Calcolo 10 6 18" xfId="1194"/>
    <cellStyle name="Calcolo 10 6 19" xfId="1195"/>
    <cellStyle name="Calcolo 10 6 2" xfId="1196"/>
    <cellStyle name="Calcolo 10 6 2 2" xfId="1197"/>
    <cellStyle name="Calcolo 10 6 2 2 2" xfId="1198"/>
    <cellStyle name="Calcolo 10 6 2 3" xfId="1199"/>
    <cellStyle name="Calcolo 10 6 2 3 2" xfId="1200"/>
    <cellStyle name="Calcolo 10 6 2 4" xfId="1201"/>
    <cellStyle name="Calcolo 10 6 2 4 2" xfId="1202"/>
    <cellStyle name="Calcolo 10 6 2 5" xfId="1203"/>
    <cellStyle name="Calcolo 10 6 2 5 2" xfId="1204"/>
    <cellStyle name="Calcolo 10 6 2 6" xfId="1205"/>
    <cellStyle name="Calcolo 10 6 20" xfId="1206"/>
    <cellStyle name="Calcolo 10 6 21" xfId="1207"/>
    <cellStyle name="Calcolo 10 6 22" xfId="1208"/>
    <cellStyle name="Calcolo 10 6 23" xfId="1209"/>
    <cellStyle name="Calcolo 10 6 24" xfId="1210"/>
    <cellStyle name="Calcolo 10 6 25" xfId="1211"/>
    <cellStyle name="Calcolo 10 6 3" xfId="1212"/>
    <cellStyle name="Calcolo 10 6 3 2" xfId="1213"/>
    <cellStyle name="Calcolo 10 6 3 2 2" xfId="1214"/>
    <cellStyle name="Calcolo 10 6 3 3" xfId="1215"/>
    <cellStyle name="Calcolo 10 6 3 3 2" xfId="1216"/>
    <cellStyle name="Calcolo 10 6 3 4" xfId="1217"/>
    <cellStyle name="Calcolo 10 6 3 4 2" xfId="1218"/>
    <cellStyle name="Calcolo 10 6 3 5" xfId="1219"/>
    <cellStyle name="Calcolo 10 6 3 5 2" xfId="1220"/>
    <cellStyle name="Calcolo 10 6 3 6" xfId="1221"/>
    <cellStyle name="Calcolo 10 6 4" xfId="1222"/>
    <cellStyle name="Calcolo 10 6 4 2" xfId="1223"/>
    <cellStyle name="Calcolo 10 6 4 2 2" xfId="1224"/>
    <cellStyle name="Calcolo 10 6 4 3" xfId="1225"/>
    <cellStyle name="Calcolo 10 6 4 3 2" xfId="1226"/>
    <cellStyle name="Calcolo 10 6 4 4" xfId="1227"/>
    <cellStyle name="Calcolo 10 6 4 4 2" xfId="1228"/>
    <cellStyle name="Calcolo 10 6 4 5" xfId="1229"/>
    <cellStyle name="Calcolo 10 6 4 5 2" xfId="1230"/>
    <cellStyle name="Calcolo 10 6 4 6" xfId="1231"/>
    <cellStyle name="Calcolo 10 6 5" xfId="1232"/>
    <cellStyle name="Calcolo 10 6 5 2" xfId="1233"/>
    <cellStyle name="Calcolo 10 6 6" xfId="1234"/>
    <cellStyle name="Calcolo 10 6 6 2" xfId="1235"/>
    <cellStyle name="Calcolo 10 6 7" xfId="1236"/>
    <cellStyle name="Calcolo 10 6 7 2" xfId="1237"/>
    <cellStyle name="Calcolo 10 6 8" xfId="1238"/>
    <cellStyle name="Calcolo 10 6 8 2" xfId="1239"/>
    <cellStyle name="Calcolo 10 6 9" xfId="1240"/>
    <cellStyle name="Calcolo 10 6 9 2" xfId="1241"/>
    <cellStyle name="Calcolo 10 7" xfId="1242"/>
    <cellStyle name="Calcolo 10 7 2" xfId="1243"/>
    <cellStyle name="Calcolo 10 7 2 2" xfId="1244"/>
    <cellStyle name="Calcolo 10 7 3" xfId="1245"/>
    <cellStyle name="Calcolo 10 7 3 2" xfId="1246"/>
    <cellStyle name="Calcolo 10 7 4" xfId="1247"/>
    <cellStyle name="Calcolo 10 7 4 2" xfId="1248"/>
    <cellStyle name="Calcolo 10 7 5" xfId="1249"/>
    <cellStyle name="Calcolo 10 7 5 2" xfId="1250"/>
    <cellStyle name="Calcolo 10 7 6" xfId="1251"/>
    <cellStyle name="Calcolo 10 8" xfId="1252"/>
    <cellStyle name="Calcolo 10 8 2" xfId="1253"/>
    <cellStyle name="Calcolo 10 8 2 2" xfId="1254"/>
    <cellStyle name="Calcolo 10 8 3" xfId="1255"/>
    <cellStyle name="Calcolo 10 8 3 2" xfId="1256"/>
    <cellStyle name="Calcolo 10 8 4" xfId="1257"/>
    <cellStyle name="Calcolo 10 8 4 2" xfId="1258"/>
    <cellStyle name="Calcolo 10 8 5" xfId="1259"/>
    <cellStyle name="Calcolo 10 8 5 2" xfId="1260"/>
    <cellStyle name="Calcolo 10 8 6" xfId="1261"/>
    <cellStyle name="Calcolo 10 9" xfId="1262"/>
    <cellStyle name="Calcolo 10 9 2" xfId="1263"/>
    <cellStyle name="Calcolo 10 9 2 2" xfId="1264"/>
    <cellStyle name="Calcolo 10 9 3" xfId="1265"/>
    <cellStyle name="Calcolo 10 9 3 2" xfId="1266"/>
    <cellStyle name="Calcolo 10 9 4" xfId="1267"/>
    <cellStyle name="Calcolo 10 9 4 2" xfId="1268"/>
    <cellStyle name="Calcolo 10 9 5" xfId="1269"/>
    <cellStyle name="Calcolo 10 9 5 2" xfId="1270"/>
    <cellStyle name="Calcolo 10 9 6" xfId="1271"/>
    <cellStyle name="Calcolo 11" xfId="1272"/>
    <cellStyle name="Calcolo 11 10" xfId="1273"/>
    <cellStyle name="Calcolo 11 10 2" xfId="1274"/>
    <cellStyle name="Calcolo 11 11" xfId="1275"/>
    <cellStyle name="Calcolo 11 11 2" xfId="1276"/>
    <cellStyle name="Calcolo 11 12" xfId="1277"/>
    <cellStyle name="Calcolo 11 12 2" xfId="1278"/>
    <cellStyle name="Calcolo 11 13" xfId="1279"/>
    <cellStyle name="Calcolo 11 13 2" xfId="1280"/>
    <cellStyle name="Calcolo 11 14" xfId="1281"/>
    <cellStyle name="Calcolo 11 14 2" xfId="1282"/>
    <cellStyle name="Calcolo 11 15" xfId="1283"/>
    <cellStyle name="Calcolo 11 15 2" xfId="1284"/>
    <cellStyle name="Calcolo 11 16" xfId="1285"/>
    <cellStyle name="Calcolo 11 17" xfId="1286"/>
    <cellStyle name="Calcolo 11 18" xfId="1287"/>
    <cellStyle name="Calcolo 11 19" xfId="1288"/>
    <cellStyle name="Calcolo 11 2" xfId="1289"/>
    <cellStyle name="Calcolo 11 2 10" xfId="1290"/>
    <cellStyle name="Calcolo 11 2 10 2" xfId="1291"/>
    <cellStyle name="Calcolo 11 2 11" xfId="1292"/>
    <cellStyle name="Calcolo 11 2 12" xfId="1293"/>
    <cellStyle name="Calcolo 11 2 13" xfId="1294"/>
    <cellStyle name="Calcolo 11 2 14" xfId="1295"/>
    <cellStyle name="Calcolo 11 2 15" xfId="1296"/>
    <cellStyle name="Calcolo 11 2 16" xfId="1297"/>
    <cellStyle name="Calcolo 11 2 17" xfId="1298"/>
    <cellStyle name="Calcolo 11 2 18" xfId="1299"/>
    <cellStyle name="Calcolo 11 2 19" xfId="1300"/>
    <cellStyle name="Calcolo 11 2 2" xfId="1301"/>
    <cellStyle name="Calcolo 11 2 2 2" xfId="1302"/>
    <cellStyle name="Calcolo 11 2 2 2 2" xfId="1303"/>
    <cellStyle name="Calcolo 11 2 2 3" xfId="1304"/>
    <cellStyle name="Calcolo 11 2 2 3 2" xfId="1305"/>
    <cellStyle name="Calcolo 11 2 2 4" xfId="1306"/>
    <cellStyle name="Calcolo 11 2 2 4 2" xfId="1307"/>
    <cellStyle name="Calcolo 11 2 2 5" xfId="1308"/>
    <cellStyle name="Calcolo 11 2 2 5 2" xfId="1309"/>
    <cellStyle name="Calcolo 11 2 2 6" xfId="1310"/>
    <cellStyle name="Calcolo 11 2 20" xfId="1311"/>
    <cellStyle name="Calcolo 11 2 21" xfId="1312"/>
    <cellStyle name="Calcolo 11 2 22" xfId="1313"/>
    <cellStyle name="Calcolo 11 2 23" xfId="1314"/>
    <cellStyle name="Calcolo 11 2 24" xfId="1315"/>
    <cellStyle name="Calcolo 11 2 25" xfId="1316"/>
    <cellStyle name="Calcolo 11 2 3" xfId="1317"/>
    <cellStyle name="Calcolo 11 2 3 2" xfId="1318"/>
    <cellStyle name="Calcolo 11 2 3 2 2" xfId="1319"/>
    <cellStyle name="Calcolo 11 2 3 3" xfId="1320"/>
    <cellStyle name="Calcolo 11 2 3 3 2" xfId="1321"/>
    <cellStyle name="Calcolo 11 2 3 4" xfId="1322"/>
    <cellStyle name="Calcolo 11 2 3 4 2" xfId="1323"/>
    <cellStyle name="Calcolo 11 2 3 5" xfId="1324"/>
    <cellStyle name="Calcolo 11 2 3 5 2" xfId="1325"/>
    <cellStyle name="Calcolo 11 2 3 6" xfId="1326"/>
    <cellStyle name="Calcolo 11 2 4" xfId="1327"/>
    <cellStyle name="Calcolo 11 2 4 2" xfId="1328"/>
    <cellStyle name="Calcolo 11 2 4 2 2" xfId="1329"/>
    <cellStyle name="Calcolo 11 2 4 3" xfId="1330"/>
    <cellStyle name="Calcolo 11 2 4 3 2" xfId="1331"/>
    <cellStyle name="Calcolo 11 2 4 4" xfId="1332"/>
    <cellStyle name="Calcolo 11 2 4 4 2" xfId="1333"/>
    <cellStyle name="Calcolo 11 2 4 5" xfId="1334"/>
    <cellStyle name="Calcolo 11 2 4 5 2" xfId="1335"/>
    <cellStyle name="Calcolo 11 2 4 6" xfId="1336"/>
    <cellStyle name="Calcolo 11 2 5" xfId="1337"/>
    <cellStyle name="Calcolo 11 2 5 2" xfId="1338"/>
    <cellStyle name="Calcolo 11 2 6" xfId="1339"/>
    <cellStyle name="Calcolo 11 2 6 2" xfId="1340"/>
    <cellStyle name="Calcolo 11 2 7" xfId="1341"/>
    <cellStyle name="Calcolo 11 2 7 2" xfId="1342"/>
    <cellStyle name="Calcolo 11 2 8" xfId="1343"/>
    <cellStyle name="Calcolo 11 2 8 2" xfId="1344"/>
    <cellStyle name="Calcolo 11 2 9" xfId="1345"/>
    <cellStyle name="Calcolo 11 2 9 2" xfId="1346"/>
    <cellStyle name="Calcolo 11 20" xfId="1347"/>
    <cellStyle name="Calcolo 11 21" xfId="1348"/>
    <cellStyle name="Calcolo 11 22" xfId="1349"/>
    <cellStyle name="Calcolo 11 23" xfId="1350"/>
    <cellStyle name="Calcolo 11 24" xfId="1351"/>
    <cellStyle name="Calcolo 11 25" xfId="1352"/>
    <cellStyle name="Calcolo 11 26" xfId="1353"/>
    <cellStyle name="Calcolo 11 27" xfId="1354"/>
    <cellStyle name="Calcolo 11 28" xfId="1355"/>
    <cellStyle name="Calcolo 11 29" xfId="1356"/>
    <cellStyle name="Calcolo 11 3" xfId="1357"/>
    <cellStyle name="Calcolo 11 3 10" xfId="1358"/>
    <cellStyle name="Calcolo 11 3 10 2" xfId="1359"/>
    <cellStyle name="Calcolo 11 3 11" xfId="1360"/>
    <cellStyle name="Calcolo 11 3 12" xfId="1361"/>
    <cellStyle name="Calcolo 11 3 13" xfId="1362"/>
    <cellStyle name="Calcolo 11 3 14" xfId="1363"/>
    <cellStyle name="Calcolo 11 3 15" xfId="1364"/>
    <cellStyle name="Calcolo 11 3 16" xfId="1365"/>
    <cellStyle name="Calcolo 11 3 17" xfId="1366"/>
    <cellStyle name="Calcolo 11 3 18" xfId="1367"/>
    <cellStyle name="Calcolo 11 3 19" xfId="1368"/>
    <cellStyle name="Calcolo 11 3 2" xfId="1369"/>
    <cellStyle name="Calcolo 11 3 2 2" xfId="1370"/>
    <cellStyle name="Calcolo 11 3 2 2 2" xfId="1371"/>
    <cellStyle name="Calcolo 11 3 2 3" xfId="1372"/>
    <cellStyle name="Calcolo 11 3 2 3 2" xfId="1373"/>
    <cellStyle name="Calcolo 11 3 2 4" xfId="1374"/>
    <cellStyle name="Calcolo 11 3 2 4 2" xfId="1375"/>
    <cellStyle name="Calcolo 11 3 2 5" xfId="1376"/>
    <cellStyle name="Calcolo 11 3 2 5 2" xfId="1377"/>
    <cellStyle name="Calcolo 11 3 2 6" xfId="1378"/>
    <cellStyle name="Calcolo 11 3 20" xfId="1379"/>
    <cellStyle name="Calcolo 11 3 21" xfId="1380"/>
    <cellStyle name="Calcolo 11 3 22" xfId="1381"/>
    <cellStyle name="Calcolo 11 3 23" xfId="1382"/>
    <cellStyle name="Calcolo 11 3 24" xfId="1383"/>
    <cellStyle name="Calcolo 11 3 25" xfId="1384"/>
    <cellStyle name="Calcolo 11 3 3" xfId="1385"/>
    <cellStyle name="Calcolo 11 3 3 2" xfId="1386"/>
    <cellStyle name="Calcolo 11 3 3 2 2" xfId="1387"/>
    <cellStyle name="Calcolo 11 3 3 3" xfId="1388"/>
    <cellStyle name="Calcolo 11 3 3 3 2" xfId="1389"/>
    <cellStyle name="Calcolo 11 3 3 4" xfId="1390"/>
    <cellStyle name="Calcolo 11 3 3 4 2" xfId="1391"/>
    <cellStyle name="Calcolo 11 3 3 5" xfId="1392"/>
    <cellStyle name="Calcolo 11 3 3 5 2" xfId="1393"/>
    <cellStyle name="Calcolo 11 3 3 6" xfId="1394"/>
    <cellStyle name="Calcolo 11 3 4" xfId="1395"/>
    <cellStyle name="Calcolo 11 3 4 2" xfId="1396"/>
    <cellStyle name="Calcolo 11 3 4 2 2" xfId="1397"/>
    <cellStyle name="Calcolo 11 3 4 3" xfId="1398"/>
    <cellStyle name="Calcolo 11 3 4 3 2" xfId="1399"/>
    <cellStyle name="Calcolo 11 3 4 4" xfId="1400"/>
    <cellStyle name="Calcolo 11 3 4 4 2" xfId="1401"/>
    <cellStyle name="Calcolo 11 3 4 5" xfId="1402"/>
    <cellStyle name="Calcolo 11 3 4 5 2" xfId="1403"/>
    <cellStyle name="Calcolo 11 3 4 6" xfId="1404"/>
    <cellStyle name="Calcolo 11 3 5" xfId="1405"/>
    <cellStyle name="Calcolo 11 3 5 2" xfId="1406"/>
    <cellStyle name="Calcolo 11 3 6" xfId="1407"/>
    <cellStyle name="Calcolo 11 3 6 2" xfId="1408"/>
    <cellStyle name="Calcolo 11 3 7" xfId="1409"/>
    <cellStyle name="Calcolo 11 3 7 2" xfId="1410"/>
    <cellStyle name="Calcolo 11 3 8" xfId="1411"/>
    <cellStyle name="Calcolo 11 3 8 2" xfId="1412"/>
    <cellStyle name="Calcolo 11 3 9" xfId="1413"/>
    <cellStyle name="Calcolo 11 3 9 2" xfId="1414"/>
    <cellStyle name="Calcolo 11 30" xfId="1415"/>
    <cellStyle name="Calcolo 11 4" xfId="1416"/>
    <cellStyle name="Calcolo 11 4 10" xfId="1417"/>
    <cellStyle name="Calcolo 11 4 10 2" xfId="1418"/>
    <cellStyle name="Calcolo 11 4 11" xfId="1419"/>
    <cellStyle name="Calcolo 11 4 12" xfId="1420"/>
    <cellStyle name="Calcolo 11 4 13" xfId="1421"/>
    <cellStyle name="Calcolo 11 4 14" xfId="1422"/>
    <cellStyle name="Calcolo 11 4 15" xfId="1423"/>
    <cellStyle name="Calcolo 11 4 16" xfId="1424"/>
    <cellStyle name="Calcolo 11 4 17" xfId="1425"/>
    <cellStyle name="Calcolo 11 4 18" xfId="1426"/>
    <cellStyle name="Calcolo 11 4 19" xfId="1427"/>
    <cellStyle name="Calcolo 11 4 2" xfId="1428"/>
    <cellStyle name="Calcolo 11 4 2 2" xfId="1429"/>
    <cellStyle name="Calcolo 11 4 2 2 2" xfId="1430"/>
    <cellStyle name="Calcolo 11 4 2 3" xfId="1431"/>
    <cellStyle name="Calcolo 11 4 2 3 2" xfId="1432"/>
    <cellStyle name="Calcolo 11 4 2 4" xfId="1433"/>
    <cellStyle name="Calcolo 11 4 2 4 2" xfId="1434"/>
    <cellStyle name="Calcolo 11 4 2 5" xfId="1435"/>
    <cellStyle name="Calcolo 11 4 2 5 2" xfId="1436"/>
    <cellStyle name="Calcolo 11 4 2 6" xfId="1437"/>
    <cellStyle name="Calcolo 11 4 20" xfId="1438"/>
    <cellStyle name="Calcolo 11 4 21" xfId="1439"/>
    <cellStyle name="Calcolo 11 4 22" xfId="1440"/>
    <cellStyle name="Calcolo 11 4 23" xfId="1441"/>
    <cellStyle name="Calcolo 11 4 24" xfId="1442"/>
    <cellStyle name="Calcolo 11 4 25" xfId="1443"/>
    <cellStyle name="Calcolo 11 4 3" xfId="1444"/>
    <cellStyle name="Calcolo 11 4 3 2" xfId="1445"/>
    <cellStyle name="Calcolo 11 4 3 2 2" xfId="1446"/>
    <cellStyle name="Calcolo 11 4 3 3" xfId="1447"/>
    <cellStyle name="Calcolo 11 4 3 3 2" xfId="1448"/>
    <cellStyle name="Calcolo 11 4 3 4" xfId="1449"/>
    <cellStyle name="Calcolo 11 4 3 4 2" xfId="1450"/>
    <cellStyle name="Calcolo 11 4 3 5" xfId="1451"/>
    <cellStyle name="Calcolo 11 4 3 5 2" xfId="1452"/>
    <cellStyle name="Calcolo 11 4 3 6" xfId="1453"/>
    <cellStyle name="Calcolo 11 4 4" xfId="1454"/>
    <cellStyle name="Calcolo 11 4 4 2" xfId="1455"/>
    <cellStyle name="Calcolo 11 4 4 2 2" xfId="1456"/>
    <cellStyle name="Calcolo 11 4 4 3" xfId="1457"/>
    <cellStyle name="Calcolo 11 4 4 3 2" xfId="1458"/>
    <cellStyle name="Calcolo 11 4 4 4" xfId="1459"/>
    <cellStyle name="Calcolo 11 4 4 4 2" xfId="1460"/>
    <cellStyle name="Calcolo 11 4 4 5" xfId="1461"/>
    <cellStyle name="Calcolo 11 4 4 5 2" xfId="1462"/>
    <cellStyle name="Calcolo 11 4 4 6" xfId="1463"/>
    <cellStyle name="Calcolo 11 4 5" xfId="1464"/>
    <cellStyle name="Calcolo 11 4 5 2" xfId="1465"/>
    <cellStyle name="Calcolo 11 4 6" xfId="1466"/>
    <cellStyle name="Calcolo 11 4 6 2" xfId="1467"/>
    <cellStyle name="Calcolo 11 4 7" xfId="1468"/>
    <cellStyle name="Calcolo 11 4 7 2" xfId="1469"/>
    <cellStyle name="Calcolo 11 4 8" xfId="1470"/>
    <cellStyle name="Calcolo 11 4 8 2" xfId="1471"/>
    <cellStyle name="Calcolo 11 4 9" xfId="1472"/>
    <cellStyle name="Calcolo 11 4 9 2" xfId="1473"/>
    <cellStyle name="Calcolo 11 5" xfId="1474"/>
    <cellStyle name="Calcolo 11 5 10" xfId="1475"/>
    <cellStyle name="Calcolo 11 5 10 2" xfId="1476"/>
    <cellStyle name="Calcolo 11 5 11" xfId="1477"/>
    <cellStyle name="Calcolo 11 5 12" xfId="1478"/>
    <cellStyle name="Calcolo 11 5 13" xfId="1479"/>
    <cellStyle name="Calcolo 11 5 14" xfId="1480"/>
    <cellStyle name="Calcolo 11 5 15" xfId="1481"/>
    <cellStyle name="Calcolo 11 5 16" xfId="1482"/>
    <cellStyle name="Calcolo 11 5 17" xfId="1483"/>
    <cellStyle name="Calcolo 11 5 18" xfId="1484"/>
    <cellStyle name="Calcolo 11 5 19" xfId="1485"/>
    <cellStyle name="Calcolo 11 5 2" xfId="1486"/>
    <cellStyle name="Calcolo 11 5 2 2" xfId="1487"/>
    <cellStyle name="Calcolo 11 5 2 2 2" xfId="1488"/>
    <cellStyle name="Calcolo 11 5 2 3" xfId="1489"/>
    <cellStyle name="Calcolo 11 5 2 3 2" xfId="1490"/>
    <cellStyle name="Calcolo 11 5 2 4" xfId="1491"/>
    <cellStyle name="Calcolo 11 5 2 4 2" xfId="1492"/>
    <cellStyle name="Calcolo 11 5 2 5" xfId="1493"/>
    <cellStyle name="Calcolo 11 5 2 5 2" xfId="1494"/>
    <cellStyle name="Calcolo 11 5 2 6" xfId="1495"/>
    <cellStyle name="Calcolo 11 5 20" xfId="1496"/>
    <cellStyle name="Calcolo 11 5 21" xfId="1497"/>
    <cellStyle name="Calcolo 11 5 22" xfId="1498"/>
    <cellStyle name="Calcolo 11 5 23" xfId="1499"/>
    <cellStyle name="Calcolo 11 5 24" xfId="1500"/>
    <cellStyle name="Calcolo 11 5 25" xfId="1501"/>
    <cellStyle name="Calcolo 11 5 3" xfId="1502"/>
    <cellStyle name="Calcolo 11 5 3 2" xfId="1503"/>
    <cellStyle name="Calcolo 11 5 3 2 2" xfId="1504"/>
    <cellStyle name="Calcolo 11 5 3 3" xfId="1505"/>
    <cellStyle name="Calcolo 11 5 3 3 2" xfId="1506"/>
    <cellStyle name="Calcolo 11 5 3 4" xfId="1507"/>
    <cellStyle name="Calcolo 11 5 3 4 2" xfId="1508"/>
    <cellStyle name="Calcolo 11 5 3 5" xfId="1509"/>
    <cellStyle name="Calcolo 11 5 3 5 2" xfId="1510"/>
    <cellStyle name="Calcolo 11 5 3 6" xfId="1511"/>
    <cellStyle name="Calcolo 11 5 4" xfId="1512"/>
    <cellStyle name="Calcolo 11 5 4 2" xfId="1513"/>
    <cellStyle name="Calcolo 11 5 4 2 2" xfId="1514"/>
    <cellStyle name="Calcolo 11 5 4 3" xfId="1515"/>
    <cellStyle name="Calcolo 11 5 4 3 2" xfId="1516"/>
    <cellStyle name="Calcolo 11 5 4 4" xfId="1517"/>
    <cellStyle name="Calcolo 11 5 4 4 2" xfId="1518"/>
    <cellStyle name="Calcolo 11 5 4 5" xfId="1519"/>
    <cellStyle name="Calcolo 11 5 4 5 2" xfId="1520"/>
    <cellStyle name="Calcolo 11 5 4 6" xfId="1521"/>
    <cellStyle name="Calcolo 11 5 5" xfId="1522"/>
    <cellStyle name="Calcolo 11 5 5 2" xfId="1523"/>
    <cellStyle name="Calcolo 11 5 6" xfId="1524"/>
    <cellStyle name="Calcolo 11 5 6 2" xfId="1525"/>
    <cellStyle name="Calcolo 11 5 7" xfId="1526"/>
    <cellStyle name="Calcolo 11 5 7 2" xfId="1527"/>
    <cellStyle name="Calcolo 11 5 8" xfId="1528"/>
    <cellStyle name="Calcolo 11 5 8 2" xfId="1529"/>
    <cellStyle name="Calcolo 11 5 9" xfId="1530"/>
    <cellStyle name="Calcolo 11 5 9 2" xfId="1531"/>
    <cellStyle name="Calcolo 11 6" xfId="1532"/>
    <cellStyle name="Calcolo 11 6 10" xfId="1533"/>
    <cellStyle name="Calcolo 11 6 10 2" xfId="1534"/>
    <cellStyle name="Calcolo 11 6 11" xfId="1535"/>
    <cellStyle name="Calcolo 11 6 12" xfId="1536"/>
    <cellStyle name="Calcolo 11 6 13" xfId="1537"/>
    <cellStyle name="Calcolo 11 6 14" xfId="1538"/>
    <cellStyle name="Calcolo 11 6 15" xfId="1539"/>
    <cellStyle name="Calcolo 11 6 16" xfId="1540"/>
    <cellStyle name="Calcolo 11 6 17" xfId="1541"/>
    <cellStyle name="Calcolo 11 6 18" xfId="1542"/>
    <cellStyle name="Calcolo 11 6 19" xfId="1543"/>
    <cellStyle name="Calcolo 11 6 2" xfId="1544"/>
    <cellStyle name="Calcolo 11 6 2 2" xfId="1545"/>
    <cellStyle name="Calcolo 11 6 2 2 2" xfId="1546"/>
    <cellStyle name="Calcolo 11 6 2 3" xfId="1547"/>
    <cellStyle name="Calcolo 11 6 2 3 2" xfId="1548"/>
    <cellStyle name="Calcolo 11 6 2 4" xfId="1549"/>
    <cellStyle name="Calcolo 11 6 2 4 2" xfId="1550"/>
    <cellStyle name="Calcolo 11 6 2 5" xfId="1551"/>
    <cellStyle name="Calcolo 11 6 2 5 2" xfId="1552"/>
    <cellStyle name="Calcolo 11 6 2 6" xfId="1553"/>
    <cellStyle name="Calcolo 11 6 20" xfId="1554"/>
    <cellStyle name="Calcolo 11 6 21" xfId="1555"/>
    <cellStyle name="Calcolo 11 6 22" xfId="1556"/>
    <cellStyle name="Calcolo 11 6 23" xfId="1557"/>
    <cellStyle name="Calcolo 11 6 24" xfId="1558"/>
    <cellStyle name="Calcolo 11 6 25" xfId="1559"/>
    <cellStyle name="Calcolo 11 6 3" xfId="1560"/>
    <cellStyle name="Calcolo 11 6 3 2" xfId="1561"/>
    <cellStyle name="Calcolo 11 6 3 2 2" xfId="1562"/>
    <cellStyle name="Calcolo 11 6 3 3" xfId="1563"/>
    <cellStyle name="Calcolo 11 6 3 3 2" xfId="1564"/>
    <cellStyle name="Calcolo 11 6 3 4" xfId="1565"/>
    <cellStyle name="Calcolo 11 6 3 4 2" xfId="1566"/>
    <cellStyle name="Calcolo 11 6 3 5" xfId="1567"/>
    <cellStyle name="Calcolo 11 6 3 5 2" xfId="1568"/>
    <cellStyle name="Calcolo 11 6 3 6" xfId="1569"/>
    <cellStyle name="Calcolo 11 6 4" xfId="1570"/>
    <cellStyle name="Calcolo 11 6 4 2" xfId="1571"/>
    <cellStyle name="Calcolo 11 6 4 2 2" xfId="1572"/>
    <cellStyle name="Calcolo 11 6 4 3" xfId="1573"/>
    <cellStyle name="Calcolo 11 6 4 3 2" xfId="1574"/>
    <cellStyle name="Calcolo 11 6 4 4" xfId="1575"/>
    <cellStyle name="Calcolo 11 6 4 4 2" xfId="1576"/>
    <cellStyle name="Calcolo 11 6 4 5" xfId="1577"/>
    <cellStyle name="Calcolo 11 6 4 5 2" xfId="1578"/>
    <cellStyle name="Calcolo 11 6 4 6" xfId="1579"/>
    <cellStyle name="Calcolo 11 6 5" xfId="1580"/>
    <cellStyle name="Calcolo 11 6 5 2" xfId="1581"/>
    <cellStyle name="Calcolo 11 6 6" xfId="1582"/>
    <cellStyle name="Calcolo 11 6 6 2" xfId="1583"/>
    <cellStyle name="Calcolo 11 6 7" xfId="1584"/>
    <cellStyle name="Calcolo 11 6 7 2" xfId="1585"/>
    <cellStyle name="Calcolo 11 6 8" xfId="1586"/>
    <cellStyle name="Calcolo 11 6 8 2" xfId="1587"/>
    <cellStyle name="Calcolo 11 6 9" xfId="1588"/>
    <cellStyle name="Calcolo 11 6 9 2" xfId="1589"/>
    <cellStyle name="Calcolo 11 7" xfId="1590"/>
    <cellStyle name="Calcolo 11 7 2" xfId="1591"/>
    <cellStyle name="Calcolo 11 7 2 2" xfId="1592"/>
    <cellStyle name="Calcolo 11 7 3" xfId="1593"/>
    <cellStyle name="Calcolo 11 7 3 2" xfId="1594"/>
    <cellStyle name="Calcolo 11 7 4" xfId="1595"/>
    <cellStyle name="Calcolo 11 7 4 2" xfId="1596"/>
    <cellStyle name="Calcolo 11 7 5" xfId="1597"/>
    <cellStyle name="Calcolo 11 7 5 2" xfId="1598"/>
    <cellStyle name="Calcolo 11 7 6" xfId="1599"/>
    <cellStyle name="Calcolo 11 8" xfId="1600"/>
    <cellStyle name="Calcolo 11 8 2" xfId="1601"/>
    <cellStyle name="Calcolo 11 8 2 2" xfId="1602"/>
    <cellStyle name="Calcolo 11 8 3" xfId="1603"/>
    <cellStyle name="Calcolo 11 8 3 2" xfId="1604"/>
    <cellStyle name="Calcolo 11 8 4" xfId="1605"/>
    <cellStyle name="Calcolo 11 8 4 2" xfId="1606"/>
    <cellStyle name="Calcolo 11 8 5" xfId="1607"/>
    <cellStyle name="Calcolo 11 8 5 2" xfId="1608"/>
    <cellStyle name="Calcolo 11 8 6" xfId="1609"/>
    <cellStyle name="Calcolo 11 9" xfId="1610"/>
    <cellStyle name="Calcolo 11 9 2" xfId="1611"/>
    <cellStyle name="Calcolo 11 9 2 2" xfId="1612"/>
    <cellStyle name="Calcolo 11 9 3" xfId="1613"/>
    <cellStyle name="Calcolo 11 9 3 2" xfId="1614"/>
    <cellStyle name="Calcolo 11 9 4" xfId="1615"/>
    <cellStyle name="Calcolo 11 9 4 2" xfId="1616"/>
    <cellStyle name="Calcolo 11 9 5" xfId="1617"/>
    <cellStyle name="Calcolo 11 9 5 2" xfId="1618"/>
    <cellStyle name="Calcolo 11 9 6" xfId="1619"/>
    <cellStyle name="Calcolo 12" xfId="1620"/>
    <cellStyle name="Calcolo 12 10" xfId="1621"/>
    <cellStyle name="Calcolo 12 10 2" xfId="1622"/>
    <cellStyle name="Calcolo 12 11" xfId="1623"/>
    <cellStyle name="Calcolo 12 11 2" xfId="1624"/>
    <cellStyle name="Calcolo 12 12" xfId="1625"/>
    <cellStyle name="Calcolo 12 12 2" xfId="1626"/>
    <cellStyle name="Calcolo 12 13" xfId="1627"/>
    <cellStyle name="Calcolo 12 13 2" xfId="1628"/>
    <cellStyle name="Calcolo 12 14" xfId="1629"/>
    <cellStyle name="Calcolo 12 14 2" xfId="1630"/>
    <cellStyle name="Calcolo 12 15" xfId="1631"/>
    <cellStyle name="Calcolo 12 15 2" xfId="1632"/>
    <cellStyle name="Calcolo 12 16" xfId="1633"/>
    <cellStyle name="Calcolo 12 17" xfId="1634"/>
    <cellStyle name="Calcolo 12 18" xfId="1635"/>
    <cellStyle name="Calcolo 12 19" xfId="1636"/>
    <cellStyle name="Calcolo 12 2" xfId="1637"/>
    <cellStyle name="Calcolo 12 2 10" xfId="1638"/>
    <cellStyle name="Calcolo 12 2 10 2" xfId="1639"/>
    <cellStyle name="Calcolo 12 2 11" xfId="1640"/>
    <cellStyle name="Calcolo 12 2 12" xfId="1641"/>
    <cellStyle name="Calcolo 12 2 13" xfId="1642"/>
    <cellStyle name="Calcolo 12 2 14" xfId="1643"/>
    <cellStyle name="Calcolo 12 2 15" xfId="1644"/>
    <cellStyle name="Calcolo 12 2 16" xfId="1645"/>
    <cellStyle name="Calcolo 12 2 17" xfId="1646"/>
    <cellStyle name="Calcolo 12 2 18" xfId="1647"/>
    <cellStyle name="Calcolo 12 2 19" xfId="1648"/>
    <cellStyle name="Calcolo 12 2 2" xfId="1649"/>
    <cellStyle name="Calcolo 12 2 2 2" xfId="1650"/>
    <cellStyle name="Calcolo 12 2 2 2 2" xfId="1651"/>
    <cellStyle name="Calcolo 12 2 2 3" xfId="1652"/>
    <cellStyle name="Calcolo 12 2 2 3 2" xfId="1653"/>
    <cellStyle name="Calcolo 12 2 2 4" xfId="1654"/>
    <cellStyle name="Calcolo 12 2 2 4 2" xfId="1655"/>
    <cellStyle name="Calcolo 12 2 2 5" xfId="1656"/>
    <cellStyle name="Calcolo 12 2 2 5 2" xfId="1657"/>
    <cellStyle name="Calcolo 12 2 2 6" xfId="1658"/>
    <cellStyle name="Calcolo 12 2 20" xfId="1659"/>
    <cellStyle name="Calcolo 12 2 21" xfId="1660"/>
    <cellStyle name="Calcolo 12 2 22" xfId="1661"/>
    <cellStyle name="Calcolo 12 2 23" xfId="1662"/>
    <cellStyle name="Calcolo 12 2 24" xfId="1663"/>
    <cellStyle name="Calcolo 12 2 25" xfId="1664"/>
    <cellStyle name="Calcolo 12 2 3" xfId="1665"/>
    <cellStyle name="Calcolo 12 2 3 2" xfId="1666"/>
    <cellStyle name="Calcolo 12 2 3 2 2" xfId="1667"/>
    <cellStyle name="Calcolo 12 2 3 3" xfId="1668"/>
    <cellStyle name="Calcolo 12 2 3 3 2" xfId="1669"/>
    <cellStyle name="Calcolo 12 2 3 4" xfId="1670"/>
    <cellStyle name="Calcolo 12 2 3 4 2" xfId="1671"/>
    <cellStyle name="Calcolo 12 2 3 5" xfId="1672"/>
    <cellStyle name="Calcolo 12 2 3 5 2" xfId="1673"/>
    <cellStyle name="Calcolo 12 2 3 6" xfId="1674"/>
    <cellStyle name="Calcolo 12 2 4" xfId="1675"/>
    <cellStyle name="Calcolo 12 2 4 2" xfId="1676"/>
    <cellStyle name="Calcolo 12 2 4 2 2" xfId="1677"/>
    <cellStyle name="Calcolo 12 2 4 3" xfId="1678"/>
    <cellStyle name="Calcolo 12 2 4 3 2" xfId="1679"/>
    <cellStyle name="Calcolo 12 2 4 4" xfId="1680"/>
    <cellStyle name="Calcolo 12 2 4 4 2" xfId="1681"/>
    <cellStyle name="Calcolo 12 2 4 5" xfId="1682"/>
    <cellStyle name="Calcolo 12 2 4 5 2" xfId="1683"/>
    <cellStyle name="Calcolo 12 2 4 6" xfId="1684"/>
    <cellStyle name="Calcolo 12 2 5" xfId="1685"/>
    <cellStyle name="Calcolo 12 2 5 2" xfId="1686"/>
    <cellStyle name="Calcolo 12 2 6" xfId="1687"/>
    <cellStyle name="Calcolo 12 2 6 2" xfId="1688"/>
    <cellStyle name="Calcolo 12 2 7" xfId="1689"/>
    <cellStyle name="Calcolo 12 2 7 2" xfId="1690"/>
    <cellStyle name="Calcolo 12 2 8" xfId="1691"/>
    <cellStyle name="Calcolo 12 2 8 2" xfId="1692"/>
    <cellStyle name="Calcolo 12 2 9" xfId="1693"/>
    <cellStyle name="Calcolo 12 2 9 2" xfId="1694"/>
    <cellStyle name="Calcolo 12 20" xfId="1695"/>
    <cellStyle name="Calcolo 12 21" xfId="1696"/>
    <cellStyle name="Calcolo 12 22" xfId="1697"/>
    <cellStyle name="Calcolo 12 23" xfId="1698"/>
    <cellStyle name="Calcolo 12 24" xfId="1699"/>
    <cellStyle name="Calcolo 12 25" xfId="1700"/>
    <cellStyle name="Calcolo 12 26" xfId="1701"/>
    <cellStyle name="Calcolo 12 27" xfId="1702"/>
    <cellStyle name="Calcolo 12 28" xfId="1703"/>
    <cellStyle name="Calcolo 12 29" xfId="1704"/>
    <cellStyle name="Calcolo 12 3" xfId="1705"/>
    <cellStyle name="Calcolo 12 3 10" xfId="1706"/>
    <cellStyle name="Calcolo 12 3 10 2" xfId="1707"/>
    <cellStyle name="Calcolo 12 3 11" xfId="1708"/>
    <cellStyle name="Calcolo 12 3 12" xfId="1709"/>
    <cellStyle name="Calcolo 12 3 13" xfId="1710"/>
    <cellStyle name="Calcolo 12 3 14" xfId="1711"/>
    <cellStyle name="Calcolo 12 3 15" xfId="1712"/>
    <cellStyle name="Calcolo 12 3 16" xfId="1713"/>
    <cellStyle name="Calcolo 12 3 17" xfId="1714"/>
    <cellStyle name="Calcolo 12 3 18" xfId="1715"/>
    <cellStyle name="Calcolo 12 3 19" xfId="1716"/>
    <cellStyle name="Calcolo 12 3 2" xfId="1717"/>
    <cellStyle name="Calcolo 12 3 2 2" xfId="1718"/>
    <cellStyle name="Calcolo 12 3 2 2 2" xfId="1719"/>
    <cellStyle name="Calcolo 12 3 2 3" xfId="1720"/>
    <cellStyle name="Calcolo 12 3 2 3 2" xfId="1721"/>
    <cellStyle name="Calcolo 12 3 2 4" xfId="1722"/>
    <cellStyle name="Calcolo 12 3 2 4 2" xfId="1723"/>
    <cellStyle name="Calcolo 12 3 2 5" xfId="1724"/>
    <cellStyle name="Calcolo 12 3 2 5 2" xfId="1725"/>
    <cellStyle name="Calcolo 12 3 2 6" xfId="1726"/>
    <cellStyle name="Calcolo 12 3 20" xfId="1727"/>
    <cellStyle name="Calcolo 12 3 21" xfId="1728"/>
    <cellStyle name="Calcolo 12 3 22" xfId="1729"/>
    <cellStyle name="Calcolo 12 3 23" xfId="1730"/>
    <cellStyle name="Calcolo 12 3 24" xfId="1731"/>
    <cellStyle name="Calcolo 12 3 25" xfId="1732"/>
    <cellStyle name="Calcolo 12 3 3" xfId="1733"/>
    <cellStyle name="Calcolo 12 3 3 2" xfId="1734"/>
    <cellStyle name="Calcolo 12 3 3 2 2" xfId="1735"/>
    <cellStyle name="Calcolo 12 3 3 3" xfId="1736"/>
    <cellStyle name="Calcolo 12 3 3 3 2" xfId="1737"/>
    <cellStyle name="Calcolo 12 3 3 4" xfId="1738"/>
    <cellStyle name="Calcolo 12 3 3 4 2" xfId="1739"/>
    <cellStyle name="Calcolo 12 3 3 5" xfId="1740"/>
    <cellStyle name="Calcolo 12 3 3 5 2" xfId="1741"/>
    <cellStyle name="Calcolo 12 3 3 6" xfId="1742"/>
    <cellStyle name="Calcolo 12 3 4" xfId="1743"/>
    <cellStyle name="Calcolo 12 3 4 2" xfId="1744"/>
    <cellStyle name="Calcolo 12 3 4 2 2" xfId="1745"/>
    <cellStyle name="Calcolo 12 3 4 3" xfId="1746"/>
    <cellStyle name="Calcolo 12 3 4 3 2" xfId="1747"/>
    <cellStyle name="Calcolo 12 3 4 4" xfId="1748"/>
    <cellStyle name="Calcolo 12 3 4 4 2" xfId="1749"/>
    <cellStyle name="Calcolo 12 3 4 5" xfId="1750"/>
    <cellStyle name="Calcolo 12 3 4 5 2" xfId="1751"/>
    <cellStyle name="Calcolo 12 3 4 6" xfId="1752"/>
    <cellStyle name="Calcolo 12 3 5" xfId="1753"/>
    <cellStyle name="Calcolo 12 3 5 2" xfId="1754"/>
    <cellStyle name="Calcolo 12 3 6" xfId="1755"/>
    <cellStyle name="Calcolo 12 3 6 2" xfId="1756"/>
    <cellStyle name="Calcolo 12 3 7" xfId="1757"/>
    <cellStyle name="Calcolo 12 3 7 2" xfId="1758"/>
    <cellStyle name="Calcolo 12 3 8" xfId="1759"/>
    <cellStyle name="Calcolo 12 3 8 2" xfId="1760"/>
    <cellStyle name="Calcolo 12 3 9" xfId="1761"/>
    <cellStyle name="Calcolo 12 3 9 2" xfId="1762"/>
    <cellStyle name="Calcolo 12 30" xfId="1763"/>
    <cellStyle name="Calcolo 12 4" xfId="1764"/>
    <cellStyle name="Calcolo 12 4 10" xfId="1765"/>
    <cellStyle name="Calcolo 12 4 10 2" xfId="1766"/>
    <cellStyle name="Calcolo 12 4 11" xfId="1767"/>
    <cellStyle name="Calcolo 12 4 12" xfId="1768"/>
    <cellStyle name="Calcolo 12 4 13" xfId="1769"/>
    <cellStyle name="Calcolo 12 4 14" xfId="1770"/>
    <cellStyle name="Calcolo 12 4 15" xfId="1771"/>
    <cellStyle name="Calcolo 12 4 16" xfId="1772"/>
    <cellStyle name="Calcolo 12 4 17" xfId="1773"/>
    <cellStyle name="Calcolo 12 4 18" xfId="1774"/>
    <cellStyle name="Calcolo 12 4 19" xfId="1775"/>
    <cellStyle name="Calcolo 12 4 2" xfId="1776"/>
    <cellStyle name="Calcolo 12 4 2 2" xfId="1777"/>
    <cellStyle name="Calcolo 12 4 2 2 2" xfId="1778"/>
    <cellStyle name="Calcolo 12 4 2 3" xfId="1779"/>
    <cellStyle name="Calcolo 12 4 2 3 2" xfId="1780"/>
    <cellStyle name="Calcolo 12 4 2 4" xfId="1781"/>
    <cellStyle name="Calcolo 12 4 2 4 2" xfId="1782"/>
    <cellStyle name="Calcolo 12 4 2 5" xfId="1783"/>
    <cellStyle name="Calcolo 12 4 2 5 2" xfId="1784"/>
    <cellStyle name="Calcolo 12 4 2 6" xfId="1785"/>
    <cellStyle name="Calcolo 12 4 20" xfId="1786"/>
    <cellStyle name="Calcolo 12 4 21" xfId="1787"/>
    <cellStyle name="Calcolo 12 4 22" xfId="1788"/>
    <cellStyle name="Calcolo 12 4 23" xfId="1789"/>
    <cellStyle name="Calcolo 12 4 24" xfId="1790"/>
    <cellStyle name="Calcolo 12 4 25" xfId="1791"/>
    <cellStyle name="Calcolo 12 4 3" xfId="1792"/>
    <cellStyle name="Calcolo 12 4 3 2" xfId="1793"/>
    <cellStyle name="Calcolo 12 4 3 2 2" xfId="1794"/>
    <cellStyle name="Calcolo 12 4 3 3" xfId="1795"/>
    <cellStyle name="Calcolo 12 4 3 3 2" xfId="1796"/>
    <cellStyle name="Calcolo 12 4 3 4" xfId="1797"/>
    <cellStyle name="Calcolo 12 4 3 4 2" xfId="1798"/>
    <cellStyle name="Calcolo 12 4 3 5" xfId="1799"/>
    <cellStyle name="Calcolo 12 4 3 5 2" xfId="1800"/>
    <cellStyle name="Calcolo 12 4 3 6" xfId="1801"/>
    <cellStyle name="Calcolo 12 4 4" xfId="1802"/>
    <cellStyle name="Calcolo 12 4 4 2" xfId="1803"/>
    <cellStyle name="Calcolo 12 4 4 2 2" xfId="1804"/>
    <cellStyle name="Calcolo 12 4 4 3" xfId="1805"/>
    <cellStyle name="Calcolo 12 4 4 3 2" xfId="1806"/>
    <cellStyle name="Calcolo 12 4 4 4" xfId="1807"/>
    <cellStyle name="Calcolo 12 4 4 4 2" xfId="1808"/>
    <cellStyle name="Calcolo 12 4 4 5" xfId="1809"/>
    <cellStyle name="Calcolo 12 4 4 5 2" xfId="1810"/>
    <cellStyle name="Calcolo 12 4 4 6" xfId="1811"/>
    <cellStyle name="Calcolo 12 4 5" xfId="1812"/>
    <cellStyle name="Calcolo 12 4 5 2" xfId="1813"/>
    <cellStyle name="Calcolo 12 4 6" xfId="1814"/>
    <cellStyle name="Calcolo 12 4 6 2" xfId="1815"/>
    <cellStyle name="Calcolo 12 4 7" xfId="1816"/>
    <cellStyle name="Calcolo 12 4 7 2" xfId="1817"/>
    <cellStyle name="Calcolo 12 4 8" xfId="1818"/>
    <cellStyle name="Calcolo 12 4 8 2" xfId="1819"/>
    <cellStyle name="Calcolo 12 4 9" xfId="1820"/>
    <cellStyle name="Calcolo 12 4 9 2" xfId="1821"/>
    <cellStyle name="Calcolo 12 5" xfId="1822"/>
    <cellStyle name="Calcolo 12 5 10" xfId="1823"/>
    <cellStyle name="Calcolo 12 5 10 2" xfId="1824"/>
    <cellStyle name="Calcolo 12 5 11" xfId="1825"/>
    <cellStyle name="Calcolo 12 5 12" xfId="1826"/>
    <cellStyle name="Calcolo 12 5 13" xfId="1827"/>
    <cellStyle name="Calcolo 12 5 14" xfId="1828"/>
    <cellStyle name="Calcolo 12 5 15" xfId="1829"/>
    <cellStyle name="Calcolo 12 5 16" xfId="1830"/>
    <cellStyle name="Calcolo 12 5 17" xfId="1831"/>
    <cellStyle name="Calcolo 12 5 18" xfId="1832"/>
    <cellStyle name="Calcolo 12 5 19" xfId="1833"/>
    <cellStyle name="Calcolo 12 5 2" xfId="1834"/>
    <cellStyle name="Calcolo 12 5 2 2" xfId="1835"/>
    <cellStyle name="Calcolo 12 5 2 2 2" xfId="1836"/>
    <cellStyle name="Calcolo 12 5 2 3" xfId="1837"/>
    <cellStyle name="Calcolo 12 5 2 3 2" xfId="1838"/>
    <cellStyle name="Calcolo 12 5 2 4" xfId="1839"/>
    <cellStyle name="Calcolo 12 5 2 4 2" xfId="1840"/>
    <cellStyle name="Calcolo 12 5 2 5" xfId="1841"/>
    <cellStyle name="Calcolo 12 5 2 5 2" xfId="1842"/>
    <cellStyle name="Calcolo 12 5 2 6" xfId="1843"/>
    <cellStyle name="Calcolo 12 5 20" xfId="1844"/>
    <cellStyle name="Calcolo 12 5 21" xfId="1845"/>
    <cellStyle name="Calcolo 12 5 22" xfId="1846"/>
    <cellStyle name="Calcolo 12 5 23" xfId="1847"/>
    <cellStyle name="Calcolo 12 5 24" xfId="1848"/>
    <cellStyle name="Calcolo 12 5 25" xfId="1849"/>
    <cellStyle name="Calcolo 12 5 3" xfId="1850"/>
    <cellStyle name="Calcolo 12 5 3 2" xfId="1851"/>
    <cellStyle name="Calcolo 12 5 3 2 2" xfId="1852"/>
    <cellStyle name="Calcolo 12 5 3 3" xfId="1853"/>
    <cellStyle name="Calcolo 12 5 3 3 2" xfId="1854"/>
    <cellStyle name="Calcolo 12 5 3 4" xfId="1855"/>
    <cellStyle name="Calcolo 12 5 3 4 2" xfId="1856"/>
    <cellStyle name="Calcolo 12 5 3 5" xfId="1857"/>
    <cellStyle name="Calcolo 12 5 3 5 2" xfId="1858"/>
    <cellStyle name="Calcolo 12 5 3 6" xfId="1859"/>
    <cellStyle name="Calcolo 12 5 4" xfId="1860"/>
    <cellStyle name="Calcolo 12 5 4 2" xfId="1861"/>
    <cellStyle name="Calcolo 12 5 4 2 2" xfId="1862"/>
    <cellStyle name="Calcolo 12 5 4 3" xfId="1863"/>
    <cellStyle name="Calcolo 12 5 4 3 2" xfId="1864"/>
    <cellStyle name="Calcolo 12 5 4 4" xfId="1865"/>
    <cellStyle name="Calcolo 12 5 4 4 2" xfId="1866"/>
    <cellStyle name="Calcolo 12 5 4 5" xfId="1867"/>
    <cellStyle name="Calcolo 12 5 4 5 2" xfId="1868"/>
    <cellStyle name="Calcolo 12 5 4 6" xfId="1869"/>
    <cellStyle name="Calcolo 12 5 5" xfId="1870"/>
    <cellStyle name="Calcolo 12 5 5 2" xfId="1871"/>
    <cellStyle name="Calcolo 12 5 6" xfId="1872"/>
    <cellStyle name="Calcolo 12 5 6 2" xfId="1873"/>
    <cellStyle name="Calcolo 12 5 7" xfId="1874"/>
    <cellStyle name="Calcolo 12 5 7 2" xfId="1875"/>
    <cellStyle name="Calcolo 12 5 8" xfId="1876"/>
    <cellStyle name="Calcolo 12 5 8 2" xfId="1877"/>
    <cellStyle name="Calcolo 12 5 9" xfId="1878"/>
    <cellStyle name="Calcolo 12 5 9 2" xfId="1879"/>
    <cellStyle name="Calcolo 12 6" xfId="1880"/>
    <cellStyle name="Calcolo 12 6 10" xfId="1881"/>
    <cellStyle name="Calcolo 12 6 10 2" xfId="1882"/>
    <cellStyle name="Calcolo 12 6 11" xfId="1883"/>
    <cellStyle name="Calcolo 12 6 12" xfId="1884"/>
    <cellStyle name="Calcolo 12 6 13" xfId="1885"/>
    <cellStyle name="Calcolo 12 6 14" xfId="1886"/>
    <cellStyle name="Calcolo 12 6 15" xfId="1887"/>
    <cellStyle name="Calcolo 12 6 16" xfId="1888"/>
    <cellStyle name="Calcolo 12 6 17" xfId="1889"/>
    <cellStyle name="Calcolo 12 6 18" xfId="1890"/>
    <cellStyle name="Calcolo 12 6 19" xfId="1891"/>
    <cellStyle name="Calcolo 12 6 2" xfId="1892"/>
    <cellStyle name="Calcolo 12 6 2 2" xfId="1893"/>
    <cellStyle name="Calcolo 12 6 2 2 2" xfId="1894"/>
    <cellStyle name="Calcolo 12 6 2 3" xfId="1895"/>
    <cellStyle name="Calcolo 12 6 2 3 2" xfId="1896"/>
    <cellStyle name="Calcolo 12 6 2 4" xfId="1897"/>
    <cellStyle name="Calcolo 12 6 2 4 2" xfId="1898"/>
    <cellStyle name="Calcolo 12 6 2 5" xfId="1899"/>
    <cellStyle name="Calcolo 12 6 2 5 2" xfId="1900"/>
    <cellStyle name="Calcolo 12 6 2 6" xfId="1901"/>
    <cellStyle name="Calcolo 12 6 20" xfId="1902"/>
    <cellStyle name="Calcolo 12 6 21" xfId="1903"/>
    <cellStyle name="Calcolo 12 6 22" xfId="1904"/>
    <cellStyle name="Calcolo 12 6 23" xfId="1905"/>
    <cellStyle name="Calcolo 12 6 24" xfId="1906"/>
    <cellStyle name="Calcolo 12 6 25" xfId="1907"/>
    <cellStyle name="Calcolo 12 6 3" xfId="1908"/>
    <cellStyle name="Calcolo 12 6 3 2" xfId="1909"/>
    <cellStyle name="Calcolo 12 6 3 2 2" xfId="1910"/>
    <cellStyle name="Calcolo 12 6 3 3" xfId="1911"/>
    <cellStyle name="Calcolo 12 6 3 3 2" xfId="1912"/>
    <cellStyle name="Calcolo 12 6 3 4" xfId="1913"/>
    <cellStyle name="Calcolo 12 6 3 4 2" xfId="1914"/>
    <cellStyle name="Calcolo 12 6 3 5" xfId="1915"/>
    <cellStyle name="Calcolo 12 6 3 5 2" xfId="1916"/>
    <cellStyle name="Calcolo 12 6 3 6" xfId="1917"/>
    <cellStyle name="Calcolo 12 6 4" xfId="1918"/>
    <cellStyle name="Calcolo 12 6 4 2" xfId="1919"/>
    <cellStyle name="Calcolo 12 6 4 2 2" xfId="1920"/>
    <cellStyle name="Calcolo 12 6 4 3" xfId="1921"/>
    <cellStyle name="Calcolo 12 6 4 3 2" xfId="1922"/>
    <cellStyle name="Calcolo 12 6 4 4" xfId="1923"/>
    <cellStyle name="Calcolo 12 6 4 4 2" xfId="1924"/>
    <cellStyle name="Calcolo 12 6 4 5" xfId="1925"/>
    <cellStyle name="Calcolo 12 6 4 5 2" xfId="1926"/>
    <cellStyle name="Calcolo 12 6 4 6" xfId="1927"/>
    <cellStyle name="Calcolo 12 6 5" xfId="1928"/>
    <cellStyle name="Calcolo 12 6 5 2" xfId="1929"/>
    <cellStyle name="Calcolo 12 6 6" xfId="1930"/>
    <cellStyle name="Calcolo 12 6 6 2" xfId="1931"/>
    <cellStyle name="Calcolo 12 6 7" xfId="1932"/>
    <cellStyle name="Calcolo 12 6 7 2" xfId="1933"/>
    <cellStyle name="Calcolo 12 6 8" xfId="1934"/>
    <cellStyle name="Calcolo 12 6 8 2" xfId="1935"/>
    <cellStyle name="Calcolo 12 6 9" xfId="1936"/>
    <cellStyle name="Calcolo 12 6 9 2" xfId="1937"/>
    <cellStyle name="Calcolo 12 7" xfId="1938"/>
    <cellStyle name="Calcolo 12 7 2" xfId="1939"/>
    <cellStyle name="Calcolo 12 7 2 2" xfId="1940"/>
    <cellStyle name="Calcolo 12 7 3" xfId="1941"/>
    <cellStyle name="Calcolo 12 7 3 2" xfId="1942"/>
    <cellStyle name="Calcolo 12 7 4" xfId="1943"/>
    <cellStyle name="Calcolo 12 7 4 2" xfId="1944"/>
    <cellStyle name="Calcolo 12 7 5" xfId="1945"/>
    <cellStyle name="Calcolo 12 7 5 2" xfId="1946"/>
    <cellStyle name="Calcolo 12 7 6" xfId="1947"/>
    <cellStyle name="Calcolo 12 8" xfId="1948"/>
    <cellStyle name="Calcolo 12 8 2" xfId="1949"/>
    <cellStyle name="Calcolo 12 8 2 2" xfId="1950"/>
    <cellStyle name="Calcolo 12 8 3" xfId="1951"/>
    <cellStyle name="Calcolo 12 8 3 2" xfId="1952"/>
    <cellStyle name="Calcolo 12 8 4" xfId="1953"/>
    <cellStyle name="Calcolo 12 8 4 2" xfId="1954"/>
    <cellStyle name="Calcolo 12 8 5" xfId="1955"/>
    <cellStyle name="Calcolo 12 8 5 2" xfId="1956"/>
    <cellStyle name="Calcolo 12 8 6" xfId="1957"/>
    <cellStyle name="Calcolo 12 9" xfId="1958"/>
    <cellStyle name="Calcolo 12 9 2" xfId="1959"/>
    <cellStyle name="Calcolo 12 9 2 2" xfId="1960"/>
    <cellStyle name="Calcolo 12 9 3" xfId="1961"/>
    <cellStyle name="Calcolo 12 9 3 2" xfId="1962"/>
    <cellStyle name="Calcolo 12 9 4" xfId="1963"/>
    <cellStyle name="Calcolo 12 9 4 2" xfId="1964"/>
    <cellStyle name="Calcolo 12 9 5" xfId="1965"/>
    <cellStyle name="Calcolo 12 9 5 2" xfId="1966"/>
    <cellStyle name="Calcolo 12 9 6" xfId="1967"/>
    <cellStyle name="Calcolo 13" xfId="1968"/>
    <cellStyle name="Calcolo 13 10" xfId="1969"/>
    <cellStyle name="Calcolo 13 10 2" xfId="1970"/>
    <cellStyle name="Calcolo 13 11" xfId="1971"/>
    <cellStyle name="Calcolo 13 11 2" xfId="1972"/>
    <cellStyle name="Calcolo 13 12" xfId="1973"/>
    <cellStyle name="Calcolo 13 12 2" xfId="1974"/>
    <cellStyle name="Calcolo 13 13" xfId="1975"/>
    <cellStyle name="Calcolo 13 13 2" xfId="1976"/>
    <cellStyle name="Calcolo 13 14" xfId="1977"/>
    <cellStyle name="Calcolo 13 14 2" xfId="1978"/>
    <cellStyle name="Calcolo 13 15" xfId="1979"/>
    <cellStyle name="Calcolo 13 15 2" xfId="1980"/>
    <cellStyle name="Calcolo 13 16" xfId="1981"/>
    <cellStyle name="Calcolo 13 17" xfId="1982"/>
    <cellStyle name="Calcolo 13 18" xfId="1983"/>
    <cellStyle name="Calcolo 13 19" xfId="1984"/>
    <cellStyle name="Calcolo 13 2" xfId="1985"/>
    <cellStyle name="Calcolo 13 2 10" xfId="1986"/>
    <cellStyle name="Calcolo 13 2 10 2" xfId="1987"/>
    <cellStyle name="Calcolo 13 2 11" xfId="1988"/>
    <cellStyle name="Calcolo 13 2 12" xfId="1989"/>
    <cellStyle name="Calcolo 13 2 13" xfId="1990"/>
    <cellStyle name="Calcolo 13 2 14" xfId="1991"/>
    <cellStyle name="Calcolo 13 2 15" xfId="1992"/>
    <cellStyle name="Calcolo 13 2 16" xfId="1993"/>
    <cellStyle name="Calcolo 13 2 17" xfId="1994"/>
    <cellStyle name="Calcolo 13 2 18" xfId="1995"/>
    <cellStyle name="Calcolo 13 2 19" xfId="1996"/>
    <cellStyle name="Calcolo 13 2 2" xfId="1997"/>
    <cellStyle name="Calcolo 13 2 2 2" xfId="1998"/>
    <cellStyle name="Calcolo 13 2 2 2 2" xfId="1999"/>
    <cellStyle name="Calcolo 13 2 2 3" xfId="2000"/>
    <cellStyle name="Calcolo 13 2 2 3 2" xfId="2001"/>
    <cellStyle name="Calcolo 13 2 2 4" xfId="2002"/>
    <cellStyle name="Calcolo 13 2 2 4 2" xfId="2003"/>
    <cellStyle name="Calcolo 13 2 2 5" xfId="2004"/>
    <cellStyle name="Calcolo 13 2 2 5 2" xfId="2005"/>
    <cellStyle name="Calcolo 13 2 2 6" xfId="2006"/>
    <cellStyle name="Calcolo 13 2 20" xfId="2007"/>
    <cellStyle name="Calcolo 13 2 21" xfId="2008"/>
    <cellStyle name="Calcolo 13 2 22" xfId="2009"/>
    <cellStyle name="Calcolo 13 2 23" xfId="2010"/>
    <cellStyle name="Calcolo 13 2 24" xfId="2011"/>
    <cellStyle name="Calcolo 13 2 25" xfId="2012"/>
    <cellStyle name="Calcolo 13 2 3" xfId="2013"/>
    <cellStyle name="Calcolo 13 2 3 2" xfId="2014"/>
    <cellStyle name="Calcolo 13 2 3 2 2" xfId="2015"/>
    <cellStyle name="Calcolo 13 2 3 3" xfId="2016"/>
    <cellStyle name="Calcolo 13 2 3 3 2" xfId="2017"/>
    <cellStyle name="Calcolo 13 2 3 4" xfId="2018"/>
    <cellStyle name="Calcolo 13 2 3 4 2" xfId="2019"/>
    <cellStyle name="Calcolo 13 2 3 5" xfId="2020"/>
    <cellStyle name="Calcolo 13 2 3 5 2" xfId="2021"/>
    <cellStyle name="Calcolo 13 2 3 6" xfId="2022"/>
    <cellStyle name="Calcolo 13 2 4" xfId="2023"/>
    <cellStyle name="Calcolo 13 2 4 2" xfId="2024"/>
    <cellStyle name="Calcolo 13 2 4 2 2" xfId="2025"/>
    <cellStyle name="Calcolo 13 2 4 3" xfId="2026"/>
    <cellStyle name="Calcolo 13 2 4 3 2" xfId="2027"/>
    <cellStyle name="Calcolo 13 2 4 4" xfId="2028"/>
    <cellStyle name="Calcolo 13 2 4 4 2" xfId="2029"/>
    <cellStyle name="Calcolo 13 2 4 5" xfId="2030"/>
    <cellStyle name="Calcolo 13 2 4 5 2" xfId="2031"/>
    <cellStyle name="Calcolo 13 2 4 6" xfId="2032"/>
    <cellStyle name="Calcolo 13 2 5" xfId="2033"/>
    <cellStyle name="Calcolo 13 2 5 2" xfId="2034"/>
    <cellStyle name="Calcolo 13 2 6" xfId="2035"/>
    <cellStyle name="Calcolo 13 2 6 2" xfId="2036"/>
    <cellStyle name="Calcolo 13 2 7" xfId="2037"/>
    <cellStyle name="Calcolo 13 2 7 2" xfId="2038"/>
    <cellStyle name="Calcolo 13 2 8" xfId="2039"/>
    <cellStyle name="Calcolo 13 2 8 2" xfId="2040"/>
    <cellStyle name="Calcolo 13 2 9" xfId="2041"/>
    <cellStyle name="Calcolo 13 2 9 2" xfId="2042"/>
    <cellStyle name="Calcolo 13 20" xfId="2043"/>
    <cellStyle name="Calcolo 13 21" xfId="2044"/>
    <cellStyle name="Calcolo 13 22" xfId="2045"/>
    <cellStyle name="Calcolo 13 23" xfId="2046"/>
    <cellStyle name="Calcolo 13 24" xfId="2047"/>
    <cellStyle name="Calcolo 13 25" xfId="2048"/>
    <cellStyle name="Calcolo 13 26" xfId="2049"/>
    <cellStyle name="Calcolo 13 27" xfId="2050"/>
    <cellStyle name="Calcolo 13 28" xfId="2051"/>
    <cellStyle name="Calcolo 13 29" xfId="2052"/>
    <cellStyle name="Calcolo 13 3" xfId="2053"/>
    <cellStyle name="Calcolo 13 3 10" xfId="2054"/>
    <cellStyle name="Calcolo 13 3 10 2" xfId="2055"/>
    <cellStyle name="Calcolo 13 3 11" xfId="2056"/>
    <cellStyle name="Calcolo 13 3 12" xfId="2057"/>
    <cellStyle name="Calcolo 13 3 13" xfId="2058"/>
    <cellStyle name="Calcolo 13 3 14" xfId="2059"/>
    <cellStyle name="Calcolo 13 3 15" xfId="2060"/>
    <cellStyle name="Calcolo 13 3 16" xfId="2061"/>
    <cellStyle name="Calcolo 13 3 17" xfId="2062"/>
    <cellStyle name="Calcolo 13 3 18" xfId="2063"/>
    <cellStyle name="Calcolo 13 3 19" xfId="2064"/>
    <cellStyle name="Calcolo 13 3 2" xfId="2065"/>
    <cellStyle name="Calcolo 13 3 2 2" xfId="2066"/>
    <cellStyle name="Calcolo 13 3 2 2 2" xfId="2067"/>
    <cellStyle name="Calcolo 13 3 2 3" xfId="2068"/>
    <cellStyle name="Calcolo 13 3 2 3 2" xfId="2069"/>
    <cellStyle name="Calcolo 13 3 2 4" xfId="2070"/>
    <cellStyle name="Calcolo 13 3 2 4 2" xfId="2071"/>
    <cellStyle name="Calcolo 13 3 2 5" xfId="2072"/>
    <cellStyle name="Calcolo 13 3 2 5 2" xfId="2073"/>
    <cellStyle name="Calcolo 13 3 2 6" xfId="2074"/>
    <cellStyle name="Calcolo 13 3 20" xfId="2075"/>
    <cellStyle name="Calcolo 13 3 21" xfId="2076"/>
    <cellStyle name="Calcolo 13 3 22" xfId="2077"/>
    <cellStyle name="Calcolo 13 3 23" xfId="2078"/>
    <cellStyle name="Calcolo 13 3 24" xfId="2079"/>
    <cellStyle name="Calcolo 13 3 25" xfId="2080"/>
    <cellStyle name="Calcolo 13 3 3" xfId="2081"/>
    <cellStyle name="Calcolo 13 3 3 2" xfId="2082"/>
    <cellStyle name="Calcolo 13 3 3 2 2" xfId="2083"/>
    <cellStyle name="Calcolo 13 3 3 3" xfId="2084"/>
    <cellStyle name="Calcolo 13 3 3 3 2" xfId="2085"/>
    <cellStyle name="Calcolo 13 3 3 4" xfId="2086"/>
    <cellStyle name="Calcolo 13 3 3 4 2" xfId="2087"/>
    <cellStyle name="Calcolo 13 3 3 5" xfId="2088"/>
    <cellStyle name="Calcolo 13 3 3 5 2" xfId="2089"/>
    <cellStyle name="Calcolo 13 3 3 6" xfId="2090"/>
    <cellStyle name="Calcolo 13 3 4" xfId="2091"/>
    <cellStyle name="Calcolo 13 3 4 2" xfId="2092"/>
    <cellStyle name="Calcolo 13 3 4 2 2" xfId="2093"/>
    <cellStyle name="Calcolo 13 3 4 3" xfId="2094"/>
    <cellStyle name="Calcolo 13 3 4 3 2" xfId="2095"/>
    <cellStyle name="Calcolo 13 3 4 4" xfId="2096"/>
    <cellStyle name="Calcolo 13 3 4 4 2" xfId="2097"/>
    <cellStyle name="Calcolo 13 3 4 5" xfId="2098"/>
    <cellStyle name="Calcolo 13 3 4 5 2" xfId="2099"/>
    <cellStyle name="Calcolo 13 3 4 6" xfId="2100"/>
    <cellStyle name="Calcolo 13 3 5" xfId="2101"/>
    <cellStyle name="Calcolo 13 3 5 2" xfId="2102"/>
    <cellStyle name="Calcolo 13 3 6" xfId="2103"/>
    <cellStyle name="Calcolo 13 3 6 2" xfId="2104"/>
    <cellStyle name="Calcolo 13 3 7" xfId="2105"/>
    <cellStyle name="Calcolo 13 3 7 2" xfId="2106"/>
    <cellStyle name="Calcolo 13 3 8" xfId="2107"/>
    <cellStyle name="Calcolo 13 3 8 2" xfId="2108"/>
    <cellStyle name="Calcolo 13 3 9" xfId="2109"/>
    <cellStyle name="Calcolo 13 3 9 2" xfId="2110"/>
    <cellStyle name="Calcolo 13 30" xfId="2111"/>
    <cellStyle name="Calcolo 13 4" xfId="2112"/>
    <cellStyle name="Calcolo 13 4 10" xfId="2113"/>
    <cellStyle name="Calcolo 13 4 10 2" xfId="2114"/>
    <cellStyle name="Calcolo 13 4 11" xfId="2115"/>
    <cellStyle name="Calcolo 13 4 12" xfId="2116"/>
    <cellStyle name="Calcolo 13 4 13" xfId="2117"/>
    <cellStyle name="Calcolo 13 4 14" xfId="2118"/>
    <cellStyle name="Calcolo 13 4 15" xfId="2119"/>
    <cellStyle name="Calcolo 13 4 16" xfId="2120"/>
    <cellStyle name="Calcolo 13 4 17" xfId="2121"/>
    <cellStyle name="Calcolo 13 4 18" xfId="2122"/>
    <cellStyle name="Calcolo 13 4 19" xfId="2123"/>
    <cellStyle name="Calcolo 13 4 2" xfId="2124"/>
    <cellStyle name="Calcolo 13 4 2 2" xfId="2125"/>
    <cellStyle name="Calcolo 13 4 2 2 2" xfId="2126"/>
    <cellStyle name="Calcolo 13 4 2 3" xfId="2127"/>
    <cellStyle name="Calcolo 13 4 2 3 2" xfId="2128"/>
    <cellStyle name="Calcolo 13 4 2 4" xfId="2129"/>
    <cellStyle name="Calcolo 13 4 2 4 2" xfId="2130"/>
    <cellStyle name="Calcolo 13 4 2 5" xfId="2131"/>
    <cellStyle name="Calcolo 13 4 2 5 2" xfId="2132"/>
    <cellStyle name="Calcolo 13 4 2 6" xfId="2133"/>
    <cellStyle name="Calcolo 13 4 20" xfId="2134"/>
    <cellStyle name="Calcolo 13 4 21" xfId="2135"/>
    <cellStyle name="Calcolo 13 4 22" xfId="2136"/>
    <cellStyle name="Calcolo 13 4 23" xfId="2137"/>
    <cellStyle name="Calcolo 13 4 24" xfId="2138"/>
    <cellStyle name="Calcolo 13 4 25" xfId="2139"/>
    <cellStyle name="Calcolo 13 4 3" xfId="2140"/>
    <cellStyle name="Calcolo 13 4 3 2" xfId="2141"/>
    <cellStyle name="Calcolo 13 4 3 2 2" xfId="2142"/>
    <cellStyle name="Calcolo 13 4 3 3" xfId="2143"/>
    <cellStyle name="Calcolo 13 4 3 3 2" xfId="2144"/>
    <cellStyle name="Calcolo 13 4 3 4" xfId="2145"/>
    <cellStyle name="Calcolo 13 4 3 4 2" xfId="2146"/>
    <cellStyle name="Calcolo 13 4 3 5" xfId="2147"/>
    <cellStyle name="Calcolo 13 4 3 5 2" xfId="2148"/>
    <cellStyle name="Calcolo 13 4 3 6" xfId="2149"/>
    <cellStyle name="Calcolo 13 4 4" xfId="2150"/>
    <cellStyle name="Calcolo 13 4 4 2" xfId="2151"/>
    <cellStyle name="Calcolo 13 4 4 2 2" xfId="2152"/>
    <cellStyle name="Calcolo 13 4 4 3" xfId="2153"/>
    <cellStyle name="Calcolo 13 4 4 3 2" xfId="2154"/>
    <cellStyle name="Calcolo 13 4 4 4" xfId="2155"/>
    <cellStyle name="Calcolo 13 4 4 4 2" xfId="2156"/>
    <cellStyle name="Calcolo 13 4 4 5" xfId="2157"/>
    <cellStyle name="Calcolo 13 4 4 5 2" xfId="2158"/>
    <cellStyle name="Calcolo 13 4 4 6" xfId="2159"/>
    <cellStyle name="Calcolo 13 4 5" xfId="2160"/>
    <cellStyle name="Calcolo 13 4 5 2" xfId="2161"/>
    <cellStyle name="Calcolo 13 4 6" xfId="2162"/>
    <cellStyle name="Calcolo 13 4 6 2" xfId="2163"/>
    <cellStyle name="Calcolo 13 4 7" xfId="2164"/>
    <cellStyle name="Calcolo 13 4 7 2" xfId="2165"/>
    <cellStyle name="Calcolo 13 4 8" xfId="2166"/>
    <cellStyle name="Calcolo 13 4 8 2" xfId="2167"/>
    <cellStyle name="Calcolo 13 4 9" xfId="2168"/>
    <cellStyle name="Calcolo 13 4 9 2" xfId="2169"/>
    <cellStyle name="Calcolo 13 5" xfId="2170"/>
    <cellStyle name="Calcolo 13 5 10" xfId="2171"/>
    <cellStyle name="Calcolo 13 5 10 2" xfId="2172"/>
    <cellStyle name="Calcolo 13 5 11" xfId="2173"/>
    <cellStyle name="Calcolo 13 5 12" xfId="2174"/>
    <cellStyle name="Calcolo 13 5 13" xfId="2175"/>
    <cellStyle name="Calcolo 13 5 14" xfId="2176"/>
    <cellStyle name="Calcolo 13 5 15" xfId="2177"/>
    <cellStyle name="Calcolo 13 5 16" xfId="2178"/>
    <cellStyle name="Calcolo 13 5 17" xfId="2179"/>
    <cellStyle name="Calcolo 13 5 18" xfId="2180"/>
    <cellStyle name="Calcolo 13 5 19" xfId="2181"/>
    <cellStyle name="Calcolo 13 5 2" xfId="2182"/>
    <cellStyle name="Calcolo 13 5 2 2" xfId="2183"/>
    <cellStyle name="Calcolo 13 5 2 2 2" xfId="2184"/>
    <cellStyle name="Calcolo 13 5 2 3" xfId="2185"/>
    <cellStyle name="Calcolo 13 5 2 3 2" xfId="2186"/>
    <cellStyle name="Calcolo 13 5 2 4" xfId="2187"/>
    <cellStyle name="Calcolo 13 5 2 4 2" xfId="2188"/>
    <cellStyle name="Calcolo 13 5 2 5" xfId="2189"/>
    <cellStyle name="Calcolo 13 5 2 5 2" xfId="2190"/>
    <cellStyle name="Calcolo 13 5 2 6" xfId="2191"/>
    <cellStyle name="Calcolo 13 5 20" xfId="2192"/>
    <cellStyle name="Calcolo 13 5 21" xfId="2193"/>
    <cellStyle name="Calcolo 13 5 22" xfId="2194"/>
    <cellStyle name="Calcolo 13 5 23" xfId="2195"/>
    <cellStyle name="Calcolo 13 5 24" xfId="2196"/>
    <cellStyle name="Calcolo 13 5 25" xfId="2197"/>
    <cellStyle name="Calcolo 13 5 3" xfId="2198"/>
    <cellStyle name="Calcolo 13 5 3 2" xfId="2199"/>
    <cellStyle name="Calcolo 13 5 3 2 2" xfId="2200"/>
    <cellStyle name="Calcolo 13 5 3 3" xfId="2201"/>
    <cellStyle name="Calcolo 13 5 3 3 2" xfId="2202"/>
    <cellStyle name="Calcolo 13 5 3 4" xfId="2203"/>
    <cellStyle name="Calcolo 13 5 3 4 2" xfId="2204"/>
    <cellStyle name="Calcolo 13 5 3 5" xfId="2205"/>
    <cellStyle name="Calcolo 13 5 3 5 2" xfId="2206"/>
    <cellStyle name="Calcolo 13 5 3 6" xfId="2207"/>
    <cellStyle name="Calcolo 13 5 4" xfId="2208"/>
    <cellStyle name="Calcolo 13 5 4 2" xfId="2209"/>
    <cellStyle name="Calcolo 13 5 4 2 2" xfId="2210"/>
    <cellStyle name="Calcolo 13 5 4 3" xfId="2211"/>
    <cellStyle name="Calcolo 13 5 4 3 2" xfId="2212"/>
    <cellStyle name="Calcolo 13 5 4 4" xfId="2213"/>
    <cellStyle name="Calcolo 13 5 4 4 2" xfId="2214"/>
    <cellStyle name="Calcolo 13 5 4 5" xfId="2215"/>
    <cellStyle name="Calcolo 13 5 4 5 2" xfId="2216"/>
    <cellStyle name="Calcolo 13 5 4 6" xfId="2217"/>
    <cellStyle name="Calcolo 13 5 5" xfId="2218"/>
    <cellStyle name="Calcolo 13 5 5 2" xfId="2219"/>
    <cellStyle name="Calcolo 13 5 6" xfId="2220"/>
    <cellStyle name="Calcolo 13 5 6 2" xfId="2221"/>
    <cellStyle name="Calcolo 13 5 7" xfId="2222"/>
    <cellStyle name="Calcolo 13 5 7 2" xfId="2223"/>
    <cellStyle name="Calcolo 13 5 8" xfId="2224"/>
    <cellStyle name="Calcolo 13 5 8 2" xfId="2225"/>
    <cellStyle name="Calcolo 13 5 9" xfId="2226"/>
    <cellStyle name="Calcolo 13 5 9 2" xfId="2227"/>
    <cellStyle name="Calcolo 13 6" xfId="2228"/>
    <cellStyle name="Calcolo 13 6 10" xfId="2229"/>
    <cellStyle name="Calcolo 13 6 10 2" xfId="2230"/>
    <cellStyle name="Calcolo 13 6 11" xfId="2231"/>
    <cellStyle name="Calcolo 13 6 12" xfId="2232"/>
    <cellStyle name="Calcolo 13 6 13" xfId="2233"/>
    <cellStyle name="Calcolo 13 6 14" xfId="2234"/>
    <cellStyle name="Calcolo 13 6 15" xfId="2235"/>
    <cellStyle name="Calcolo 13 6 16" xfId="2236"/>
    <cellStyle name="Calcolo 13 6 17" xfId="2237"/>
    <cellStyle name="Calcolo 13 6 18" xfId="2238"/>
    <cellStyle name="Calcolo 13 6 19" xfId="2239"/>
    <cellStyle name="Calcolo 13 6 2" xfId="2240"/>
    <cellStyle name="Calcolo 13 6 2 2" xfId="2241"/>
    <cellStyle name="Calcolo 13 6 2 2 2" xfId="2242"/>
    <cellStyle name="Calcolo 13 6 2 3" xfId="2243"/>
    <cellStyle name="Calcolo 13 6 2 3 2" xfId="2244"/>
    <cellStyle name="Calcolo 13 6 2 4" xfId="2245"/>
    <cellStyle name="Calcolo 13 6 2 4 2" xfId="2246"/>
    <cellStyle name="Calcolo 13 6 2 5" xfId="2247"/>
    <cellStyle name="Calcolo 13 6 2 5 2" xfId="2248"/>
    <cellStyle name="Calcolo 13 6 2 6" xfId="2249"/>
    <cellStyle name="Calcolo 13 6 20" xfId="2250"/>
    <cellStyle name="Calcolo 13 6 21" xfId="2251"/>
    <cellStyle name="Calcolo 13 6 22" xfId="2252"/>
    <cellStyle name="Calcolo 13 6 23" xfId="2253"/>
    <cellStyle name="Calcolo 13 6 24" xfId="2254"/>
    <cellStyle name="Calcolo 13 6 25" xfId="2255"/>
    <cellStyle name="Calcolo 13 6 3" xfId="2256"/>
    <cellStyle name="Calcolo 13 6 3 2" xfId="2257"/>
    <cellStyle name="Calcolo 13 6 3 2 2" xfId="2258"/>
    <cellStyle name="Calcolo 13 6 3 3" xfId="2259"/>
    <cellStyle name="Calcolo 13 6 3 3 2" xfId="2260"/>
    <cellStyle name="Calcolo 13 6 3 4" xfId="2261"/>
    <cellStyle name="Calcolo 13 6 3 4 2" xfId="2262"/>
    <cellStyle name="Calcolo 13 6 3 5" xfId="2263"/>
    <cellStyle name="Calcolo 13 6 3 5 2" xfId="2264"/>
    <cellStyle name="Calcolo 13 6 3 6" xfId="2265"/>
    <cellStyle name="Calcolo 13 6 4" xfId="2266"/>
    <cellStyle name="Calcolo 13 6 4 2" xfId="2267"/>
    <cellStyle name="Calcolo 13 6 4 2 2" xfId="2268"/>
    <cellStyle name="Calcolo 13 6 4 3" xfId="2269"/>
    <cellStyle name="Calcolo 13 6 4 3 2" xfId="2270"/>
    <cellStyle name="Calcolo 13 6 4 4" xfId="2271"/>
    <cellStyle name="Calcolo 13 6 4 4 2" xfId="2272"/>
    <cellStyle name="Calcolo 13 6 4 5" xfId="2273"/>
    <cellStyle name="Calcolo 13 6 4 5 2" xfId="2274"/>
    <cellStyle name="Calcolo 13 6 4 6" xfId="2275"/>
    <cellStyle name="Calcolo 13 6 5" xfId="2276"/>
    <cellStyle name="Calcolo 13 6 5 2" xfId="2277"/>
    <cellStyle name="Calcolo 13 6 6" xfId="2278"/>
    <cellStyle name="Calcolo 13 6 6 2" xfId="2279"/>
    <cellStyle name="Calcolo 13 6 7" xfId="2280"/>
    <cellStyle name="Calcolo 13 6 7 2" xfId="2281"/>
    <cellStyle name="Calcolo 13 6 8" xfId="2282"/>
    <cellStyle name="Calcolo 13 6 8 2" xfId="2283"/>
    <cellStyle name="Calcolo 13 6 9" xfId="2284"/>
    <cellStyle name="Calcolo 13 6 9 2" xfId="2285"/>
    <cellStyle name="Calcolo 13 7" xfId="2286"/>
    <cellStyle name="Calcolo 13 7 2" xfId="2287"/>
    <cellStyle name="Calcolo 13 7 2 2" xfId="2288"/>
    <cellStyle name="Calcolo 13 7 3" xfId="2289"/>
    <cellStyle name="Calcolo 13 7 3 2" xfId="2290"/>
    <cellStyle name="Calcolo 13 7 4" xfId="2291"/>
    <cellStyle name="Calcolo 13 7 4 2" xfId="2292"/>
    <cellStyle name="Calcolo 13 7 5" xfId="2293"/>
    <cellStyle name="Calcolo 13 7 5 2" xfId="2294"/>
    <cellStyle name="Calcolo 13 7 6" xfId="2295"/>
    <cellStyle name="Calcolo 13 8" xfId="2296"/>
    <cellStyle name="Calcolo 13 8 2" xfId="2297"/>
    <cellStyle name="Calcolo 13 8 2 2" xfId="2298"/>
    <cellStyle name="Calcolo 13 8 3" xfId="2299"/>
    <cellStyle name="Calcolo 13 8 3 2" xfId="2300"/>
    <cellStyle name="Calcolo 13 8 4" xfId="2301"/>
    <cellStyle name="Calcolo 13 8 4 2" xfId="2302"/>
    <cellStyle name="Calcolo 13 8 5" xfId="2303"/>
    <cellStyle name="Calcolo 13 8 5 2" xfId="2304"/>
    <cellStyle name="Calcolo 13 8 6" xfId="2305"/>
    <cellStyle name="Calcolo 13 9" xfId="2306"/>
    <cellStyle name="Calcolo 13 9 2" xfId="2307"/>
    <cellStyle name="Calcolo 13 9 2 2" xfId="2308"/>
    <cellStyle name="Calcolo 13 9 3" xfId="2309"/>
    <cellStyle name="Calcolo 13 9 3 2" xfId="2310"/>
    <cellStyle name="Calcolo 13 9 4" xfId="2311"/>
    <cellStyle name="Calcolo 13 9 4 2" xfId="2312"/>
    <cellStyle name="Calcolo 13 9 5" xfId="2313"/>
    <cellStyle name="Calcolo 13 9 5 2" xfId="2314"/>
    <cellStyle name="Calcolo 13 9 6" xfId="2315"/>
    <cellStyle name="Calcolo 14" xfId="2316"/>
    <cellStyle name="Calcolo 14 10" xfId="2317"/>
    <cellStyle name="Calcolo 14 10 2" xfId="2318"/>
    <cellStyle name="Calcolo 14 11" xfId="2319"/>
    <cellStyle name="Calcolo 14 11 2" xfId="2320"/>
    <cellStyle name="Calcolo 14 12" xfId="2321"/>
    <cellStyle name="Calcolo 14 12 2" xfId="2322"/>
    <cellStyle name="Calcolo 14 13" xfId="2323"/>
    <cellStyle name="Calcolo 14 13 2" xfId="2324"/>
    <cellStyle name="Calcolo 14 14" xfId="2325"/>
    <cellStyle name="Calcolo 14 14 2" xfId="2326"/>
    <cellStyle name="Calcolo 14 15" xfId="2327"/>
    <cellStyle name="Calcolo 14 15 2" xfId="2328"/>
    <cellStyle name="Calcolo 14 16" xfId="2329"/>
    <cellStyle name="Calcolo 14 17" xfId="2330"/>
    <cellStyle name="Calcolo 14 18" xfId="2331"/>
    <cellStyle name="Calcolo 14 19" xfId="2332"/>
    <cellStyle name="Calcolo 14 2" xfId="2333"/>
    <cellStyle name="Calcolo 14 2 10" xfId="2334"/>
    <cellStyle name="Calcolo 14 2 10 2" xfId="2335"/>
    <cellStyle name="Calcolo 14 2 11" xfId="2336"/>
    <cellStyle name="Calcolo 14 2 12" xfId="2337"/>
    <cellStyle name="Calcolo 14 2 13" xfId="2338"/>
    <cellStyle name="Calcolo 14 2 14" xfId="2339"/>
    <cellStyle name="Calcolo 14 2 15" xfId="2340"/>
    <cellStyle name="Calcolo 14 2 16" xfId="2341"/>
    <cellStyle name="Calcolo 14 2 17" xfId="2342"/>
    <cellStyle name="Calcolo 14 2 18" xfId="2343"/>
    <cellStyle name="Calcolo 14 2 19" xfId="2344"/>
    <cellStyle name="Calcolo 14 2 2" xfId="2345"/>
    <cellStyle name="Calcolo 14 2 2 2" xfId="2346"/>
    <cellStyle name="Calcolo 14 2 2 2 2" xfId="2347"/>
    <cellStyle name="Calcolo 14 2 2 3" xfId="2348"/>
    <cellStyle name="Calcolo 14 2 2 3 2" xfId="2349"/>
    <cellStyle name="Calcolo 14 2 2 4" xfId="2350"/>
    <cellStyle name="Calcolo 14 2 2 4 2" xfId="2351"/>
    <cellStyle name="Calcolo 14 2 2 5" xfId="2352"/>
    <cellStyle name="Calcolo 14 2 2 5 2" xfId="2353"/>
    <cellStyle name="Calcolo 14 2 2 6" xfId="2354"/>
    <cellStyle name="Calcolo 14 2 20" xfId="2355"/>
    <cellStyle name="Calcolo 14 2 21" xfId="2356"/>
    <cellStyle name="Calcolo 14 2 22" xfId="2357"/>
    <cellStyle name="Calcolo 14 2 23" xfId="2358"/>
    <cellStyle name="Calcolo 14 2 24" xfId="2359"/>
    <cellStyle name="Calcolo 14 2 25" xfId="2360"/>
    <cellStyle name="Calcolo 14 2 3" xfId="2361"/>
    <cellStyle name="Calcolo 14 2 3 2" xfId="2362"/>
    <cellStyle name="Calcolo 14 2 3 2 2" xfId="2363"/>
    <cellStyle name="Calcolo 14 2 3 3" xfId="2364"/>
    <cellStyle name="Calcolo 14 2 3 3 2" xfId="2365"/>
    <cellStyle name="Calcolo 14 2 3 4" xfId="2366"/>
    <cellStyle name="Calcolo 14 2 3 4 2" xfId="2367"/>
    <cellStyle name="Calcolo 14 2 3 5" xfId="2368"/>
    <cellStyle name="Calcolo 14 2 3 5 2" xfId="2369"/>
    <cellStyle name="Calcolo 14 2 3 6" xfId="2370"/>
    <cellStyle name="Calcolo 14 2 4" xfId="2371"/>
    <cellStyle name="Calcolo 14 2 4 2" xfId="2372"/>
    <cellStyle name="Calcolo 14 2 4 2 2" xfId="2373"/>
    <cellStyle name="Calcolo 14 2 4 3" xfId="2374"/>
    <cellStyle name="Calcolo 14 2 4 3 2" xfId="2375"/>
    <cellStyle name="Calcolo 14 2 4 4" xfId="2376"/>
    <cellStyle name="Calcolo 14 2 4 4 2" xfId="2377"/>
    <cellStyle name="Calcolo 14 2 4 5" xfId="2378"/>
    <cellStyle name="Calcolo 14 2 4 5 2" xfId="2379"/>
    <cellStyle name="Calcolo 14 2 4 6" xfId="2380"/>
    <cellStyle name="Calcolo 14 2 5" xfId="2381"/>
    <cellStyle name="Calcolo 14 2 5 2" xfId="2382"/>
    <cellStyle name="Calcolo 14 2 6" xfId="2383"/>
    <cellStyle name="Calcolo 14 2 6 2" xfId="2384"/>
    <cellStyle name="Calcolo 14 2 7" xfId="2385"/>
    <cellStyle name="Calcolo 14 2 7 2" xfId="2386"/>
    <cellStyle name="Calcolo 14 2 8" xfId="2387"/>
    <cellStyle name="Calcolo 14 2 8 2" xfId="2388"/>
    <cellStyle name="Calcolo 14 2 9" xfId="2389"/>
    <cellStyle name="Calcolo 14 2 9 2" xfId="2390"/>
    <cellStyle name="Calcolo 14 20" xfId="2391"/>
    <cellStyle name="Calcolo 14 21" xfId="2392"/>
    <cellStyle name="Calcolo 14 22" xfId="2393"/>
    <cellStyle name="Calcolo 14 23" xfId="2394"/>
    <cellStyle name="Calcolo 14 24" xfId="2395"/>
    <cellStyle name="Calcolo 14 25" xfId="2396"/>
    <cellStyle name="Calcolo 14 26" xfId="2397"/>
    <cellStyle name="Calcolo 14 27" xfId="2398"/>
    <cellStyle name="Calcolo 14 28" xfId="2399"/>
    <cellStyle name="Calcolo 14 29" xfId="2400"/>
    <cellStyle name="Calcolo 14 3" xfId="2401"/>
    <cellStyle name="Calcolo 14 3 10" xfId="2402"/>
    <cellStyle name="Calcolo 14 3 10 2" xfId="2403"/>
    <cellStyle name="Calcolo 14 3 11" xfId="2404"/>
    <cellStyle name="Calcolo 14 3 12" xfId="2405"/>
    <cellStyle name="Calcolo 14 3 13" xfId="2406"/>
    <cellStyle name="Calcolo 14 3 14" xfId="2407"/>
    <cellStyle name="Calcolo 14 3 15" xfId="2408"/>
    <cellStyle name="Calcolo 14 3 16" xfId="2409"/>
    <cellStyle name="Calcolo 14 3 17" xfId="2410"/>
    <cellStyle name="Calcolo 14 3 18" xfId="2411"/>
    <cellStyle name="Calcolo 14 3 19" xfId="2412"/>
    <cellStyle name="Calcolo 14 3 2" xfId="2413"/>
    <cellStyle name="Calcolo 14 3 2 2" xfId="2414"/>
    <cellStyle name="Calcolo 14 3 2 2 2" xfId="2415"/>
    <cellStyle name="Calcolo 14 3 2 3" xfId="2416"/>
    <cellStyle name="Calcolo 14 3 2 3 2" xfId="2417"/>
    <cellStyle name="Calcolo 14 3 2 4" xfId="2418"/>
    <cellStyle name="Calcolo 14 3 2 4 2" xfId="2419"/>
    <cellStyle name="Calcolo 14 3 2 5" xfId="2420"/>
    <cellStyle name="Calcolo 14 3 2 5 2" xfId="2421"/>
    <cellStyle name="Calcolo 14 3 2 6" xfId="2422"/>
    <cellStyle name="Calcolo 14 3 20" xfId="2423"/>
    <cellStyle name="Calcolo 14 3 21" xfId="2424"/>
    <cellStyle name="Calcolo 14 3 22" xfId="2425"/>
    <cellStyle name="Calcolo 14 3 23" xfId="2426"/>
    <cellStyle name="Calcolo 14 3 24" xfId="2427"/>
    <cellStyle name="Calcolo 14 3 25" xfId="2428"/>
    <cellStyle name="Calcolo 14 3 3" xfId="2429"/>
    <cellStyle name="Calcolo 14 3 3 2" xfId="2430"/>
    <cellStyle name="Calcolo 14 3 3 2 2" xfId="2431"/>
    <cellStyle name="Calcolo 14 3 3 3" xfId="2432"/>
    <cellStyle name="Calcolo 14 3 3 3 2" xfId="2433"/>
    <cellStyle name="Calcolo 14 3 3 4" xfId="2434"/>
    <cellStyle name="Calcolo 14 3 3 4 2" xfId="2435"/>
    <cellStyle name="Calcolo 14 3 3 5" xfId="2436"/>
    <cellStyle name="Calcolo 14 3 3 5 2" xfId="2437"/>
    <cellStyle name="Calcolo 14 3 3 6" xfId="2438"/>
    <cellStyle name="Calcolo 14 3 4" xfId="2439"/>
    <cellStyle name="Calcolo 14 3 4 2" xfId="2440"/>
    <cellStyle name="Calcolo 14 3 4 2 2" xfId="2441"/>
    <cellStyle name="Calcolo 14 3 4 3" xfId="2442"/>
    <cellStyle name="Calcolo 14 3 4 3 2" xfId="2443"/>
    <cellStyle name="Calcolo 14 3 4 4" xfId="2444"/>
    <cellStyle name="Calcolo 14 3 4 4 2" xfId="2445"/>
    <cellStyle name="Calcolo 14 3 4 5" xfId="2446"/>
    <cellStyle name="Calcolo 14 3 4 5 2" xfId="2447"/>
    <cellStyle name="Calcolo 14 3 4 6" xfId="2448"/>
    <cellStyle name="Calcolo 14 3 5" xfId="2449"/>
    <cellStyle name="Calcolo 14 3 5 2" xfId="2450"/>
    <cellStyle name="Calcolo 14 3 6" xfId="2451"/>
    <cellStyle name="Calcolo 14 3 6 2" xfId="2452"/>
    <cellStyle name="Calcolo 14 3 7" xfId="2453"/>
    <cellStyle name="Calcolo 14 3 7 2" xfId="2454"/>
    <cellStyle name="Calcolo 14 3 8" xfId="2455"/>
    <cellStyle name="Calcolo 14 3 8 2" xfId="2456"/>
    <cellStyle name="Calcolo 14 3 9" xfId="2457"/>
    <cellStyle name="Calcolo 14 3 9 2" xfId="2458"/>
    <cellStyle name="Calcolo 14 30" xfId="2459"/>
    <cellStyle name="Calcolo 14 4" xfId="2460"/>
    <cellStyle name="Calcolo 14 4 10" xfId="2461"/>
    <cellStyle name="Calcolo 14 4 10 2" xfId="2462"/>
    <cellStyle name="Calcolo 14 4 11" xfId="2463"/>
    <cellStyle name="Calcolo 14 4 12" xfId="2464"/>
    <cellStyle name="Calcolo 14 4 13" xfId="2465"/>
    <cellStyle name="Calcolo 14 4 14" xfId="2466"/>
    <cellStyle name="Calcolo 14 4 15" xfId="2467"/>
    <cellStyle name="Calcolo 14 4 16" xfId="2468"/>
    <cellStyle name="Calcolo 14 4 17" xfId="2469"/>
    <cellStyle name="Calcolo 14 4 18" xfId="2470"/>
    <cellStyle name="Calcolo 14 4 19" xfId="2471"/>
    <cellStyle name="Calcolo 14 4 2" xfId="2472"/>
    <cellStyle name="Calcolo 14 4 2 2" xfId="2473"/>
    <cellStyle name="Calcolo 14 4 2 2 2" xfId="2474"/>
    <cellStyle name="Calcolo 14 4 2 3" xfId="2475"/>
    <cellStyle name="Calcolo 14 4 2 3 2" xfId="2476"/>
    <cellStyle name="Calcolo 14 4 2 4" xfId="2477"/>
    <cellStyle name="Calcolo 14 4 2 4 2" xfId="2478"/>
    <cellStyle name="Calcolo 14 4 2 5" xfId="2479"/>
    <cellStyle name="Calcolo 14 4 2 5 2" xfId="2480"/>
    <cellStyle name="Calcolo 14 4 2 6" xfId="2481"/>
    <cellStyle name="Calcolo 14 4 20" xfId="2482"/>
    <cellStyle name="Calcolo 14 4 21" xfId="2483"/>
    <cellStyle name="Calcolo 14 4 22" xfId="2484"/>
    <cellStyle name="Calcolo 14 4 23" xfId="2485"/>
    <cellStyle name="Calcolo 14 4 24" xfId="2486"/>
    <cellStyle name="Calcolo 14 4 25" xfId="2487"/>
    <cellStyle name="Calcolo 14 4 3" xfId="2488"/>
    <cellStyle name="Calcolo 14 4 3 2" xfId="2489"/>
    <cellStyle name="Calcolo 14 4 3 2 2" xfId="2490"/>
    <cellStyle name="Calcolo 14 4 3 3" xfId="2491"/>
    <cellStyle name="Calcolo 14 4 3 3 2" xfId="2492"/>
    <cellStyle name="Calcolo 14 4 3 4" xfId="2493"/>
    <cellStyle name="Calcolo 14 4 3 4 2" xfId="2494"/>
    <cellStyle name="Calcolo 14 4 3 5" xfId="2495"/>
    <cellStyle name="Calcolo 14 4 3 5 2" xfId="2496"/>
    <cellStyle name="Calcolo 14 4 3 6" xfId="2497"/>
    <cellStyle name="Calcolo 14 4 4" xfId="2498"/>
    <cellStyle name="Calcolo 14 4 4 2" xfId="2499"/>
    <cellStyle name="Calcolo 14 4 4 2 2" xfId="2500"/>
    <cellStyle name="Calcolo 14 4 4 3" xfId="2501"/>
    <cellStyle name="Calcolo 14 4 4 3 2" xfId="2502"/>
    <cellStyle name="Calcolo 14 4 4 4" xfId="2503"/>
    <cellStyle name="Calcolo 14 4 4 4 2" xfId="2504"/>
    <cellStyle name="Calcolo 14 4 4 5" xfId="2505"/>
    <cellStyle name="Calcolo 14 4 4 5 2" xfId="2506"/>
    <cellStyle name="Calcolo 14 4 4 6" xfId="2507"/>
    <cellStyle name="Calcolo 14 4 5" xfId="2508"/>
    <cellStyle name="Calcolo 14 4 5 2" xfId="2509"/>
    <cellStyle name="Calcolo 14 4 6" xfId="2510"/>
    <cellStyle name="Calcolo 14 4 6 2" xfId="2511"/>
    <cellStyle name="Calcolo 14 4 7" xfId="2512"/>
    <cellStyle name="Calcolo 14 4 7 2" xfId="2513"/>
    <cellStyle name="Calcolo 14 4 8" xfId="2514"/>
    <cellStyle name="Calcolo 14 4 8 2" xfId="2515"/>
    <cellStyle name="Calcolo 14 4 9" xfId="2516"/>
    <cellStyle name="Calcolo 14 4 9 2" xfId="2517"/>
    <cellStyle name="Calcolo 14 5" xfId="2518"/>
    <cellStyle name="Calcolo 14 5 10" xfId="2519"/>
    <cellStyle name="Calcolo 14 5 10 2" xfId="2520"/>
    <cellStyle name="Calcolo 14 5 11" xfId="2521"/>
    <cellStyle name="Calcolo 14 5 12" xfId="2522"/>
    <cellStyle name="Calcolo 14 5 13" xfId="2523"/>
    <cellStyle name="Calcolo 14 5 14" xfId="2524"/>
    <cellStyle name="Calcolo 14 5 15" xfId="2525"/>
    <cellStyle name="Calcolo 14 5 16" xfId="2526"/>
    <cellStyle name="Calcolo 14 5 17" xfId="2527"/>
    <cellStyle name="Calcolo 14 5 18" xfId="2528"/>
    <cellStyle name="Calcolo 14 5 19" xfId="2529"/>
    <cellStyle name="Calcolo 14 5 2" xfId="2530"/>
    <cellStyle name="Calcolo 14 5 2 2" xfId="2531"/>
    <cellStyle name="Calcolo 14 5 2 2 2" xfId="2532"/>
    <cellStyle name="Calcolo 14 5 2 3" xfId="2533"/>
    <cellStyle name="Calcolo 14 5 2 3 2" xfId="2534"/>
    <cellStyle name="Calcolo 14 5 2 4" xfId="2535"/>
    <cellStyle name="Calcolo 14 5 2 4 2" xfId="2536"/>
    <cellStyle name="Calcolo 14 5 2 5" xfId="2537"/>
    <cellStyle name="Calcolo 14 5 2 5 2" xfId="2538"/>
    <cellStyle name="Calcolo 14 5 2 6" xfId="2539"/>
    <cellStyle name="Calcolo 14 5 20" xfId="2540"/>
    <cellStyle name="Calcolo 14 5 21" xfId="2541"/>
    <cellStyle name="Calcolo 14 5 22" xfId="2542"/>
    <cellStyle name="Calcolo 14 5 23" xfId="2543"/>
    <cellStyle name="Calcolo 14 5 24" xfId="2544"/>
    <cellStyle name="Calcolo 14 5 25" xfId="2545"/>
    <cellStyle name="Calcolo 14 5 3" xfId="2546"/>
    <cellStyle name="Calcolo 14 5 3 2" xfId="2547"/>
    <cellStyle name="Calcolo 14 5 3 2 2" xfId="2548"/>
    <cellStyle name="Calcolo 14 5 3 3" xfId="2549"/>
    <cellStyle name="Calcolo 14 5 3 3 2" xfId="2550"/>
    <cellStyle name="Calcolo 14 5 3 4" xfId="2551"/>
    <cellStyle name="Calcolo 14 5 3 4 2" xfId="2552"/>
    <cellStyle name="Calcolo 14 5 3 5" xfId="2553"/>
    <cellStyle name="Calcolo 14 5 3 5 2" xfId="2554"/>
    <cellStyle name="Calcolo 14 5 3 6" xfId="2555"/>
    <cellStyle name="Calcolo 14 5 4" xfId="2556"/>
    <cellStyle name="Calcolo 14 5 4 2" xfId="2557"/>
    <cellStyle name="Calcolo 14 5 4 2 2" xfId="2558"/>
    <cellStyle name="Calcolo 14 5 4 3" xfId="2559"/>
    <cellStyle name="Calcolo 14 5 4 3 2" xfId="2560"/>
    <cellStyle name="Calcolo 14 5 4 4" xfId="2561"/>
    <cellStyle name="Calcolo 14 5 4 4 2" xfId="2562"/>
    <cellStyle name="Calcolo 14 5 4 5" xfId="2563"/>
    <cellStyle name="Calcolo 14 5 4 5 2" xfId="2564"/>
    <cellStyle name="Calcolo 14 5 4 6" xfId="2565"/>
    <cellStyle name="Calcolo 14 5 5" xfId="2566"/>
    <cellStyle name="Calcolo 14 5 5 2" xfId="2567"/>
    <cellStyle name="Calcolo 14 5 6" xfId="2568"/>
    <cellStyle name="Calcolo 14 5 6 2" xfId="2569"/>
    <cellStyle name="Calcolo 14 5 7" xfId="2570"/>
    <cellStyle name="Calcolo 14 5 7 2" xfId="2571"/>
    <cellStyle name="Calcolo 14 5 8" xfId="2572"/>
    <cellStyle name="Calcolo 14 5 8 2" xfId="2573"/>
    <cellStyle name="Calcolo 14 5 9" xfId="2574"/>
    <cellStyle name="Calcolo 14 5 9 2" xfId="2575"/>
    <cellStyle name="Calcolo 14 6" xfId="2576"/>
    <cellStyle name="Calcolo 14 6 10" xfId="2577"/>
    <cellStyle name="Calcolo 14 6 10 2" xfId="2578"/>
    <cellStyle name="Calcolo 14 6 11" xfId="2579"/>
    <cellStyle name="Calcolo 14 6 12" xfId="2580"/>
    <cellStyle name="Calcolo 14 6 13" xfId="2581"/>
    <cellStyle name="Calcolo 14 6 14" xfId="2582"/>
    <cellStyle name="Calcolo 14 6 15" xfId="2583"/>
    <cellStyle name="Calcolo 14 6 16" xfId="2584"/>
    <cellStyle name="Calcolo 14 6 17" xfId="2585"/>
    <cellStyle name="Calcolo 14 6 18" xfId="2586"/>
    <cellStyle name="Calcolo 14 6 19" xfId="2587"/>
    <cellStyle name="Calcolo 14 6 2" xfId="2588"/>
    <cellStyle name="Calcolo 14 6 2 2" xfId="2589"/>
    <cellStyle name="Calcolo 14 6 2 2 2" xfId="2590"/>
    <cellStyle name="Calcolo 14 6 2 3" xfId="2591"/>
    <cellStyle name="Calcolo 14 6 2 3 2" xfId="2592"/>
    <cellStyle name="Calcolo 14 6 2 4" xfId="2593"/>
    <cellStyle name="Calcolo 14 6 2 4 2" xfId="2594"/>
    <cellStyle name="Calcolo 14 6 2 5" xfId="2595"/>
    <cellStyle name="Calcolo 14 6 2 5 2" xfId="2596"/>
    <cellStyle name="Calcolo 14 6 2 6" xfId="2597"/>
    <cellStyle name="Calcolo 14 6 20" xfId="2598"/>
    <cellStyle name="Calcolo 14 6 21" xfId="2599"/>
    <cellStyle name="Calcolo 14 6 22" xfId="2600"/>
    <cellStyle name="Calcolo 14 6 23" xfId="2601"/>
    <cellStyle name="Calcolo 14 6 24" xfId="2602"/>
    <cellStyle name="Calcolo 14 6 25" xfId="2603"/>
    <cellStyle name="Calcolo 14 6 3" xfId="2604"/>
    <cellStyle name="Calcolo 14 6 3 2" xfId="2605"/>
    <cellStyle name="Calcolo 14 6 3 2 2" xfId="2606"/>
    <cellStyle name="Calcolo 14 6 3 3" xfId="2607"/>
    <cellStyle name="Calcolo 14 6 3 3 2" xfId="2608"/>
    <cellStyle name="Calcolo 14 6 3 4" xfId="2609"/>
    <cellStyle name="Calcolo 14 6 3 4 2" xfId="2610"/>
    <cellStyle name="Calcolo 14 6 3 5" xfId="2611"/>
    <cellStyle name="Calcolo 14 6 3 5 2" xfId="2612"/>
    <cellStyle name="Calcolo 14 6 3 6" xfId="2613"/>
    <cellStyle name="Calcolo 14 6 4" xfId="2614"/>
    <cellStyle name="Calcolo 14 6 4 2" xfId="2615"/>
    <cellStyle name="Calcolo 14 6 4 2 2" xfId="2616"/>
    <cellStyle name="Calcolo 14 6 4 3" xfId="2617"/>
    <cellStyle name="Calcolo 14 6 4 3 2" xfId="2618"/>
    <cellStyle name="Calcolo 14 6 4 4" xfId="2619"/>
    <cellStyle name="Calcolo 14 6 4 4 2" xfId="2620"/>
    <cellStyle name="Calcolo 14 6 4 5" xfId="2621"/>
    <cellStyle name="Calcolo 14 6 4 5 2" xfId="2622"/>
    <cellStyle name="Calcolo 14 6 4 6" xfId="2623"/>
    <cellStyle name="Calcolo 14 6 5" xfId="2624"/>
    <cellStyle name="Calcolo 14 6 5 2" xfId="2625"/>
    <cellStyle name="Calcolo 14 6 6" xfId="2626"/>
    <cellStyle name="Calcolo 14 6 6 2" xfId="2627"/>
    <cellStyle name="Calcolo 14 6 7" xfId="2628"/>
    <cellStyle name="Calcolo 14 6 7 2" xfId="2629"/>
    <cellStyle name="Calcolo 14 6 8" xfId="2630"/>
    <cellStyle name="Calcolo 14 6 8 2" xfId="2631"/>
    <cellStyle name="Calcolo 14 6 9" xfId="2632"/>
    <cellStyle name="Calcolo 14 6 9 2" xfId="2633"/>
    <cellStyle name="Calcolo 14 7" xfId="2634"/>
    <cellStyle name="Calcolo 14 7 2" xfId="2635"/>
    <cellStyle name="Calcolo 14 7 2 2" xfId="2636"/>
    <cellStyle name="Calcolo 14 7 3" xfId="2637"/>
    <cellStyle name="Calcolo 14 7 3 2" xfId="2638"/>
    <cellStyle name="Calcolo 14 7 4" xfId="2639"/>
    <cellStyle name="Calcolo 14 7 4 2" xfId="2640"/>
    <cellStyle name="Calcolo 14 7 5" xfId="2641"/>
    <cellStyle name="Calcolo 14 7 5 2" xfId="2642"/>
    <cellStyle name="Calcolo 14 7 6" xfId="2643"/>
    <cellStyle name="Calcolo 14 8" xfId="2644"/>
    <cellStyle name="Calcolo 14 8 2" xfId="2645"/>
    <cellStyle name="Calcolo 14 8 2 2" xfId="2646"/>
    <cellStyle name="Calcolo 14 8 3" xfId="2647"/>
    <cellStyle name="Calcolo 14 8 3 2" xfId="2648"/>
    <cellStyle name="Calcolo 14 8 4" xfId="2649"/>
    <cellStyle name="Calcolo 14 8 4 2" xfId="2650"/>
    <cellStyle name="Calcolo 14 8 5" xfId="2651"/>
    <cellStyle name="Calcolo 14 8 5 2" xfId="2652"/>
    <cellStyle name="Calcolo 14 8 6" xfId="2653"/>
    <cellStyle name="Calcolo 14 9" xfId="2654"/>
    <cellStyle name="Calcolo 14 9 2" xfId="2655"/>
    <cellStyle name="Calcolo 14 9 2 2" xfId="2656"/>
    <cellStyle name="Calcolo 14 9 3" xfId="2657"/>
    <cellStyle name="Calcolo 14 9 3 2" xfId="2658"/>
    <cellStyle name="Calcolo 14 9 4" xfId="2659"/>
    <cellStyle name="Calcolo 14 9 4 2" xfId="2660"/>
    <cellStyle name="Calcolo 14 9 5" xfId="2661"/>
    <cellStyle name="Calcolo 14 9 5 2" xfId="2662"/>
    <cellStyle name="Calcolo 14 9 6" xfId="2663"/>
    <cellStyle name="Calcolo 15" xfId="2664"/>
    <cellStyle name="Calcolo 15 10" xfId="2665"/>
    <cellStyle name="Calcolo 15 10 2" xfId="2666"/>
    <cellStyle name="Calcolo 15 11" xfId="2667"/>
    <cellStyle name="Calcolo 15 11 2" xfId="2668"/>
    <cellStyle name="Calcolo 15 12" xfId="2669"/>
    <cellStyle name="Calcolo 15 12 2" xfId="2670"/>
    <cellStyle name="Calcolo 15 13" xfId="2671"/>
    <cellStyle name="Calcolo 15 13 2" xfId="2672"/>
    <cellStyle name="Calcolo 15 14" xfId="2673"/>
    <cellStyle name="Calcolo 15 14 2" xfId="2674"/>
    <cellStyle name="Calcolo 15 15" xfId="2675"/>
    <cellStyle name="Calcolo 15 15 2" xfId="2676"/>
    <cellStyle name="Calcolo 15 16" xfId="2677"/>
    <cellStyle name="Calcolo 15 17" xfId="2678"/>
    <cellStyle name="Calcolo 15 18" xfId="2679"/>
    <cellStyle name="Calcolo 15 19" xfId="2680"/>
    <cellStyle name="Calcolo 15 2" xfId="2681"/>
    <cellStyle name="Calcolo 15 2 10" xfId="2682"/>
    <cellStyle name="Calcolo 15 2 10 2" xfId="2683"/>
    <cellStyle name="Calcolo 15 2 11" xfId="2684"/>
    <cellStyle name="Calcolo 15 2 12" xfId="2685"/>
    <cellStyle name="Calcolo 15 2 13" xfId="2686"/>
    <cellStyle name="Calcolo 15 2 14" xfId="2687"/>
    <cellStyle name="Calcolo 15 2 15" xfId="2688"/>
    <cellStyle name="Calcolo 15 2 16" xfId="2689"/>
    <cellStyle name="Calcolo 15 2 17" xfId="2690"/>
    <cellStyle name="Calcolo 15 2 18" xfId="2691"/>
    <cellStyle name="Calcolo 15 2 19" xfId="2692"/>
    <cellStyle name="Calcolo 15 2 2" xfId="2693"/>
    <cellStyle name="Calcolo 15 2 2 2" xfId="2694"/>
    <cellStyle name="Calcolo 15 2 2 2 2" xfId="2695"/>
    <cellStyle name="Calcolo 15 2 2 3" xfId="2696"/>
    <cellStyle name="Calcolo 15 2 2 3 2" xfId="2697"/>
    <cellStyle name="Calcolo 15 2 2 4" xfId="2698"/>
    <cellStyle name="Calcolo 15 2 2 4 2" xfId="2699"/>
    <cellStyle name="Calcolo 15 2 2 5" xfId="2700"/>
    <cellStyle name="Calcolo 15 2 2 5 2" xfId="2701"/>
    <cellStyle name="Calcolo 15 2 2 6" xfId="2702"/>
    <cellStyle name="Calcolo 15 2 20" xfId="2703"/>
    <cellStyle name="Calcolo 15 2 21" xfId="2704"/>
    <cellStyle name="Calcolo 15 2 22" xfId="2705"/>
    <cellStyle name="Calcolo 15 2 23" xfId="2706"/>
    <cellStyle name="Calcolo 15 2 24" xfId="2707"/>
    <cellStyle name="Calcolo 15 2 25" xfId="2708"/>
    <cellStyle name="Calcolo 15 2 3" xfId="2709"/>
    <cellStyle name="Calcolo 15 2 3 2" xfId="2710"/>
    <cellStyle name="Calcolo 15 2 3 2 2" xfId="2711"/>
    <cellStyle name="Calcolo 15 2 3 3" xfId="2712"/>
    <cellStyle name="Calcolo 15 2 3 3 2" xfId="2713"/>
    <cellStyle name="Calcolo 15 2 3 4" xfId="2714"/>
    <cellStyle name="Calcolo 15 2 3 4 2" xfId="2715"/>
    <cellStyle name="Calcolo 15 2 3 5" xfId="2716"/>
    <cellStyle name="Calcolo 15 2 3 5 2" xfId="2717"/>
    <cellStyle name="Calcolo 15 2 3 6" xfId="2718"/>
    <cellStyle name="Calcolo 15 2 4" xfId="2719"/>
    <cellStyle name="Calcolo 15 2 4 2" xfId="2720"/>
    <cellStyle name="Calcolo 15 2 4 2 2" xfId="2721"/>
    <cellStyle name="Calcolo 15 2 4 3" xfId="2722"/>
    <cellStyle name="Calcolo 15 2 4 3 2" xfId="2723"/>
    <cellStyle name="Calcolo 15 2 4 4" xfId="2724"/>
    <cellStyle name="Calcolo 15 2 4 4 2" xfId="2725"/>
    <cellStyle name="Calcolo 15 2 4 5" xfId="2726"/>
    <cellStyle name="Calcolo 15 2 4 5 2" xfId="2727"/>
    <cellStyle name="Calcolo 15 2 4 6" xfId="2728"/>
    <cellStyle name="Calcolo 15 2 5" xfId="2729"/>
    <cellStyle name="Calcolo 15 2 5 2" xfId="2730"/>
    <cellStyle name="Calcolo 15 2 6" xfId="2731"/>
    <cellStyle name="Calcolo 15 2 6 2" xfId="2732"/>
    <cellStyle name="Calcolo 15 2 7" xfId="2733"/>
    <cellStyle name="Calcolo 15 2 7 2" xfId="2734"/>
    <cellStyle name="Calcolo 15 2 8" xfId="2735"/>
    <cellStyle name="Calcolo 15 2 8 2" xfId="2736"/>
    <cellStyle name="Calcolo 15 2 9" xfId="2737"/>
    <cellStyle name="Calcolo 15 2 9 2" xfId="2738"/>
    <cellStyle name="Calcolo 15 20" xfId="2739"/>
    <cellStyle name="Calcolo 15 21" xfId="2740"/>
    <cellStyle name="Calcolo 15 22" xfId="2741"/>
    <cellStyle name="Calcolo 15 23" xfId="2742"/>
    <cellStyle name="Calcolo 15 24" xfId="2743"/>
    <cellStyle name="Calcolo 15 25" xfId="2744"/>
    <cellStyle name="Calcolo 15 26" xfId="2745"/>
    <cellStyle name="Calcolo 15 27" xfId="2746"/>
    <cellStyle name="Calcolo 15 28" xfId="2747"/>
    <cellStyle name="Calcolo 15 29" xfId="2748"/>
    <cellStyle name="Calcolo 15 3" xfId="2749"/>
    <cellStyle name="Calcolo 15 3 10" xfId="2750"/>
    <cellStyle name="Calcolo 15 3 10 2" xfId="2751"/>
    <cellStyle name="Calcolo 15 3 11" xfId="2752"/>
    <cellStyle name="Calcolo 15 3 12" xfId="2753"/>
    <cellStyle name="Calcolo 15 3 13" xfId="2754"/>
    <cellStyle name="Calcolo 15 3 14" xfId="2755"/>
    <cellStyle name="Calcolo 15 3 15" xfId="2756"/>
    <cellStyle name="Calcolo 15 3 16" xfId="2757"/>
    <cellStyle name="Calcolo 15 3 17" xfId="2758"/>
    <cellStyle name="Calcolo 15 3 18" xfId="2759"/>
    <cellStyle name="Calcolo 15 3 19" xfId="2760"/>
    <cellStyle name="Calcolo 15 3 2" xfId="2761"/>
    <cellStyle name="Calcolo 15 3 2 2" xfId="2762"/>
    <cellStyle name="Calcolo 15 3 2 2 2" xfId="2763"/>
    <cellStyle name="Calcolo 15 3 2 3" xfId="2764"/>
    <cellStyle name="Calcolo 15 3 2 3 2" xfId="2765"/>
    <cellStyle name="Calcolo 15 3 2 4" xfId="2766"/>
    <cellStyle name="Calcolo 15 3 2 4 2" xfId="2767"/>
    <cellStyle name="Calcolo 15 3 2 5" xfId="2768"/>
    <cellStyle name="Calcolo 15 3 2 5 2" xfId="2769"/>
    <cellStyle name="Calcolo 15 3 2 6" xfId="2770"/>
    <cellStyle name="Calcolo 15 3 20" xfId="2771"/>
    <cellStyle name="Calcolo 15 3 21" xfId="2772"/>
    <cellStyle name="Calcolo 15 3 22" xfId="2773"/>
    <cellStyle name="Calcolo 15 3 23" xfId="2774"/>
    <cellStyle name="Calcolo 15 3 24" xfId="2775"/>
    <cellStyle name="Calcolo 15 3 25" xfId="2776"/>
    <cellStyle name="Calcolo 15 3 3" xfId="2777"/>
    <cellStyle name="Calcolo 15 3 3 2" xfId="2778"/>
    <cellStyle name="Calcolo 15 3 3 2 2" xfId="2779"/>
    <cellStyle name="Calcolo 15 3 3 3" xfId="2780"/>
    <cellStyle name="Calcolo 15 3 3 3 2" xfId="2781"/>
    <cellStyle name="Calcolo 15 3 3 4" xfId="2782"/>
    <cellStyle name="Calcolo 15 3 3 4 2" xfId="2783"/>
    <cellStyle name="Calcolo 15 3 3 5" xfId="2784"/>
    <cellStyle name="Calcolo 15 3 3 5 2" xfId="2785"/>
    <cellStyle name="Calcolo 15 3 3 6" xfId="2786"/>
    <cellStyle name="Calcolo 15 3 4" xfId="2787"/>
    <cellStyle name="Calcolo 15 3 4 2" xfId="2788"/>
    <cellStyle name="Calcolo 15 3 4 2 2" xfId="2789"/>
    <cellStyle name="Calcolo 15 3 4 3" xfId="2790"/>
    <cellStyle name="Calcolo 15 3 4 3 2" xfId="2791"/>
    <cellStyle name="Calcolo 15 3 4 4" xfId="2792"/>
    <cellStyle name="Calcolo 15 3 4 4 2" xfId="2793"/>
    <cellStyle name="Calcolo 15 3 4 5" xfId="2794"/>
    <cellStyle name="Calcolo 15 3 4 5 2" xfId="2795"/>
    <cellStyle name="Calcolo 15 3 4 6" xfId="2796"/>
    <cellStyle name="Calcolo 15 3 5" xfId="2797"/>
    <cellStyle name="Calcolo 15 3 5 2" xfId="2798"/>
    <cellStyle name="Calcolo 15 3 6" xfId="2799"/>
    <cellStyle name="Calcolo 15 3 6 2" xfId="2800"/>
    <cellStyle name="Calcolo 15 3 7" xfId="2801"/>
    <cellStyle name="Calcolo 15 3 7 2" xfId="2802"/>
    <cellStyle name="Calcolo 15 3 8" xfId="2803"/>
    <cellStyle name="Calcolo 15 3 8 2" xfId="2804"/>
    <cellStyle name="Calcolo 15 3 9" xfId="2805"/>
    <cellStyle name="Calcolo 15 3 9 2" xfId="2806"/>
    <cellStyle name="Calcolo 15 30" xfId="2807"/>
    <cellStyle name="Calcolo 15 4" xfId="2808"/>
    <cellStyle name="Calcolo 15 4 10" xfId="2809"/>
    <cellStyle name="Calcolo 15 4 10 2" xfId="2810"/>
    <cellStyle name="Calcolo 15 4 11" xfId="2811"/>
    <cellStyle name="Calcolo 15 4 12" xfId="2812"/>
    <cellStyle name="Calcolo 15 4 13" xfId="2813"/>
    <cellStyle name="Calcolo 15 4 14" xfId="2814"/>
    <cellStyle name="Calcolo 15 4 15" xfId="2815"/>
    <cellStyle name="Calcolo 15 4 16" xfId="2816"/>
    <cellStyle name="Calcolo 15 4 17" xfId="2817"/>
    <cellStyle name="Calcolo 15 4 18" xfId="2818"/>
    <cellStyle name="Calcolo 15 4 19" xfId="2819"/>
    <cellStyle name="Calcolo 15 4 2" xfId="2820"/>
    <cellStyle name="Calcolo 15 4 2 2" xfId="2821"/>
    <cellStyle name="Calcolo 15 4 2 2 2" xfId="2822"/>
    <cellStyle name="Calcolo 15 4 2 3" xfId="2823"/>
    <cellStyle name="Calcolo 15 4 2 3 2" xfId="2824"/>
    <cellStyle name="Calcolo 15 4 2 4" xfId="2825"/>
    <cellStyle name="Calcolo 15 4 2 4 2" xfId="2826"/>
    <cellStyle name="Calcolo 15 4 2 5" xfId="2827"/>
    <cellStyle name="Calcolo 15 4 2 5 2" xfId="2828"/>
    <cellStyle name="Calcolo 15 4 2 6" xfId="2829"/>
    <cellStyle name="Calcolo 15 4 20" xfId="2830"/>
    <cellStyle name="Calcolo 15 4 21" xfId="2831"/>
    <cellStyle name="Calcolo 15 4 22" xfId="2832"/>
    <cellStyle name="Calcolo 15 4 23" xfId="2833"/>
    <cellStyle name="Calcolo 15 4 24" xfId="2834"/>
    <cellStyle name="Calcolo 15 4 25" xfId="2835"/>
    <cellStyle name="Calcolo 15 4 3" xfId="2836"/>
    <cellStyle name="Calcolo 15 4 3 2" xfId="2837"/>
    <cellStyle name="Calcolo 15 4 3 2 2" xfId="2838"/>
    <cellStyle name="Calcolo 15 4 3 3" xfId="2839"/>
    <cellStyle name="Calcolo 15 4 3 3 2" xfId="2840"/>
    <cellStyle name="Calcolo 15 4 3 4" xfId="2841"/>
    <cellStyle name="Calcolo 15 4 3 4 2" xfId="2842"/>
    <cellStyle name="Calcolo 15 4 3 5" xfId="2843"/>
    <cellStyle name="Calcolo 15 4 3 5 2" xfId="2844"/>
    <cellStyle name="Calcolo 15 4 3 6" xfId="2845"/>
    <cellStyle name="Calcolo 15 4 4" xfId="2846"/>
    <cellStyle name="Calcolo 15 4 4 2" xfId="2847"/>
    <cellStyle name="Calcolo 15 4 4 2 2" xfId="2848"/>
    <cellStyle name="Calcolo 15 4 4 3" xfId="2849"/>
    <cellStyle name="Calcolo 15 4 4 3 2" xfId="2850"/>
    <cellStyle name="Calcolo 15 4 4 4" xfId="2851"/>
    <cellStyle name="Calcolo 15 4 4 4 2" xfId="2852"/>
    <cellStyle name="Calcolo 15 4 4 5" xfId="2853"/>
    <cellStyle name="Calcolo 15 4 4 5 2" xfId="2854"/>
    <cellStyle name="Calcolo 15 4 4 6" xfId="2855"/>
    <cellStyle name="Calcolo 15 4 5" xfId="2856"/>
    <cellStyle name="Calcolo 15 4 5 2" xfId="2857"/>
    <cellStyle name="Calcolo 15 4 6" xfId="2858"/>
    <cellStyle name="Calcolo 15 4 6 2" xfId="2859"/>
    <cellStyle name="Calcolo 15 4 7" xfId="2860"/>
    <cellStyle name="Calcolo 15 4 7 2" xfId="2861"/>
    <cellStyle name="Calcolo 15 4 8" xfId="2862"/>
    <cellStyle name="Calcolo 15 4 8 2" xfId="2863"/>
    <cellStyle name="Calcolo 15 4 9" xfId="2864"/>
    <cellStyle name="Calcolo 15 4 9 2" xfId="2865"/>
    <cellStyle name="Calcolo 15 5" xfId="2866"/>
    <cellStyle name="Calcolo 15 5 10" xfId="2867"/>
    <cellStyle name="Calcolo 15 5 10 2" xfId="2868"/>
    <cellStyle name="Calcolo 15 5 11" xfId="2869"/>
    <cellStyle name="Calcolo 15 5 12" xfId="2870"/>
    <cellStyle name="Calcolo 15 5 13" xfId="2871"/>
    <cellStyle name="Calcolo 15 5 14" xfId="2872"/>
    <cellStyle name="Calcolo 15 5 15" xfId="2873"/>
    <cellStyle name="Calcolo 15 5 16" xfId="2874"/>
    <cellStyle name="Calcolo 15 5 17" xfId="2875"/>
    <cellStyle name="Calcolo 15 5 18" xfId="2876"/>
    <cellStyle name="Calcolo 15 5 19" xfId="2877"/>
    <cellStyle name="Calcolo 15 5 2" xfId="2878"/>
    <cellStyle name="Calcolo 15 5 2 2" xfId="2879"/>
    <cellStyle name="Calcolo 15 5 2 2 2" xfId="2880"/>
    <cellStyle name="Calcolo 15 5 2 3" xfId="2881"/>
    <cellStyle name="Calcolo 15 5 2 3 2" xfId="2882"/>
    <cellStyle name="Calcolo 15 5 2 4" xfId="2883"/>
    <cellStyle name="Calcolo 15 5 2 4 2" xfId="2884"/>
    <cellStyle name="Calcolo 15 5 2 5" xfId="2885"/>
    <cellStyle name="Calcolo 15 5 2 5 2" xfId="2886"/>
    <cellStyle name="Calcolo 15 5 2 6" xfId="2887"/>
    <cellStyle name="Calcolo 15 5 20" xfId="2888"/>
    <cellStyle name="Calcolo 15 5 21" xfId="2889"/>
    <cellStyle name="Calcolo 15 5 22" xfId="2890"/>
    <cellStyle name="Calcolo 15 5 23" xfId="2891"/>
    <cellStyle name="Calcolo 15 5 24" xfId="2892"/>
    <cellStyle name="Calcolo 15 5 25" xfId="2893"/>
    <cellStyle name="Calcolo 15 5 3" xfId="2894"/>
    <cellStyle name="Calcolo 15 5 3 2" xfId="2895"/>
    <cellStyle name="Calcolo 15 5 3 2 2" xfId="2896"/>
    <cellStyle name="Calcolo 15 5 3 3" xfId="2897"/>
    <cellStyle name="Calcolo 15 5 3 3 2" xfId="2898"/>
    <cellStyle name="Calcolo 15 5 3 4" xfId="2899"/>
    <cellStyle name="Calcolo 15 5 3 4 2" xfId="2900"/>
    <cellStyle name="Calcolo 15 5 3 5" xfId="2901"/>
    <cellStyle name="Calcolo 15 5 3 5 2" xfId="2902"/>
    <cellStyle name="Calcolo 15 5 3 6" xfId="2903"/>
    <cellStyle name="Calcolo 15 5 4" xfId="2904"/>
    <cellStyle name="Calcolo 15 5 4 2" xfId="2905"/>
    <cellStyle name="Calcolo 15 5 4 2 2" xfId="2906"/>
    <cellStyle name="Calcolo 15 5 4 3" xfId="2907"/>
    <cellStyle name="Calcolo 15 5 4 3 2" xfId="2908"/>
    <cellStyle name="Calcolo 15 5 4 4" xfId="2909"/>
    <cellStyle name="Calcolo 15 5 4 4 2" xfId="2910"/>
    <cellStyle name="Calcolo 15 5 4 5" xfId="2911"/>
    <cellStyle name="Calcolo 15 5 4 5 2" xfId="2912"/>
    <cellStyle name="Calcolo 15 5 4 6" xfId="2913"/>
    <cellStyle name="Calcolo 15 5 5" xfId="2914"/>
    <cellStyle name="Calcolo 15 5 5 2" xfId="2915"/>
    <cellStyle name="Calcolo 15 5 6" xfId="2916"/>
    <cellStyle name="Calcolo 15 5 6 2" xfId="2917"/>
    <cellStyle name="Calcolo 15 5 7" xfId="2918"/>
    <cellStyle name="Calcolo 15 5 7 2" xfId="2919"/>
    <cellStyle name="Calcolo 15 5 8" xfId="2920"/>
    <cellStyle name="Calcolo 15 5 8 2" xfId="2921"/>
    <cellStyle name="Calcolo 15 5 9" xfId="2922"/>
    <cellStyle name="Calcolo 15 5 9 2" xfId="2923"/>
    <cellStyle name="Calcolo 15 6" xfId="2924"/>
    <cellStyle name="Calcolo 15 6 10" xfId="2925"/>
    <cellStyle name="Calcolo 15 6 10 2" xfId="2926"/>
    <cellStyle name="Calcolo 15 6 11" xfId="2927"/>
    <cellStyle name="Calcolo 15 6 12" xfId="2928"/>
    <cellStyle name="Calcolo 15 6 13" xfId="2929"/>
    <cellStyle name="Calcolo 15 6 14" xfId="2930"/>
    <cellStyle name="Calcolo 15 6 15" xfId="2931"/>
    <cellStyle name="Calcolo 15 6 16" xfId="2932"/>
    <cellStyle name="Calcolo 15 6 17" xfId="2933"/>
    <cellStyle name="Calcolo 15 6 18" xfId="2934"/>
    <cellStyle name="Calcolo 15 6 19" xfId="2935"/>
    <cellStyle name="Calcolo 15 6 2" xfId="2936"/>
    <cellStyle name="Calcolo 15 6 2 2" xfId="2937"/>
    <cellStyle name="Calcolo 15 6 2 2 2" xfId="2938"/>
    <cellStyle name="Calcolo 15 6 2 3" xfId="2939"/>
    <cellStyle name="Calcolo 15 6 2 3 2" xfId="2940"/>
    <cellStyle name="Calcolo 15 6 2 4" xfId="2941"/>
    <cellStyle name="Calcolo 15 6 2 4 2" xfId="2942"/>
    <cellStyle name="Calcolo 15 6 2 5" xfId="2943"/>
    <cellStyle name="Calcolo 15 6 2 5 2" xfId="2944"/>
    <cellStyle name="Calcolo 15 6 2 6" xfId="2945"/>
    <cellStyle name="Calcolo 15 6 20" xfId="2946"/>
    <cellStyle name="Calcolo 15 6 21" xfId="2947"/>
    <cellStyle name="Calcolo 15 6 22" xfId="2948"/>
    <cellStyle name="Calcolo 15 6 23" xfId="2949"/>
    <cellStyle name="Calcolo 15 6 24" xfId="2950"/>
    <cellStyle name="Calcolo 15 6 25" xfId="2951"/>
    <cellStyle name="Calcolo 15 6 3" xfId="2952"/>
    <cellStyle name="Calcolo 15 6 3 2" xfId="2953"/>
    <cellStyle name="Calcolo 15 6 3 2 2" xfId="2954"/>
    <cellStyle name="Calcolo 15 6 3 3" xfId="2955"/>
    <cellStyle name="Calcolo 15 6 3 3 2" xfId="2956"/>
    <cellStyle name="Calcolo 15 6 3 4" xfId="2957"/>
    <cellStyle name="Calcolo 15 6 3 4 2" xfId="2958"/>
    <cellStyle name="Calcolo 15 6 3 5" xfId="2959"/>
    <cellStyle name="Calcolo 15 6 3 5 2" xfId="2960"/>
    <cellStyle name="Calcolo 15 6 3 6" xfId="2961"/>
    <cellStyle name="Calcolo 15 6 4" xfId="2962"/>
    <cellStyle name="Calcolo 15 6 4 2" xfId="2963"/>
    <cellStyle name="Calcolo 15 6 4 2 2" xfId="2964"/>
    <cellStyle name="Calcolo 15 6 4 3" xfId="2965"/>
    <cellStyle name="Calcolo 15 6 4 3 2" xfId="2966"/>
    <cellStyle name="Calcolo 15 6 4 4" xfId="2967"/>
    <cellStyle name="Calcolo 15 6 4 4 2" xfId="2968"/>
    <cellStyle name="Calcolo 15 6 4 5" xfId="2969"/>
    <cellStyle name="Calcolo 15 6 4 5 2" xfId="2970"/>
    <cellStyle name="Calcolo 15 6 4 6" xfId="2971"/>
    <cellStyle name="Calcolo 15 6 5" xfId="2972"/>
    <cellStyle name="Calcolo 15 6 5 2" xfId="2973"/>
    <cellStyle name="Calcolo 15 6 6" xfId="2974"/>
    <cellStyle name="Calcolo 15 6 6 2" xfId="2975"/>
    <cellStyle name="Calcolo 15 6 7" xfId="2976"/>
    <cellStyle name="Calcolo 15 6 7 2" xfId="2977"/>
    <cellStyle name="Calcolo 15 6 8" xfId="2978"/>
    <cellStyle name="Calcolo 15 6 8 2" xfId="2979"/>
    <cellStyle name="Calcolo 15 6 9" xfId="2980"/>
    <cellStyle name="Calcolo 15 6 9 2" xfId="2981"/>
    <cellStyle name="Calcolo 15 7" xfId="2982"/>
    <cellStyle name="Calcolo 15 7 2" xfId="2983"/>
    <cellStyle name="Calcolo 15 7 2 2" xfId="2984"/>
    <cellStyle name="Calcolo 15 7 3" xfId="2985"/>
    <cellStyle name="Calcolo 15 7 3 2" xfId="2986"/>
    <cellStyle name="Calcolo 15 7 4" xfId="2987"/>
    <cellStyle name="Calcolo 15 7 4 2" xfId="2988"/>
    <cellStyle name="Calcolo 15 7 5" xfId="2989"/>
    <cellStyle name="Calcolo 15 7 5 2" xfId="2990"/>
    <cellStyle name="Calcolo 15 7 6" xfId="2991"/>
    <cellStyle name="Calcolo 15 8" xfId="2992"/>
    <cellStyle name="Calcolo 15 8 2" xfId="2993"/>
    <cellStyle name="Calcolo 15 8 2 2" xfId="2994"/>
    <cellStyle name="Calcolo 15 8 3" xfId="2995"/>
    <cellStyle name="Calcolo 15 8 3 2" xfId="2996"/>
    <cellStyle name="Calcolo 15 8 4" xfId="2997"/>
    <cellStyle name="Calcolo 15 8 4 2" xfId="2998"/>
    <cellStyle name="Calcolo 15 8 5" xfId="2999"/>
    <cellStyle name="Calcolo 15 8 5 2" xfId="3000"/>
    <cellStyle name="Calcolo 15 8 6" xfId="3001"/>
    <cellStyle name="Calcolo 15 9" xfId="3002"/>
    <cellStyle name="Calcolo 15 9 2" xfId="3003"/>
    <cellStyle name="Calcolo 15 9 2 2" xfId="3004"/>
    <cellStyle name="Calcolo 15 9 3" xfId="3005"/>
    <cellStyle name="Calcolo 15 9 3 2" xfId="3006"/>
    <cellStyle name="Calcolo 15 9 4" xfId="3007"/>
    <cellStyle name="Calcolo 15 9 4 2" xfId="3008"/>
    <cellStyle name="Calcolo 15 9 5" xfId="3009"/>
    <cellStyle name="Calcolo 15 9 5 2" xfId="3010"/>
    <cellStyle name="Calcolo 15 9 6" xfId="3011"/>
    <cellStyle name="Calcolo 16" xfId="3012"/>
    <cellStyle name="Calcolo 16 10" xfId="3013"/>
    <cellStyle name="Calcolo 16 10 2" xfId="3014"/>
    <cellStyle name="Calcolo 16 11" xfId="3015"/>
    <cellStyle name="Calcolo 16 11 2" xfId="3016"/>
    <cellStyle name="Calcolo 16 12" xfId="3017"/>
    <cellStyle name="Calcolo 16 12 2" xfId="3018"/>
    <cellStyle name="Calcolo 16 13" xfId="3019"/>
    <cellStyle name="Calcolo 16 13 2" xfId="3020"/>
    <cellStyle name="Calcolo 16 14" xfId="3021"/>
    <cellStyle name="Calcolo 16 14 2" xfId="3022"/>
    <cellStyle name="Calcolo 16 15" xfId="3023"/>
    <cellStyle name="Calcolo 16 15 2" xfId="3024"/>
    <cellStyle name="Calcolo 16 16" xfId="3025"/>
    <cellStyle name="Calcolo 16 17" xfId="3026"/>
    <cellStyle name="Calcolo 16 18" xfId="3027"/>
    <cellStyle name="Calcolo 16 19" xfId="3028"/>
    <cellStyle name="Calcolo 16 2" xfId="3029"/>
    <cellStyle name="Calcolo 16 2 10" xfId="3030"/>
    <cellStyle name="Calcolo 16 2 10 2" xfId="3031"/>
    <cellStyle name="Calcolo 16 2 11" xfId="3032"/>
    <cellStyle name="Calcolo 16 2 12" xfId="3033"/>
    <cellStyle name="Calcolo 16 2 13" xfId="3034"/>
    <cellStyle name="Calcolo 16 2 14" xfId="3035"/>
    <cellStyle name="Calcolo 16 2 15" xfId="3036"/>
    <cellStyle name="Calcolo 16 2 16" xfId="3037"/>
    <cellStyle name="Calcolo 16 2 17" xfId="3038"/>
    <cellStyle name="Calcolo 16 2 18" xfId="3039"/>
    <cellStyle name="Calcolo 16 2 19" xfId="3040"/>
    <cellStyle name="Calcolo 16 2 2" xfId="3041"/>
    <cellStyle name="Calcolo 16 2 2 2" xfId="3042"/>
    <cellStyle name="Calcolo 16 2 2 2 2" xfId="3043"/>
    <cellStyle name="Calcolo 16 2 2 3" xfId="3044"/>
    <cellStyle name="Calcolo 16 2 2 3 2" xfId="3045"/>
    <cellStyle name="Calcolo 16 2 2 4" xfId="3046"/>
    <cellStyle name="Calcolo 16 2 2 4 2" xfId="3047"/>
    <cellStyle name="Calcolo 16 2 2 5" xfId="3048"/>
    <cellStyle name="Calcolo 16 2 2 5 2" xfId="3049"/>
    <cellStyle name="Calcolo 16 2 2 6" xfId="3050"/>
    <cellStyle name="Calcolo 16 2 20" xfId="3051"/>
    <cellStyle name="Calcolo 16 2 21" xfId="3052"/>
    <cellStyle name="Calcolo 16 2 22" xfId="3053"/>
    <cellStyle name="Calcolo 16 2 23" xfId="3054"/>
    <cellStyle name="Calcolo 16 2 24" xfId="3055"/>
    <cellStyle name="Calcolo 16 2 25" xfId="3056"/>
    <cellStyle name="Calcolo 16 2 3" xfId="3057"/>
    <cellStyle name="Calcolo 16 2 3 2" xfId="3058"/>
    <cellStyle name="Calcolo 16 2 3 2 2" xfId="3059"/>
    <cellStyle name="Calcolo 16 2 3 3" xfId="3060"/>
    <cellStyle name="Calcolo 16 2 3 3 2" xfId="3061"/>
    <cellStyle name="Calcolo 16 2 3 4" xfId="3062"/>
    <cellStyle name="Calcolo 16 2 3 4 2" xfId="3063"/>
    <cellStyle name="Calcolo 16 2 3 5" xfId="3064"/>
    <cellStyle name="Calcolo 16 2 3 5 2" xfId="3065"/>
    <cellStyle name="Calcolo 16 2 3 6" xfId="3066"/>
    <cellStyle name="Calcolo 16 2 4" xfId="3067"/>
    <cellStyle name="Calcolo 16 2 4 2" xfId="3068"/>
    <cellStyle name="Calcolo 16 2 4 2 2" xfId="3069"/>
    <cellStyle name="Calcolo 16 2 4 3" xfId="3070"/>
    <cellStyle name="Calcolo 16 2 4 3 2" xfId="3071"/>
    <cellStyle name="Calcolo 16 2 4 4" xfId="3072"/>
    <cellStyle name="Calcolo 16 2 4 4 2" xfId="3073"/>
    <cellStyle name="Calcolo 16 2 4 5" xfId="3074"/>
    <cellStyle name="Calcolo 16 2 4 5 2" xfId="3075"/>
    <cellStyle name="Calcolo 16 2 4 6" xfId="3076"/>
    <cellStyle name="Calcolo 16 2 5" xfId="3077"/>
    <cellStyle name="Calcolo 16 2 5 2" xfId="3078"/>
    <cellStyle name="Calcolo 16 2 6" xfId="3079"/>
    <cellStyle name="Calcolo 16 2 6 2" xfId="3080"/>
    <cellStyle name="Calcolo 16 2 7" xfId="3081"/>
    <cellStyle name="Calcolo 16 2 7 2" xfId="3082"/>
    <cellStyle name="Calcolo 16 2 8" xfId="3083"/>
    <cellStyle name="Calcolo 16 2 8 2" xfId="3084"/>
    <cellStyle name="Calcolo 16 2 9" xfId="3085"/>
    <cellStyle name="Calcolo 16 2 9 2" xfId="3086"/>
    <cellStyle name="Calcolo 16 20" xfId="3087"/>
    <cellStyle name="Calcolo 16 21" xfId="3088"/>
    <cellStyle name="Calcolo 16 22" xfId="3089"/>
    <cellStyle name="Calcolo 16 23" xfId="3090"/>
    <cellStyle name="Calcolo 16 24" xfId="3091"/>
    <cellStyle name="Calcolo 16 25" xfId="3092"/>
    <cellStyle name="Calcolo 16 26" xfId="3093"/>
    <cellStyle name="Calcolo 16 27" xfId="3094"/>
    <cellStyle name="Calcolo 16 28" xfId="3095"/>
    <cellStyle name="Calcolo 16 29" xfId="3096"/>
    <cellStyle name="Calcolo 16 3" xfId="3097"/>
    <cellStyle name="Calcolo 16 3 10" xfId="3098"/>
    <cellStyle name="Calcolo 16 3 10 2" xfId="3099"/>
    <cellStyle name="Calcolo 16 3 11" xfId="3100"/>
    <cellStyle name="Calcolo 16 3 12" xfId="3101"/>
    <cellStyle name="Calcolo 16 3 13" xfId="3102"/>
    <cellStyle name="Calcolo 16 3 14" xfId="3103"/>
    <cellStyle name="Calcolo 16 3 15" xfId="3104"/>
    <cellStyle name="Calcolo 16 3 16" xfId="3105"/>
    <cellStyle name="Calcolo 16 3 17" xfId="3106"/>
    <cellStyle name="Calcolo 16 3 18" xfId="3107"/>
    <cellStyle name="Calcolo 16 3 19" xfId="3108"/>
    <cellStyle name="Calcolo 16 3 2" xfId="3109"/>
    <cellStyle name="Calcolo 16 3 2 2" xfId="3110"/>
    <cellStyle name="Calcolo 16 3 2 2 2" xfId="3111"/>
    <cellStyle name="Calcolo 16 3 2 3" xfId="3112"/>
    <cellStyle name="Calcolo 16 3 2 3 2" xfId="3113"/>
    <cellStyle name="Calcolo 16 3 2 4" xfId="3114"/>
    <cellStyle name="Calcolo 16 3 2 4 2" xfId="3115"/>
    <cellStyle name="Calcolo 16 3 2 5" xfId="3116"/>
    <cellStyle name="Calcolo 16 3 2 5 2" xfId="3117"/>
    <cellStyle name="Calcolo 16 3 2 6" xfId="3118"/>
    <cellStyle name="Calcolo 16 3 20" xfId="3119"/>
    <cellStyle name="Calcolo 16 3 21" xfId="3120"/>
    <cellStyle name="Calcolo 16 3 22" xfId="3121"/>
    <cellStyle name="Calcolo 16 3 23" xfId="3122"/>
    <cellStyle name="Calcolo 16 3 24" xfId="3123"/>
    <cellStyle name="Calcolo 16 3 25" xfId="3124"/>
    <cellStyle name="Calcolo 16 3 3" xfId="3125"/>
    <cellStyle name="Calcolo 16 3 3 2" xfId="3126"/>
    <cellStyle name="Calcolo 16 3 3 2 2" xfId="3127"/>
    <cellStyle name="Calcolo 16 3 3 3" xfId="3128"/>
    <cellStyle name="Calcolo 16 3 3 3 2" xfId="3129"/>
    <cellStyle name="Calcolo 16 3 3 4" xfId="3130"/>
    <cellStyle name="Calcolo 16 3 3 4 2" xfId="3131"/>
    <cellStyle name="Calcolo 16 3 3 5" xfId="3132"/>
    <cellStyle name="Calcolo 16 3 3 5 2" xfId="3133"/>
    <cellStyle name="Calcolo 16 3 3 6" xfId="3134"/>
    <cellStyle name="Calcolo 16 3 4" xfId="3135"/>
    <cellStyle name="Calcolo 16 3 4 2" xfId="3136"/>
    <cellStyle name="Calcolo 16 3 4 2 2" xfId="3137"/>
    <cellStyle name="Calcolo 16 3 4 3" xfId="3138"/>
    <cellStyle name="Calcolo 16 3 4 3 2" xfId="3139"/>
    <cellStyle name="Calcolo 16 3 4 4" xfId="3140"/>
    <cellStyle name="Calcolo 16 3 4 4 2" xfId="3141"/>
    <cellStyle name="Calcolo 16 3 4 5" xfId="3142"/>
    <cellStyle name="Calcolo 16 3 4 5 2" xfId="3143"/>
    <cellStyle name="Calcolo 16 3 4 6" xfId="3144"/>
    <cellStyle name="Calcolo 16 3 5" xfId="3145"/>
    <cellStyle name="Calcolo 16 3 5 2" xfId="3146"/>
    <cellStyle name="Calcolo 16 3 6" xfId="3147"/>
    <cellStyle name="Calcolo 16 3 6 2" xfId="3148"/>
    <cellStyle name="Calcolo 16 3 7" xfId="3149"/>
    <cellStyle name="Calcolo 16 3 7 2" xfId="3150"/>
    <cellStyle name="Calcolo 16 3 8" xfId="3151"/>
    <cellStyle name="Calcolo 16 3 8 2" xfId="3152"/>
    <cellStyle name="Calcolo 16 3 9" xfId="3153"/>
    <cellStyle name="Calcolo 16 3 9 2" xfId="3154"/>
    <cellStyle name="Calcolo 16 30" xfId="3155"/>
    <cellStyle name="Calcolo 16 4" xfId="3156"/>
    <cellStyle name="Calcolo 16 4 10" xfId="3157"/>
    <cellStyle name="Calcolo 16 4 10 2" xfId="3158"/>
    <cellStyle name="Calcolo 16 4 11" xfId="3159"/>
    <cellStyle name="Calcolo 16 4 12" xfId="3160"/>
    <cellStyle name="Calcolo 16 4 13" xfId="3161"/>
    <cellStyle name="Calcolo 16 4 14" xfId="3162"/>
    <cellStyle name="Calcolo 16 4 15" xfId="3163"/>
    <cellStyle name="Calcolo 16 4 16" xfId="3164"/>
    <cellStyle name="Calcolo 16 4 17" xfId="3165"/>
    <cellStyle name="Calcolo 16 4 18" xfId="3166"/>
    <cellStyle name="Calcolo 16 4 19" xfId="3167"/>
    <cellStyle name="Calcolo 16 4 2" xfId="3168"/>
    <cellStyle name="Calcolo 16 4 2 2" xfId="3169"/>
    <cellStyle name="Calcolo 16 4 2 2 2" xfId="3170"/>
    <cellStyle name="Calcolo 16 4 2 3" xfId="3171"/>
    <cellStyle name="Calcolo 16 4 2 3 2" xfId="3172"/>
    <cellStyle name="Calcolo 16 4 2 4" xfId="3173"/>
    <cellStyle name="Calcolo 16 4 2 4 2" xfId="3174"/>
    <cellStyle name="Calcolo 16 4 2 5" xfId="3175"/>
    <cellStyle name="Calcolo 16 4 2 5 2" xfId="3176"/>
    <cellStyle name="Calcolo 16 4 2 6" xfId="3177"/>
    <cellStyle name="Calcolo 16 4 20" xfId="3178"/>
    <cellStyle name="Calcolo 16 4 21" xfId="3179"/>
    <cellStyle name="Calcolo 16 4 22" xfId="3180"/>
    <cellStyle name="Calcolo 16 4 23" xfId="3181"/>
    <cellStyle name="Calcolo 16 4 24" xfId="3182"/>
    <cellStyle name="Calcolo 16 4 25" xfId="3183"/>
    <cellStyle name="Calcolo 16 4 3" xfId="3184"/>
    <cellStyle name="Calcolo 16 4 3 2" xfId="3185"/>
    <cellStyle name="Calcolo 16 4 3 2 2" xfId="3186"/>
    <cellStyle name="Calcolo 16 4 3 3" xfId="3187"/>
    <cellStyle name="Calcolo 16 4 3 3 2" xfId="3188"/>
    <cellStyle name="Calcolo 16 4 3 4" xfId="3189"/>
    <cellStyle name="Calcolo 16 4 3 4 2" xfId="3190"/>
    <cellStyle name="Calcolo 16 4 3 5" xfId="3191"/>
    <cellStyle name="Calcolo 16 4 3 5 2" xfId="3192"/>
    <cellStyle name="Calcolo 16 4 3 6" xfId="3193"/>
    <cellStyle name="Calcolo 16 4 4" xfId="3194"/>
    <cellStyle name="Calcolo 16 4 4 2" xfId="3195"/>
    <cellStyle name="Calcolo 16 4 4 2 2" xfId="3196"/>
    <cellStyle name="Calcolo 16 4 4 3" xfId="3197"/>
    <cellStyle name="Calcolo 16 4 4 3 2" xfId="3198"/>
    <cellStyle name="Calcolo 16 4 4 4" xfId="3199"/>
    <cellStyle name="Calcolo 16 4 4 4 2" xfId="3200"/>
    <cellStyle name="Calcolo 16 4 4 5" xfId="3201"/>
    <cellStyle name="Calcolo 16 4 4 5 2" xfId="3202"/>
    <cellStyle name="Calcolo 16 4 4 6" xfId="3203"/>
    <cellStyle name="Calcolo 16 4 5" xfId="3204"/>
    <cellStyle name="Calcolo 16 4 5 2" xfId="3205"/>
    <cellStyle name="Calcolo 16 4 6" xfId="3206"/>
    <cellStyle name="Calcolo 16 4 6 2" xfId="3207"/>
    <cellStyle name="Calcolo 16 4 7" xfId="3208"/>
    <cellStyle name="Calcolo 16 4 7 2" xfId="3209"/>
    <cellStyle name="Calcolo 16 4 8" xfId="3210"/>
    <cellStyle name="Calcolo 16 4 8 2" xfId="3211"/>
    <cellStyle name="Calcolo 16 4 9" xfId="3212"/>
    <cellStyle name="Calcolo 16 4 9 2" xfId="3213"/>
    <cellStyle name="Calcolo 16 5" xfId="3214"/>
    <cellStyle name="Calcolo 16 5 10" xfId="3215"/>
    <cellStyle name="Calcolo 16 5 10 2" xfId="3216"/>
    <cellStyle name="Calcolo 16 5 11" xfId="3217"/>
    <cellStyle name="Calcolo 16 5 12" xfId="3218"/>
    <cellStyle name="Calcolo 16 5 13" xfId="3219"/>
    <cellStyle name="Calcolo 16 5 14" xfId="3220"/>
    <cellStyle name="Calcolo 16 5 15" xfId="3221"/>
    <cellStyle name="Calcolo 16 5 16" xfId="3222"/>
    <cellStyle name="Calcolo 16 5 17" xfId="3223"/>
    <cellStyle name="Calcolo 16 5 18" xfId="3224"/>
    <cellStyle name="Calcolo 16 5 19" xfId="3225"/>
    <cellStyle name="Calcolo 16 5 2" xfId="3226"/>
    <cellStyle name="Calcolo 16 5 2 2" xfId="3227"/>
    <cellStyle name="Calcolo 16 5 2 2 2" xfId="3228"/>
    <cellStyle name="Calcolo 16 5 2 3" xfId="3229"/>
    <cellStyle name="Calcolo 16 5 2 3 2" xfId="3230"/>
    <cellStyle name="Calcolo 16 5 2 4" xfId="3231"/>
    <cellStyle name="Calcolo 16 5 2 4 2" xfId="3232"/>
    <cellStyle name="Calcolo 16 5 2 5" xfId="3233"/>
    <cellStyle name="Calcolo 16 5 2 5 2" xfId="3234"/>
    <cellStyle name="Calcolo 16 5 2 6" xfId="3235"/>
    <cellStyle name="Calcolo 16 5 20" xfId="3236"/>
    <cellStyle name="Calcolo 16 5 21" xfId="3237"/>
    <cellStyle name="Calcolo 16 5 22" xfId="3238"/>
    <cellStyle name="Calcolo 16 5 23" xfId="3239"/>
    <cellStyle name="Calcolo 16 5 24" xfId="3240"/>
    <cellStyle name="Calcolo 16 5 25" xfId="3241"/>
    <cellStyle name="Calcolo 16 5 3" xfId="3242"/>
    <cellStyle name="Calcolo 16 5 3 2" xfId="3243"/>
    <cellStyle name="Calcolo 16 5 3 2 2" xfId="3244"/>
    <cellStyle name="Calcolo 16 5 3 3" xfId="3245"/>
    <cellStyle name="Calcolo 16 5 3 3 2" xfId="3246"/>
    <cellStyle name="Calcolo 16 5 3 4" xfId="3247"/>
    <cellStyle name="Calcolo 16 5 3 4 2" xfId="3248"/>
    <cellStyle name="Calcolo 16 5 3 5" xfId="3249"/>
    <cellStyle name="Calcolo 16 5 3 5 2" xfId="3250"/>
    <cellStyle name="Calcolo 16 5 3 6" xfId="3251"/>
    <cellStyle name="Calcolo 16 5 4" xfId="3252"/>
    <cellStyle name="Calcolo 16 5 4 2" xfId="3253"/>
    <cellStyle name="Calcolo 16 5 4 2 2" xfId="3254"/>
    <cellStyle name="Calcolo 16 5 4 3" xfId="3255"/>
    <cellStyle name="Calcolo 16 5 4 3 2" xfId="3256"/>
    <cellStyle name="Calcolo 16 5 4 4" xfId="3257"/>
    <cellStyle name="Calcolo 16 5 4 4 2" xfId="3258"/>
    <cellStyle name="Calcolo 16 5 4 5" xfId="3259"/>
    <cellStyle name="Calcolo 16 5 4 5 2" xfId="3260"/>
    <cellStyle name="Calcolo 16 5 4 6" xfId="3261"/>
    <cellStyle name="Calcolo 16 5 5" xfId="3262"/>
    <cellStyle name="Calcolo 16 5 5 2" xfId="3263"/>
    <cellStyle name="Calcolo 16 5 6" xfId="3264"/>
    <cellStyle name="Calcolo 16 5 6 2" xfId="3265"/>
    <cellStyle name="Calcolo 16 5 7" xfId="3266"/>
    <cellStyle name="Calcolo 16 5 7 2" xfId="3267"/>
    <cellStyle name="Calcolo 16 5 8" xfId="3268"/>
    <cellStyle name="Calcolo 16 5 8 2" xfId="3269"/>
    <cellStyle name="Calcolo 16 5 9" xfId="3270"/>
    <cellStyle name="Calcolo 16 5 9 2" xfId="3271"/>
    <cellStyle name="Calcolo 16 6" xfId="3272"/>
    <cellStyle name="Calcolo 16 6 10" xfId="3273"/>
    <cellStyle name="Calcolo 16 6 10 2" xfId="3274"/>
    <cellStyle name="Calcolo 16 6 11" xfId="3275"/>
    <cellStyle name="Calcolo 16 6 12" xfId="3276"/>
    <cellStyle name="Calcolo 16 6 13" xfId="3277"/>
    <cellStyle name="Calcolo 16 6 14" xfId="3278"/>
    <cellStyle name="Calcolo 16 6 15" xfId="3279"/>
    <cellStyle name="Calcolo 16 6 16" xfId="3280"/>
    <cellStyle name="Calcolo 16 6 17" xfId="3281"/>
    <cellStyle name="Calcolo 16 6 18" xfId="3282"/>
    <cellStyle name="Calcolo 16 6 19" xfId="3283"/>
    <cellStyle name="Calcolo 16 6 2" xfId="3284"/>
    <cellStyle name="Calcolo 16 6 2 2" xfId="3285"/>
    <cellStyle name="Calcolo 16 6 2 2 2" xfId="3286"/>
    <cellStyle name="Calcolo 16 6 2 3" xfId="3287"/>
    <cellStyle name="Calcolo 16 6 2 3 2" xfId="3288"/>
    <cellStyle name="Calcolo 16 6 2 4" xfId="3289"/>
    <cellStyle name="Calcolo 16 6 2 4 2" xfId="3290"/>
    <cellStyle name="Calcolo 16 6 2 5" xfId="3291"/>
    <cellStyle name="Calcolo 16 6 2 5 2" xfId="3292"/>
    <cellStyle name="Calcolo 16 6 2 6" xfId="3293"/>
    <cellStyle name="Calcolo 16 6 20" xfId="3294"/>
    <cellStyle name="Calcolo 16 6 21" xfId="3295"/>
    <cellStyle name="Calcolo 16 6 22" xfId="3296"/>
    <cellStyle name="Calcolo 16 6 23" xfId="3297"/>
    <cellStyle name="Calcolo 16 6 24" xfId="3298"/>
    <cellStyle name="Calcolo 16 6 25" xfId="3299"/>
    <cellStyle name="Calcolo 16 6 3" xfId="3300"/>
    <cellStyle name="Calcolo 16 6 3 2" xfId="3301"/>
    <cellStyle name="Calcolo 16 6 3 2 2" xfId="3302"/>
    <cellStyle name="Calcolo 16 6 3 3" xfId="3303"/>
    <cellStyle name="Calcolo 16 6 3 3 2" xfId="3304"/>
    <cellStyle name="Calcolo 16 6 3 4" xfId="3305"/>
    <cellStyle name="Calcolo 16 6 3 4 2" xfId="3306"/>
    <cellStyle name="Calcolo 16 6 3 5" xfId="3307"/>
    <cellStyle name="Calcolo 16 6 3 5 2" xfId="3308"/>
    <cellStyle name="Calcolo 16 6 3 6" xfId="3309"/>
    <cellStyle name="Calcolo 16 6 4" xfId="3310"/>
    <cellStyle name="Calcolo 16 6 4 2" xfId="3311"/>
    <cellStyle name="Calcolo 16 6 4 2 2" xfId="3312"/>
    <cellStyle name="Calcolo 16 6 4 3" xfId="3313"/>
    <cellStyle name="Calcolo 16 6 4 3 2" xfId="3314"/>
    <cellStyle name="Calcolo 16 6 4 4" xfId="3315"/>
    <cellStyle name="Calcolo 16 6 4 4 2" xfId="3316"/>
    <cellStyle name="Calcolo 16 6 4 5" xfId="3317"/>
    <cellStyle name="Calcolo 16 6 4 5 2" xfId="3318"/>
    <cellStyle name="Calcolo 16 6 4 6" xfId="3319"/>
    <cellStyle name="Calcolo 16 6 5" xfId="3320"/>
    <cellStyle name="Calcolo 16 6 5 2" xfId="3321"/>
    <cellStyle name="Calcolo 16 6 6" xfId="3322"/>
    <cellStyle name="Calcolo 16 6 6 2" xfId="3323"/>
    <cellStyle name="Calcolo 16 6 7" xfId="3324"/>
    <cellStyle name="Calcolo 16 6 7 2" xfId="3325"/>
    <cellStyle name="Calcolo 16 6 8" xfId="3326"/>
    <cellStyle name="Calcolo 16 6 8 2" xfId="3327"/>
    <cellStyle name="Calcolo 16 6 9" xfId="3328"/>
    <cellStyle name="Calcolo 16 6 9 2" xfId="3329"/>
    <cellStyle name="Calcolo 16 7" xfId="3330"/>
    <cellStyle name="Calcolo 16 7 2" xfId="3331"/>
    <cellStyle name="Calcolo 16 7 2 2" xfId="3332"/>
    <cellStyle name="Calcolo 16 7 3" xfId="3333"/>
    <cellStyle name="Calcolo 16 7 3 2" xfId="3334"/>
    <cellStyle name="Calcolo 16 7 4" xfId="3335"/>
    <cellStyle name="Calcolo 16 7 4 2" xfId="3336"/>
    <cellStyle name="Calcolo 16 7 5" xfId="3337"/>
    <cellStyle name="Calcolo 16 7 5 2" xfId="3338"/>
    <cellStyle name="Calcolo 16 7 6" xfId="3339"/>
    <cellStyle name="Calcolo 16 8" xfId="3340"/>
    <cellStyle name="Calcolo 16 8 2" xfId="3341"/>
    <cellStyle name="Calcolo 16 8 2 2" xfId="3342"/>
    <cellStyle name="Calcolo 16 8 3" xfId="3343"/>
    <cellStyle name="Calcolo 16 8 3 2" xfId="3344"/>
    <cellStyle name="Calcolo 16 8 4" xfId="3345"/>
    <cellStyle name="Calcolo 16 8 4 2" xfId="3346"/>
    <cellStyle name="Calcolo 16 8 5" xfId="3347"/>
    <cellStyle name="Calcolo 16 8 5 2" xfId="3348"/>
    <cellStyle name="Calcolo 16 8 6" xfId="3349"/>
    <cellStyle name="Calcolo 16 9" xfId="3350"/>
    <cellStyle name="Calcolo 16 9 2" xfId="3351"/>
    <cellStyle name="Calcolo 16 9 2 2" xfId="3352"/>
    <cellStyle name="Calcolo 16 9 3" xfId="3353"/>
    <cellStyle name="Calcolo 16 9 3 2" xfId="3354"/>
    <cellStyle name="Calcolo 16 9 4" xfId="3355"/>
    <cellStyle name="Calcolo 16 9 4 2" xfId="3356"/>
    <cellStyle name="Calcolo 16 9 5" xfId="3357"/>
    <cellStyle name="Calcolo 16 9 5 2" xfId="3358"/>
    <cellStyle name="Calcolo 16 9 6" xfId="3359"/>
    <cellStyle name="Calcolo 17" xfId="3360"/>
    <cellStyle name="Calcolo 17 10" xfId="3361"/>
    <cellStyle name="Calcolo 17 10 2" xfId="3362"/>
    <cellStyle name="Calcolo 17 11" xfId="3363"/>
    <cellStyle name="Calcolo 17 11 2" xfId="3364"/>
    <cellStyle name="Calcolo 17 12" xfId="3365"/>
    <cellStyle name="Calcolo 17 12 2" xfId="3366"/>
    <cellStyle name="Calcolo 17 13" xfId="3367"/>
    <cellStyle name="Calcolo 17 13 2" xfId="3368"/>
    <cellStyle name="Calcolo 17 14" xfId="3369"/>
    <cellStyle name="Calcolo 17 14 2" xfId="3370"/>
    <cellStyle name="Calcolo 17 15" xfId="3371"/>
    <cellStyle name="Calcolo 17 15 2" xfId="3372"/>
    <cellStyle name="Calcolo 17 16" xfId="3373"/>
    <cellStyle name="Calcolo 17 17" xfId="3374"/>
    <cellStyle name="Calcolo 17 18" xfId="3375"/>
    <cellStyle name="Calcolo 17 19" xfId="3376"/>
    <cellStyle name="Calcolo 17 2" xfId="3377"/>
    <cellStyle name="Calcolo 17 2 10" xfId="3378"/>
    <cellStyle name="Calcolo 17 2 10 2" xfId="3379"/>
    <cellStyle name="Calcolo 17 2 11" xfId="3380"/>
    <cellStyle name="Calcolo 17 2 12" xfId="3381"/>
    <cellStyle name="Calcolo 17 2 13" xfId="3382"/>
    <cellStyle name="Calcolo 17 2 14" xfId="3383"/>
    <cellStyle name="Calcolo 17 2 15" xfId="3384"/>
    <cellStyle name="Calcolo 17 2 16" xfId="3385"/>
    <cellStyle name="Calcolo 17 2 17" xfId="3386"/>
    <cellStyle name="Calcolo 17 2 18" xfId="3387"/>
    <cellStyle name="Calcolo 17 2 19" xfId="3388"/>
    <cellStyle name="Calcolo 17 2 2" xfId="3389"/>
    <cellStyle name="Calcolo 17 2 2 2" xfId="3390"/>
    <cellStyle name="Calcolo 17 2 2 2 2" xfId="3391"/>
    <cellStyle name="Calcolo 17 2 2 3" xfId="3392"/>
    <cellStyle name="Calcolo 17 2 2 3 2" xfId="3393"/>
    <cellStyle name="Calcolo 17 2 2 4" xfId="3394"/>
    <cellStyle name="Calcolo 17 2 2 4 2" xfId="3395"/>
    <cellStyle name="Calcolo 17 2 2 5" xfId="3396"/>
    <cellStyle name="Calcolo 17 2 2 5 2" xfId="3397"/>
    <cellStyle name="Calcolo 17 2 2 6" xfId="3398"/>
    <cellStyle name="Calcolo 17 2 20" xfId="3399"/>
    <cellStyle name="Calcolo 17 2 21" xfId="3400"/>
    <cellStyle name="Calcolo 17 2 22" xfId="3401"/>
    <cellStyle name="Calcolo 17 2 23" xfId="3402"/>
    <cellStyle name="Calcolo 17 2 24" xfId="3403"/>
    <cellStyle name="Calcolo 17 2 25" xfId="3404"/>
    <cellStyle name="Calcolo 17 2 3" xfId="3405"/>
    <cellStyle name="Calcolo 17 2 3 2" xfId="3406"/>
    <cellStyle name="Calcolo 17 2 3 2 2" xfId="3407"/>
    <cellStyle name="Calcolo 17 2 3 3" xfId="3408"/>
    <cellStyle name="Calcolo 17 2 3 3 2" xfId="3409"/>
    <cellStyle name="Calcolo 17 2 3 4" xfId="3410"/>
    <cellStyle name="Calcolo 17 2 3 4 2" xfId="3411"/>
    <cellStyle name="Calcolo 17 2 3 5" xfId="3412"/>
    <cellStyle name="Calcolo 17 2 3 5 2" xfId="3413"/>
    <cellStyle name="Calcolo 17 2 3 6" xfId="3414"/>
    <cellStyle name="Calcolo 17 2 4" xfId="3415"/>
    <cellStyle name="Calcolo 17 2 4 2" xfId="3416"/>
    <cellStyle name="Calcolo 17 2 4 2 2" xfId="3417"/>
    <cellStyle name="Calcolo 17 2 4 3" xfId="3418"/>
    <cellStyle name="Calcolo 17 2 4 3 2" xfId="3419"/>
    <cellStyle name="Calcolo 17 2 4 4" xfId="3420"/>
    <cellStyle name="Calcolo 17 2 4 4 2" xfId="3421"/>
    <cellStyle name="Calcolo 17 2 4 5" xfId="3422"/>
    <cellStyle name="Calcolo 17 2 4 5 2" xfId="3423"/>
    <cellStyle name="Calcolo 17 2 4 6" xfId="3424"/>
    <cellStyle name="Calcolo 17 2 5" xfId="3425"/>
    <cellStyle name="Calcolo 17 2 5 2" xfId="3426"/>
    <cellStyle name="Calcolo 17 2 6" xfId="3427"/>
    <cellStyle name="Calcolo 17 2 6 2" xfId="3428"/>
    <cellStyle name="Calcolo 17 2 7" xfId="3429"/>
    <cellStyle name="Calcolo 17 2 7 2" xfId="3430"/>
    <cellStyle name="Calcolo 17 2 8" xfId="3431"/>
    <cellStyle name="Calcolo 17 2 8 2" xfId="3432"/>
    <cellStyle name="Calcolo 17 2 9" xfId="3433"/>
    <cellStyle name="Calcolo 17 2 9 2" xfId="3434"/>
    <cellStyle name="Calcolo 17 20" xfId="3435"/>
    <cellStyle name="Calcolo 17 21" xfId="3436"/>
    <cellStyle name="Calcolo 17 22" xfId="3437"/>
    <cellStyle name="Calcolo 17 23" xfId="3438"/>
    <cellStyle name="Calcolo 17 24" xfId="3439"/>
    <cellStyle name="Calcolo 17 25" xfId="3440"/>
    <cellStyle name="Calcolo 17 26" xfId="3441"/>
    <cellStyle name="Calcolo 17 27" xfId="3442"/>
    <cellStyle name="Calcolo 17 28" xfId="3443"/>
    <cellStyle name="Calcolo 17 29" xfId="3444"/>
    <cellStyle name="Calcolo 17 3" xfId="3445"/>
    <cellStyle name="Calcolo 17 3 10" xfId="3446"/>
    <cellStyle name="Calcolo 17 3 10 2" xfId="3447"/>
    <cellStyle name="Calcolo 17 3 11" xfId="3448"/>
    <cellStyle name="Calcolo 17 3 12" xfId="3449"/>
    <cellStyle name="Calcolo 17 3 13" xfId="3450"/>
    <cellStyle name="Calcolo 17 3 14" xfId="3451"/>
    <cellStyle name="Calcolo 17 3 15" xfId="3452"/>
    <cellStyle name="Calcolo 17 3 16" xfId="3453"/>
    <cellStyle name="Calcolo 17 3 17" xfId="3454"/>
    <cellStyle name="Calcolo 17 3 18" xfId="3455"/>
    <cellStyle name="Calcolo 17 3 19" xfId="3456"/>
    <cellStyle name="Calcolo 17 3 2" xfId="3457"/>
    <cellStyle name="Calcolo 17 3 2 2" xfId="3458"/>
    <cellStyle name="Calcolo 17 3 2 2 2" xfId="3459"/>
    <cellStyle name="Calcolo 17 3 2 3" xfId="3460"/>
    <cellStyle name="Calcolo 17 3 2 3 2" xfId="3461"/>
    <cellStyle name="Calcolo 17 3 2 4" xfId="3462"/>
    <cellStyle name="Calcolo 17 3 2 4 2" xfId="3463"/>
    <cellStyle name="Calcolo 17 3 2 5" xfId="3464"/>
    <cellStyle name="Calcolo 17 3 2 5 2" xfId="3465"/>
    <cellStyle name="Calcolo 17 3 2 6" xfId="3466"/>
    <cellStyle name="Calcolo 17 3 20" xfId="3467"/>
    <cellStyle name="Calcolo 17 3 21" xfId="3468"/>
    <cellStyle name="Calcolo 17 3 22" xfId="3469"/>
    <cellStyle name="Calcolo 17 3 23" xfId="3470"/>
    <cellStyle name="Calcolo 17 3 24" xfId="3471"/>
    <cellStyle name="Calcolo 17 3 25" xfId="3472"/>
    <cellStyle name="Calcolo 17 3 3" xfId="3473"/>
    <cellStyle name="Calcolo 17 3 3 2" xfId="3474"/>
    <cellStyle name="Calcolo 17 3 3 2 2" xfId="3475"/>
    <cellStyle name="Calcolo 17 3 3 3" xfId="3476"/>
    <cellStyle name="Calcolo 17 3 3 3 2" xfId="3477"/>
    <cellStyle name="Calcolo 17 3 3 4" xfId="3478"/>
    <cellStyle name="Calcolo 17 3 3 4 2" xfId="3479"/>
    <cellStyle name="Calcolo 17 3 3 5" xfId="3480"/>
    <cellStyle name="Calcolo 17 3 3 5 2" xfId="3481"/>
    <cellStyle name="Calcolo 17 3 3 6" xfId="3482"/>
    <cellStyle name="Calcolo 17 3 4" xfId="3483"/>
    <cellStyle name="Calcolo 17 3 4 2" xfId="3484"/>
    <cellStyle name="Calcolo 17 3 4 2 2" xfId="3485"/>
    <cellStyle name="Calcolo 17 3 4 3" xfId="3486"/>
    <cellStyle name="Calcolo 17 3 4 3 2" xfId="3487"/>
    <cellStyle name="Calcolo 17 3 4 4" xfId="3488"/>
    <cellStyle name="Calcolo 17 3 4 4 2" xfId="3489"/>
    <cellStyle name="Calcolo 17 3 4 5" xfId="3490"/>
    <cellStyle name="Calcolo 17 3 4 5 2" xfId="3491"/>
    <cellStyle name="Calcolo 17 3 4 6" xfId="3492"/>
    <cellStyle name="Calcolo 17 3 5" xfId="3493"/>
    <cellStyle name="Calcolo 17 3 5 2" xfId="3494"/>
    <cellStyle name="Calcolo 17 3 6" xfId="3495"/>
    <cellStyle name="Calcolo 17 3 6 2" xfId="3496"/>
    <cellStyle name="Calcolo 17 3 7" xfId="3497"/>
    <cellStyle name="Calcolo 17 3 7 2" xfId="3498"/>
    <cellStyle name="Calcolo 17 3 8" xfId="3499"/>
    <cellStyle name="Calcolo 17 3 8 2" xfId="3500"/>
    <cellStyle name="Calcolo 17 3 9" xfId="3501"/>
    <cellStyle name="Calcolo 17 3 9 2" xfId="3502"/>
    <cellStyle name="Calcolo 17 30" xfId="3503"/>
    <cellStyle name="Calcolo 17 4" xfId="3504"/>
    <cellStyle name="Calcolo 17 4 10" xfId="3505"/>
    <cellStyle name="Calcolo 17 4 10 2" xfId="3506"/>
    <cellStyle name="Calcolo 17 4 11" xfId="3507"/>
    <cellStyle name="Calcolo 17 4 12" xfId="3508"/>
    <cellStyle name="Calcolo 17 4 13" xfId="3509"/>
    <cellStyle name="Calcolo 17 4 14" xfId="3510"/>
    <cellStyle name="Calcolo 17 4 15" xfId="3511"/>
    <cellStyle name="Calcolo 17 4 16" xfId="3512"/>
    <cellStyle name="Calcolo 17 4 17" xfId="3513"/>
    <cellStyle name="Calcolo 17 4 18" xfId="3514"/>
    <cellStyle name="Calcolo 17 4 19" xfId="3515"/>
    <cellStyle name="Calcolo 17 4 2" xfId="3516"/>
    <cellStyle name="Calcolo 17 4 2 2" xfId="3517"/>
    <cellStyle name="Calcolo 17 4 2 2 2" xfId="3518"/>
    <cellStyle name="Calcolo 17 4 2 3" xfId="3519"/>
    <cellStyle name="Calcolo 17 4 2 3 2" xfId="3520"/>
    <cellStyle name="Calcolo 17 4 2 4" xfId="3521"/>
    <cellStyle name="Calcolo 17 4 2 4 2" xfId="3522"/>
    <cellStyle name="Calcolo 17 4 2 5" xfId="3523"/>
    <cellStyle name="Calcolo 17 4 2 5 2" xfId="3524"/>
    <cellStyle name="Calcolo 17 4 2 6" xfId="3525"/>
    <cellStyle name="Calcolo 17 4 20" xfId="3526"/>
    <cellStyle name="Calcolo 17 4 21" xfId="3527"/>
    <cellStyle name="Calcolo 17 4 22" xfId="3528"/>
    <cellStyle name="Calcolo 17 4 23" xfId="3529"/>
    <cellStyle name="Calcolo 17 4 24" xfId="3530"/>
    <cellStyle name="Calcolo 17 4 25" xfId="3531"/>
    <cellStyle name="Calcolo 17 4 3" xfId="3532"/>
    <cellStyle name="Calcolo 17 4 3 2" xfId="3533"/>
    <cellStyle name="Calcolo 17 4 3 2 2" xfId="3534"/>
    <cellStyle name="Calcolo 17 4 3 3" xfId="3535"/>
    <cellStyle name="Calcolo 17 4 3 3 2" xfId="3536"/>
    <cellStyle name="Calcolo 17 4 3 4" xfId="3537"/>
    <cellStyle name="Calcolo 17 4 3 4 2" xfId="3538"/>
    <cellStyle name="Calcolo 17 4 3 5" xfId="3539"/>
    <cellStyle name="Calcolo 17 4 3 5 2" xfId="3540"/>
    <cellStyle name="Calcolo 17 4 3 6" xfId="3541"/>
    <cellStyle name="Calcolo 17 4 4" xfId="3542"/>
    <cellStyle name="Calcolo 17 4 4 2" xfId="3543"/>
    <cellStyle name="Calcolo 17 4 4 2 2" xfId="3544"/>
    <cellStyle name="Calcolo 17 4 4 3" xfId="3545"/>
    <cellStyle name="Calcolo 17 4 4 3 2" xfId="3546"/>
    <cellStyle name="Calcolo 17 4 4 4" xfId="3547"/>
    <cellStyle name="Calcolo 17 4 4 4 2" xfId="3548"/>
    <cellStyle name="Calcolo 17 4 4 5" xfId="3549"/>
    <cellStyle name="Calcolo 17 4 4 5 2" xfId="3550"/>
    <cellStyle name="Calcolo 17 4 4 6" xfId="3551"/>
    <cellStyle name="Calcolo 17 4 5" xfId="3552"/>
    <cellStyle name="Calcolo 17 4 5 2" xfId="3553"/>
    <cellStyle name="Calcolo 17 4 6" xfId="3554"/>
    <cellStyle name="Calcolo 17 4 6 2" xfId="3555"/>
    <cellStyle name="Calcolo 17 4 7" xfId="3556"/>
    <cellStyle name="Calcolo 17 4 7 2" xfId="3557"/>
    <cellStyle name="Calcolo 17 4 8" xfId="3558"/>
    <cellStyle name="Calcolo 17 4 8 2" xfId="3559"/>
    <cellStyle name="Calcolo 17 4 9" xfId="3560"/>
    <cellStyle name="Calcolo 17 4 9 2" xfId="3561"/>
    <cellStyle name="Calcolo 17 5" xfId="3562"/>
    <cellStyle name="Calcolo 17 5 10" xfId="3563"/>
    <cellStyle name="Calcolo 17 5 10 2" xfId="3564"/>
    <cellStyle name="Calcolo 17 5 11" xfId="3565"/>
    <cellStyle name="Calcolo 17 5 12" xfId="3566"/>
    <cellStyle name="Calcolo 17 5 13" xfId="3567"/>
    <cellStyle name="Calcolo 17 5 14" xfId="3568"/>
    <cellStyle name="Calcolo 17 5 15" xfId="3569"/>
    <cellStyle name="Calcolo 17 5 16" xfId="3570"/>
    <cellStyle name="Calcolo 17 5 17" xfId="3571"/>
    <cellStyle name="Calcolo 17 5 18" xfId="3572"/>
    <cellStyle name="Calcolo 17 5 19" xfId="3573"/>
    <cellStyle name="Calcolo 17 5 2" xfId="3574"/>
    <cellStyle name="Calcolo 17 5 2 2" xfId="3575"/>
    <cellStyle name="Calcolo 17 5 2 2 2" xfId="3576"/>
    <cellStyle name="Calcolo 17 5 2 3" xfId="3577"/>
    <cellStyle name="Calcolo 17 5 2 3 2" xfId="3578"/>
    <cellStyle name="Calcolo 17 5 2 4" xfId="3579"/>
    <cellStyle name="Calcolo 17 5 2 4 2" xfId="3580"/>
    <cellStyle name="Calcolo 17 5 2 5" xfId="3581"/>
    <cellStyle name="Calcolo 17 5 2 5 2" xfId="3582"/>
    <cellStyle name="Calcolo 17 5 2 6" xfId="3583"/>
    <cellStyle name="Calcolo 17 5 20" xfId="3584"/>
    <cellStyle name="Calcolo 17 5 21" xfId="3585"/>
    <cellStyle name="Calcolo 17 5 22" xfId="3586"/>
    <cellStyle name="Calcolo 17 5 23" xfId="3587"/>
    <cellStyle name="Calcolo 17 5 24" xfId="3588"/>
    <cellStyle name="Calcolo 17 5 25" xfId="3589"/>
    <cellStyle name="Calcolo 17 5 3" xfId="3590"/>
    <cellStyle name="Calcolo 17 5 3 2" xfId="3591"/>
    <cellStyle name="Calcolo 17 5 3 2 2" xfId="3592"/>
    <cellStyle name="Calcolo 17 5 3 3" xfId="3593"/>
    <cellStyle name="Calcolo 17 5 3 3 2" xfId="3594"/>
    <cellStyle name="Calcolo 17 5 3 4" xfId="3595"/>
    <cellStyle name="Calcolo 17 5 3 4 2" xfId="3596"/>
    <cellStyle name="Calcolo 17 5 3 5" xfId="3597"/>
    <cellStyle name="Calcolo 17 5 3 5 2" xfId="3598"/>
    <cellStyle name="Calcolo 17 5 3 6" xfId="3599"/>
    <cellStyle name="Calcolo 17 5 4" xfId="3600"/>
    <cellStyle name="Calcolo 17 5 4 2" xfId="3601"/>
    <cellStyle name="Calcolo 17 5 4 2 2" xfId="3602"/>
    <cellStyle name="Calcolo 17 5 4 3" xfId="3603"/>
    <cellStyle name="Calcolo 17 5 4 3 2" xfId="3604"/>
    <cellStyle name="Calcolo 17 5 4 4" xfId="3605"/>
    <cellStyle name="Calcolo 17 5 4 4 2" xfId="3606"/>
    <cellStyle name="Calcolo 17 5 4 5" xfId="3607"/>
    <cellStyle name="Calcolo 17 5 4 5 2" xfId="3608"/>
    <cellStyle name="Calcolo 17 5 4 6" xfId="3609"/>
    <cellStyle name="Calcolo 17 5 5" xfId="3610"/>
    <cellStyle name="Calcolo 17 5 5 2" xfId="3611"/>
    <cellStyle name="Calcolo 17 5 6" xfId="3612"/>
    <cellStyle name="Calcolo 17 5 6 2" xfId="3613"/>
    <cellStyle name="Calcolo 17 5 7" xfId="3614"/>
    <cellStyle name="Calcolo 17 5 7 2" xfId="3615"/>
    <cellStyle name="Calcolo 17 5 8" xfId="3616"/>
    <cellStyle name="Calcolo 17 5 8 2" xfId="3617"/>
    <cellStyle name="Calcolo 17 5 9" xfId="3618"/>
    <cellStyle name="Calcolo 17 5 9 2" xfId="3619"/>
    <cellStyle name="Calcolo 17 6" xfId="3620"/>
    <cellStyle name="Calcolo 17 6 10" xfId="3621"/>
    <cellStyle name="Calcolo 17 6 10 2" xfId="3622"/>
    <cellStyle name="Calcolo 17 6 11" xfId="3623"/>
    <cellStyle name="Calcolo 17 6 12" xfId="3624"/>
    <cellStyle name="Calcolo 17 6 13" xfId="3625"/>
    <cellStyle name="Calcolo 17 6 14" xfId="3626"/>
    <cellStyle name="Calcolo 17 6 15" xfId="3627"/>
    <cellStyle name="Calcolo 17 6 16" xfId="3628"/>
    <cellStyle name="Calcolo 17 6 17" xfId="3629"/>
    <cellStyle name="Calcolo 17 6 18" xfId="3630"/>
    <cellStyle name="Calcolo 17 6 19" xfId="3631"/>
    <cellStyle name="Calcolo 17 6 2" xfId="3632"/>
    <cellStyle name="Calcolo 17 6 2 2" xfId="3633"/>
    <cellStyle name="Calcolo 17 6 2 2 2" xfId="3634"/>
    <cellStyle name="Calcolo 17 6 2 3" xfId="3635"/>
    <cellStyle name="Calcolo 17 6 2 3 2" xfId="3636"/>
    <cellStyle name="Calcolo 17 6 2 4" xfId="3637"/>
    <cellStyle name="Calcolo 17 6 2 4 2" xfId="3638"/>
    <cellStyle name="Calcolo 17 6 2 5" xfId="3639"/>
    <cellStyle name="Calcolo 17 6 2 5 2" xfId="3640"/>
    <cellStyle name="Calcolo 17 6 2 6" xfId="3641"/>
    <cellStyle name="Calcolo 17 6 20" xfId="3642"/>
    <cellStyle name="Calcolo 17 6 21" xfId="3643"/>
    <cellStyle name="Calcolo 17 6 22" xfId="3644"/>
    <cellStyle name="Calcolo 17 6 23" xfId="3645"/>
    <cellStyle name="Calcolo 17 6 24" xfId="3646"/>
    <cellStyle name="Calcolo 17 6 25" xfId="3647"/>
    <cellStyle name="Calcolo 17 6 3" xfId="3648"/>
    <cellStyle name="Calcolo 17 6 3 2" xfId="3649"/>
    <cellStyle name="Calcolo 17 6 3 2 2" xfId="3650"/>
    <cellStyle name="Calcolo 17 6 3 3" xfId="3651"/>
    <cellStyle name="Calcolo 17 6 3 3 2" xfId="3652"/>
    <cellStyle name="Calcolo 17 6 3 4" xfId="3653"/>
    <cellStyle name="Calcolo 17 6 3 4 2" xfId="3654"/>
    <cellStyle name="Calcolo 17 6 3 5" xfId="3655"/>
    <cellStyle name="Calcolo 17 6 3 5 2" xfId="3656"/>
    <cellStyle name="Calcolo 17 6 3 6" xfId="3657"/>
    <cellStyle name="Calcolo 17 6 4" xfId="3658"/>
    <cellStyle name="Calcolo 17 6 4 2" xfId="3659"/>
    <cellStyle name="Calcolo 17 6 4 2 2" xfId="3660"/>
    <cellStyle name="Calcolo 17 6 4 3" xfId="3661"/>
    <cellStyle name="Calcolo 17 6 4 3 2" xfId="3662"/>
    <cellStyle name="Calcolo 17 6 4 4" xfId="3663"/>
    <cellStyle name="Calcolo 17 6 4 4 2" xfId="3664"/>
    <cellStyle name="Calcolo 17 6 4 5" xfId="3665"/>
    <cellStyle name="Calcolo 17 6 4 5 2" xfId="3666"/>
    <cellStyle name="Calcolo 17 6 4 6" xfId="3667"/>
    <cellStyle name="Calcolo 17 6 5" xfId="3668"/>
    <cellStyle name="Calcolo 17 6 5 2" xfId="3669"/>
    <cellStyle name="Calcolo 17 6 6" xfId="3670"/>
    <cellStyle name="Calcolo 17 6 6 2" xfId="3671"/>
    <cellStyle name="Calcolo 17 6 7" xfId="3672"/>
    <cellStyle name="Calcolo 17 6 7 2" xfId="3673"/>
    <cellStyle name="Calcolo 17 6 8" xfId="3674"/>
    <cellStyle name="Calcolo 17 6 8 2" xfId="3675"/>
    <cellStyle name="Calcolo 17 6 9" xfId="3676"/>
    <cellStyle name="Calcolo 17 6 9 2" xfId="3677"/>
    <cellStyle name="Calcolo 17 7" xfId="3678"/>
    <cellStyle name="Calcolo 17 7 2" xfId="3679"/>
    <cellStyle name="Calcolo 17 7 2 2" xfId="3680"/>
    <cellStyle name="Calcolo 17 7 3" xfId="3681"/>
    <cellStyle name="Calcolo 17 7 3 2" xfId="3682"/>
    <cellStyle name="Calcolo 17 7 4" xfId="3683"/>
    <cellStyle name="Calcolo 17 7 4 2" xfId="3684"/>
    <cellStyle name="Calcolo 17 7 5" xfId="3685"/>
    <cellStyle name="Calcolo 17 7 5 2" xfId="3686"/>
    <cellStyle name="Calcolo 17 7 6" xfId="3687"/>
    <cellStyle name="Calcolo 17 8" xfId="3688"/>
    <cellStyle name="Calcolo 17 8 2" xfId="3689"/>
    <cellStyle name="Calcolo 17 8 2 2" xfId="3690"/>
    <cellStyle name="Calcolo 17 8 3" xfId="3691"/>
    <cellStyle name="Calcolo 17 8 3 2" xfId="3692"/>
    <cellStyle name="Calcolo 17 8 4" xfId="3693"/>
    <cellStyle name="Calcolo 17 8 4 2" xfId="3694"/>
    <cellStyle name="Calcolo 17 8 5" xfId="3695"/>
    <cellStyle name="Calcolo 17 8 5 2" xfId="3696"/>
    <cellStyle name="Calcolo 17 8 6" xfId="3697"/>
    <cellStyle name="Calcolo 17 9" xfId="3698"/>
    <cellStyle name="Calcolo 17 9 2" xfId="3699"/>
    <cellStyle name="Calcolo 17 9 2 2" xfId="3700"/>
    <cellStyle name="Calcolo 17 9 3" xfId="3701"/>
    <cellStyle name="Calcolo 17 9 3 2" xfId="3702"/>
    <cellStyle name="Calcolo 17 9 4" xfId="3703"/>
    <cellStyle name="Calcolo 17 9 4 2" xfId="3704"/>
    <cellStyle name="Calcolo 17 9 5" xfId="3705"/>
    <cellStyle name="Calcolo 17 9 5 2" xfId="3706"/>
    <cellStyle name="Calcolo 17 9 6" xfId="3707"/>
    <cellStyle name="Calcolo 18" xfId="3708"/>
    <cellStyle name="Calcolo 18 10" xfId="3709"/>
    <cellStyle name="Calcolo 18 10 2" xfId="3710"/>
    <cellStyle name="Calcolo 18 11" xfId="3711"/>
    <cellStyle name="Calcolo 18 11 2" xfId="3712"/>
    <cellStyle name="Calcolo 18 12" xfId="3713"/>
    <cellStyle name="Calcolo 18 12 2" xfId="3714"/>
    <cellStyle name="Calcolo 18 13" xfId="3715"/>
    <cellStyle name="Calcolo 18 13 2" xfId="3716"/>
    <cellStyle name="Calcolo 18 14" xfId="3717"/>
    <cellStyle name="Calcolo 18 14 2" xfId="3718"/>
    <cellStyle name="Calcolo 18 15" xfId="3719"/>
    <cellStyle name="Calcolo 18 15 2" xfId="3720"/>
    <cellStyle name="Calcolo 18 16" xfId="3721"/>
    <cellStyle name="Calcolo 18 17" xfId="3722"/>
    <cellStyle name="Calcolo 18 18" xfId="3723"/>
    <cellStyle name="Calcolo 18 19" xfId="3724"/>
    <cellStyle name="Calcolo 18 2" xfId="3725"/>
    <cellStyle name="Calcolo 18 2 10" xfId="3726"/>
    <cellStyle name="Calcolo 18 2 10 2" xfId="3727"/>
    <cellStyle name="Calcolo 18 2 11" xfId="3728"/>
    <cellStyle name="Calcolo 18 2 12" xfId="3729"/>
    <cellStyle name="Calcolo 18 2 13" xfId="3730"/>
    <cellStyle name="Calcolo 18 2 14" xfId="3731"/>
    <cellStyle name="Calcolo 18 2 15" xfId="3732"/>
    <cellStyle name="Calcolo 18 2 16" xfId="3733"/>
    <cellStyle name="Calcolo 18 2 17" xfId="3734"/>
    <cellStyle name="Calcolo 18 2 18" xfId="3735"/>
    <cellStyle name="Calcolo 18 2 19" xfId="3736"/>
    <cellStyle name="Calcolo 18 2 2" xfId="3737"/>
    <cellStyle name="Calcolo 18 2 2 2" xfId="3738"/>
    <cellStyle name="Calcolo 18 2 2 2 2" xfId="3739"/>
    <cellStyle name="Calcolo 18 2 2 3" xfId="3740"/>
    <cellStyle name="Calcolo 18 2 2 3 2" xfId="3741"/>
    <cellStyle name="Calcolo 18 2 2 4" xfId="3742"/>
    <cellStyle name="Calcolo 18 2 2 4 2" xfId="3743"/>
    <cellStyle name="Calcolo 18 2 2 5" xfId="3744"/>
    <cellStyle name="Calcolo 18 2 2 5 2" xfId="3745"/>
    <cellStyle name="Calcolo 18 2 2 6" xfId="3746"/>
    <cellStyle name="Calcolo 18 2 20" xfId="3747"/>
    <cellStyle name="Calcolo 18 2 21" xfId="3748"/>
    <cellStyle name="Calcolo 18 2 22" xfId="3749"/>
    <cellStyle name="Calcolo 18 2 23" xfId="3750"/>
    <cellStyle name="Calcolo 18 2 24" xfId="3751"/>
    <cellStyle name="Calcolo 18 2 25" xfId="3752"/>
    <cellStyle name="Calcolo 18 2 3" xfId="3753"/>
    <cellStyle name="Calcolo 18 2 3 2" xfId="3754"/>
    <cellStyle name="Calcolo 18 2 3 2 2" xfId="3755"/>
    <cellStyle name="Calcolo 18 2 3 3" xfId="3756"/>
    <cellStyle name="Calcolo 18 2 3 3 2" xfId="3757"/>
    <cellStyle name="Calcolo 18 2 3 4" xfId="3758"/>
    <cellStyle name="Calcolo 18 2 3 4 2" xfId="3759"/>
    <cellStyle name="Calcolo 18 2 3 5" xfId="3760"/>
    <cellStyle name="Calcolo 18 2 3 5 2" xfId="3761"/>
    <cellStyle name="Calcolo 18 2 3 6" xfId="3762"/>
    <cellStyle name="Calcolo 18 2 4" xfId="3763"/>
    <cellStyle name="Calcolo 18 2 4 2" xfId="3764"/>
    <cellStyle name="Calcolo 18 2 4 2 2" xfId="3765"/>
    <cellStyle name="Calcolo 18 2 4 3" xfId="3766"/>
    <cellStyle name="Calcolo 18 2 4 3 2" xfId="3767"/>
    <cellStyle name="Calcolo 18 2 4 4" xfId="3768"/>
    <cellStyle name="Calcolo 18 2 4 4 2" xfId="3769"/>
    <cellStyle name="Calcolo 18 2 4 5" xfId="3770"/>
    <cellStyle name="Calcolo 18 2 4 5 2" xfId="3771"/>
    <cellStyle name="Calcolo 18 2 4 6" xfId="3772"/>
    <cellStyle name="Calcolo 18 2 5" xfId="3773"/>
    <cellStyle name="Calcolo 18 2 5 2" xfId="3774"/>
    <cellStyle name="Calcolo 18 2 6" xfId="3775"/>
    <cellStyle name="Calcolo 18 2 6 2" xfId="3776"/>
    <cellStyle name="Calcolo 18 2 7" xfId="3777"/>
    <cellStyle name="Calcolo 18 2 7 2" xfId="3778"/>
    <cellStyle name="Calcolo 18 2 8" xfId="3779"/>
    <cellStyle name="Calcolo 18 2 8 2" xfId="3780"/>
    <cellStyle name="Calcolo 18 2 9" xfId="3781"/>
    <cellStyle name="Calcolo 18 2 9 2" xfId="3782"/>
    <cellStyle name="Calcolo 18 20" xfId="3783"/>
    <cellStyle name="Calcolo 18 21" xfId="3784"/>
    <cellStyle name="Calcolo 18 22" xfId="3785"/>
    <cellStyle name="Calcolo 18 23" xfId="3786"/>
    <cellStyle name="Calcolo 18 24" xfId="3787"/>
    <cellStyle name="Calcolo 18 25" xfId="3788"/>
    <cellStyle name="Calcolo 18 26" xfId="3789"/>
    <cellStyle name="Calcolo 18 27" xfId="3790"/>
    <cellStyle name="Calcolo 18 28" xfId="3791"/>
    <cellStyle name="Calcolo 18 29" xfId="3792"/>
    <cellStyle name="Calcolo 18 3" xfId="3793"/>
    <cellStyle name="Calcolo 18 3 10" xfId="3794"/>
    <cellStyle name="Calcolo 18 3 10 2" xfId="3795"/>
    <cellStyle name="Calcolo 18 3 11" xfId="3796"/>
    <cellStyle name="Calcolo 18 3 12" xfId="3797"/>
    <cellStyle name="Calcolo 18 3 13" xfId="3798"/>
    <cellStyle name="Calcolo 18 3 14" xfId="3799"/>
    <cellStyle name="Calcolo 18 3 15" xfId="3800"/>
    <cellStyle name="Calcolo 18 3 16" xfId="3801"/>
    <cellStyle name="Calcolo 18 3 17" xfId="3802"/>
    <cellStyle name="Calcolo 18 3 18" xfId="3803"/>
    <cellStyle name="Calcolo 18 3 19" xfId="3804"/>
    <cellStyle name="Calcolo 18 3 2" xfId="3805"/>
    <cellStyle name="Calcolo 18 3 2 2" xfId="3806"/>
    <cellStyle name="Calcolo 18 3 2 2 2" xfId="3807"/>
    <cellStyle name="Calcolo 18 3 2 3" xfId="3808"/>
    <cellStyle name="Calcolo 18 3 2 3 2" xfId="3809"/>
    <cellStyle name="Calcolo 18 3 2 4" xfId="3810"/>
    <cellStyle name="Calcolo 18 3 2 4 2" xfId="3811"/>
    <cellStyle name="Calcolo 18 3 2 5" xfId="3812"/>
    <cellStyle name="Calcolo 18 3 2 5 2" xfId="3813"/>
    <cellStyle name="Calcolo 18 3 2 6" xfId="3814"/>
    <cellStyle name="Calcolo 18 3 20" xfId="3815"/>
    <cellStyle name="Calcolo 18 3 21" xfId="3816"/>
    <cellStyle name="Calcolo 18 3 22" xfId="3817"/>
    <cellStyle name="Calcolo 18 3 23" xfId="3818"/>
    <cellStyle name="Calcolo 18 3 24" xfId="3819"/>
    <cellStyle name="Calcolo 18 3 25" xfId="3820"/>
    <cellStyle name="Calcolo 18 3 3" xfId="3821"/>
    <cellStyle name="Calcolo 18 3 3 2" xfId="3822"/>
    <cellStyle name="Calcolo 18 3 3 2 2" xfId="3823"/>
    <cellStyle name="Calcolo 18 3 3 3" xfId="3824"/>
    <cellStyle name="Calcolo 18 3 3 3 2" xfId="3825"/>
    <cellStyle name="Calcolo 18 3 3 4" xfId="3826"/>
    <cellStyle name="Calcolo 18 3 3 4 2" xfId="3827"/>
    <cellStyle name="Calcolo 18 3 3 5" xfId="3828"/>
    <cellStyle name="Calcolo 18 3 3 5 2" xfId="3829"/>
    <cellStyle name="Calcolo 18 3 3 6" xfId="3830"/>
    <cellStyle name="Calcolo 18 3 4" xfId="3831"/>
    <cellStyle name="Calcolo 18 3 4 2" xfId="3832"/>
    <cellStyle name="Calcolo 18 3 4 2 2" xfId="3833"/>
    <cellStyle name="Calcolo 18 3 4 3" xfId="3834"/>
    <cellStyle name="Calcolo 18 3 4 3 2" xfId="3835"/>
    <cellStyle name="Calcolo 18 3 4 4" xfId="3836"/>
    <cellStyle name="Calcolo 18 3 4 4 2" xfId="3837"/>
    <cellStyle name="Calcolo 18 3 4 5" xfId="3838"/>
    <cellStyle name="Calcolo 18 3 4 5 2" xfId="3839"/>
    <cellStyle name="Calcolo 18 3 4 6" xfId="3840"/>
    <cellStyle name="Calcolo 18 3 5" xfId="3841"/>
    <cellStyle name="Calcolo 18 3 5 2" xfId="3842"/>
    <cellStyle name="Calcolo 18 3 6" xfId="3843"/>
    <cellStyle name="Calcolo 18 3 6 2" xfId="3844"/>
    <cellStyle name="Calcolo 18 3 7" xfId="3845"/>
    <cellStyle name="Calcolo 18 3 7 2" xfId="3846"/>
    <cellStyle name="Calcolo 18 3 8" xfId="3847"/>
    <cellStyle name="Calcolo 18 3 8 2" xfId="3848"/>
    <cellStyle name="Calcolo 18 3 9" xfId="3849"/>
    <cellStyle name="Calcolo 18 3 9 2" xfId="3850"/>
    <cellStyle name="Calcolo 18 30" xfId="3851"/>
    <cellStyle name="Calcolo 18 4" xfId="3852"/>
    <cellStyle name="Calcolo 18 4 10" xfId="3853"/>
    <cellStyle name="Calcolo 18 4 10 2" xfId="3854"/>
    <cellStyle name="Calcolo 18 4 11" xfId="3855"/>
    <cellStyle name="Calcolo 18 4 12" xfId="3856"/>
    <cellStyle name="Calcolo 18 4 13" xfId="3857"/>
    <cellStyle name="Calcolo 18 4 14" xfId="3858"/>
    <cellStyle name="Calcolo 18 4 15" xfId="3859"/>
    <cellStyle name="Calcolo 18 4 16" xfId="3860"/>
    <cellStyle name="Calcolo 18 4 17" xfId="3861"/>
    <cellStyle name="Calcolo 18 4 18" xfId="3862"/>
    <cellStyle name="Calcolo 18 4 19" xfId="3863"/>
    <cellStyle name="Calcolo 18 4 2" xfId="3864"/>
    <cellStyle name="Calcolo 18 4 2 2" xfId="3865"/>
    <cellStyle name="Calcolo 18 4 2 2 2" xfId="3866"/>
    <cellStyle name="Calcolo 18 4 2 3" xfId="3867"/>
    <cellStyle name="Calcolo 18 4 2 3 2" xfId="3868"/>
    <cellStyle name="Calcolo 18 4 2 4" xfId="3869"/>
    <cellStyle name="Calcolo 18 4 2 4 2" xfId="3870"/>
    <cellStyle name="Calcolo 18 4 2 5" xfId="3871"/>
    <cellStyle name="Calcolo 18 4 2 5 2" xfId="3872"/>
    <cellStyle name="Calcolo 18 4 2 6" xfId="3873"/>
    <cellStyle name="Calcolo 18 4 20" xfId="3874"/>
    <cellStyle name="Calcolo 18 4 21" xfId="3875"/>
    <cellStyle name="Calcolo 18 4 22" xfId="3876"/>
    <cellStyle name="Calcolo 18 4 23" xfId="3877"/>
    <cellStyle name="Calcolo 18 4 24" xfId="3878"/>
    <cellStyle name="Calcolo 18 4 25" xfId="3879"/>
    <cellStyle name="Calcolo 18 4 3" xfId="3880"/>
    <cellStyle name="Calcolo 18 4 3 2" xfId="3881"/>
    <cellStyle name="Calcolo 18 4 3 2 2" xfId="3882"/>
    <cellStyle name="Calcolo 18 4 3 3" xfId="3883"/>
    <cellStyle name="Calcolo 18 4 3 3 2" xfId="3884"/>
    <cellStyle name="Calcolo 18 4 3 4" xfId="3885"/>
    <cellStyle name="Calcolo 18 4 3 4 2" xfId="3886"/>
    <cellStyle name="Calcolo 18 4 3 5" xfId="3887"/>
    <cellStyle name="Calcolo 18 4 3 5 2" xfId="3888"/>
    <cellStyle name="Calcolo 18 4 3 6" xfId="3889"/>
    <cellStyle name="Calcolo 18 4 4" xfId="3890"/>
    <cellStyle name="Calcolo 18 4 4 2" xfId="3891"/>
    <cellStyle name="Calcolo 18 4 4 2 2" xfId="3892"/>
    <cellStyle name="Calcolo 18 4 4 3" xfId="3893"/>
    <cellStyle name="Calcolo 18 4 4 3 2" xfId="3894"/>
    <cellStyle name="Calcolo 18 4 4 4" xfId="3895"/>
    <cellStyle name="Calcolo 18 4 4 4 2" xfId="3896"/>
    <cellStyle name="Calcolo 18 4 4 5" xfId="3897"/>
    <cellStyle name="Calcolo 18 4 4 5 2" xfId="3898"/>
    <cellStyle name="Calcolo 18 4 4 6" xfId="3899"/>
    <cellStyle name="Calcolo 18 4 5" xfId="3900"/>
    <cellStyle name="Calcolo 18 4 5 2" xfId="3901"/>
    <cellStyle name="Calcolo 18 4 6" xfId="3902"/>
    <cellStyle name="Calcolo 18 4 6 2" xfId="3903"/>
    <cellStyle name="Calcolo 18 4 7" xfId="3904"/>
    <cellStyle name="Calcolo 18 4 7 2" xfId="3905"/>
    <cellStyle name="Calcolo 18 4 8" xfId="3906"/>
    <cellStyle name="Calcolo 18 4 8 2" xfId="3907"/>
    <cellStyle name="Calcolo 18 4 9" xfId="3908"/>
    <cellStyle name="Calcolo 18 4 9 2" xfId="3909"/>
    <cellStyle name="Calcolo 18 5" xfId="3910"/>
    <cellStyle name="Calcolo 18 5 10" xfId="3911"/>
    <cellStyle name="Calcolo 18 5 10 2" xfId="3912"/>
    <cellStyle name="Calcolo 18 5 11" xfId="3913"/>
    <cellStyle name="Calcolo 18 5 12" xfId="3914"/>
    <cellStyle name="Calcolo 18 5 13" xfId="3915"/>
    <cellStyle name="Calcolo 18 5 14" xfId="3916"/>
    <cellStyle name="Calcolo 18 5 15" xfId="3917"/>
    <cellStyle name="Calcolo 18 5 16" xfId="3918"/>
    <cellStyle name="Calcolo 18 5 17" xfId="3919"/>
    <cellStyle name="Calcolo 18 5 18" xfId="3920"/>
    <cellStyle name="Calcolo 18 5 19" xfId="3921"/>
    <cellStyle name="Calcolo 18 5 2" xfId="3922"/>
    <cellStyle name="Calcolo 18 5 2 2" xfId="3923"/>
    <cellStyle name="Calcolo 18 5 2 2 2" xfId="3924"/>
    <cellStyle name="Calcolo 18 5 2 3" xfId="3925"/>
    <cellStyle name="Calcolo 18 5 2 3 2" xfId="3926"/>
    <cellStyle name="Calcolo 18 5 2 4" xfId="3927"/>
    <cellStyle name="Calcolo 18 5 2 4 2" xfId="3928"/>
    <cellStyle name="Calcolo 18 5 2 5" xfId="3929"/>
    <cellStyle name="Calcolo 18 5 2 5 2" xfId="3930"/>
    <cellStyle name="Calcolo 18 5 2 6" xfId="3931"/>
    <cellStyle name="Calcolo 18 5 20" xfId="3932"/>
    <cellStyle name="Calcolo 18 5 21" xfId="3933"/>
    <cellStyle name="Calcolo 18 5 22" xfId="3934"/>
    <cellStyle name="Calcolo 18 5 23" xfId="3935"/>
    <cellStyle name="Calcolo 18 5 24" xfId="3936"/>
    <cellStyle name="Calcolo 18 5 25" xfId="3937"/>
    <cellStyle name="Calcolo 18 5 3" xfId="3938"/>
    <cellStyle name="Calcolo 18 5 3 2" xfId="3939"/>
    <cellStyle name="Calcolo 18 5 3 2 2" xfId="3940"/>
    <cellStyle name="Calcolo 18 5 3 3" xfId="3941"/>
    <cellStyle name="Calcolo 18 5 3 3 2" xfId="3942"/>
    <cellStyle name="Calcolo 18 5 3 4" xfId="3943"/>
    <cellStyle name="Calcolo 18 5 3 4 2" xfId="3944"/>
    <cellStyle name="Calcolo 18 5 3 5" xfId="3945"/>
    <cellStyle name="Calcolo 18 5 3 5 2" xfId="3946"/>
    <cellStyle name="Calcolo 18 5 3 6" xfId="3947"/>
    <cellStyle name="Calcolo 18 5 4" xfId="3948"/>
    <cellStyle name="Calcolo 18 5 4 2" xfId="3949"/>
    <cellStyle name="Calcolo 18 5 4 2 2" xfId="3950"/>
    <cellStyle name="Calcolo 18 5 4 3" xfId="3951"/>
    <cellStyle name="Calcolo 18 5 4 3 2" xfId="3952"/>
    <cellStyle name="Calcolo 18 5 4 4" xfId="3953"/>
    <cellStyle name="Calcolo 18 5 4 4 2" xfId="3954"/>
    <cellStyle name="Calcolo 18 5 4 5" xfId="3955"/>
    <cellStyle name="Calcolo 18 5 4 5 2" xfId="3956"/>
    <cellStyle name="Calcolo 18 5 4 6" xfId="3957"/>
    <cellStyle name="Calcolo 18 5 5" xfId="3958"/>
    <cellStyle name="Calcolo 18 5 5 2" xfId="3959"/>
    <cellStyle name="Calcolo 18 5 6" xfId="3960"/>
    <cellStyle name="Calcolo 18 5 6 2" xfId="3961"/>
    <cellStyle name="Calcolo 18 5 7" xfId="3962"/>
    <cellStyle name="Calcolo 18 5 7 2" xfId="3963"/>
    <cellStyle name="Calcolo 18 5 8" xfId="3964"/>
    <cellStyle name="Calcolo 18 5 8 2" xfId="3965"/>
    <cellStyle name="Calcolo 18 5 9" xfId="3966"/>
    <cellStyle name="Calcolo 18 5 9 2" xfId="3967"/>
    <cellStyle name="Calcolo 18 6" xfId="3968"/>
    <cellStyle name="Calcolo 18 6 10" xfId="3969"/>
    <cellStyle name="Calcolo 18 6 10 2" xfId="3970"/>
    <cellStyle name="Calcolo 18 6 11" xfId="3971"/>
    <cellStyle name="Calcolo 18 6 12" xfId="3972"/>
    <cellStyle name="Calcolo 18 6 13" xfId="3973"/>
    <cellStyle name="Calcolo 18 6 14" xfId="3974"/>
    <cellStyle name="Calcolo 18 6 15" xfId="3975"/>
    <cellStyle name="Calcolo 18 6 16" xfId="3976"/>
    <cellStyle name="Calcolo 18 6 17" xfId="3977"/>
    <cellStyle name="Calcolo 18 6 18" xfId="3978"/>
    <cellStyle name="Calcolo 18 6 19" xfId="3979"/>
    <cellStyle name="Calcolo 18 6 2" xfId="3980"/>
    <cellStyle name="Calcolo 18 6 2 2" xfId="3981"/>
    <cellStyle name="Calcolo 18 6 2 2 2" xfId="3982"/>
    <cellStyle name="Calcolo 18 6 2 3" xfId="3983"/>
    <cellStyle name="Calcolo 18 6 2 3 2" xfId="3984"/>
    <cellStyle name="Calcolo 18 6 2 4" xfId="3985"/>
    <cellStyle name="Calcolo 18 6 2 4 2" xfId="3986"/>
    <cellStyle name="Calcolo 18 6 2 5" xfId="3987"/>
    <cellStyle name="Calcolo 18 6 2 5 2" xfId="3988"/>
    <cellStyle name="Calcolo 18 6 2 6" xfId="3989"/>
    <cellStyle name="Calcolo 18 6 20" xfId="3990"/>
    <cellStyle name="Calcolo 18 6 21" xfId="3991"/>
    <cellStyle name="Calcolo 18 6 22" xfId="3992"/>
    <cellStyle name="Calcolo 18 6 23" xfId="3993"/>
    <cellStyle name="Calcolo 18 6 24" xfId="3994"/>
    <cellStyle name="Calcolo 18 6 25" xfId="3995"/>
    <cellStyle name="Calcolo 18 6 3" xfId="3996"/>
    <cellStyle name="Calcolo 18 6 3 2" xfId="3997"/>
    <cellStyle name="Calcolo 18 6 3 2 2" xfId="3998"/>
    <cellStyle name="Calcolo 18 6 3 3" xfId="3999"/>
    <cellStyle name="Calcolo 18 6 3 3 2" xfId="4000"/>
    <cellStyle name="Calcolo 18 6 3 4" xfId="4001"/>
    <cellStyle name="Calcolo 18 6 3 4 2" xfId="4002"/>
    <cellStyle name="Calcolo 18 6 3 5" xfId="4003"/>
    <cellStyle name="Calcolo 18 6 3 5 2" xfId="4004"/>
    <cellStyle name="Calcolo 18 6 3 6" xfId="4005"/>
    <cellStyle name="Calcolo 18 6 4" xfId="4006"/>
    <cellStyle name="Calcolo 18 6 4 2" xfId="4007"/>
    <cellStyle name="Calcolo 18 6 4 2 2" xfId="4008"/>
    <cellStyle name="Calcolo 18 6 4 3" xfId="4009"/>
    <cellStyle name="Calcolo 18 6 4 3 2" xfId="4010"/>
    <cellStyle name="Calcolo 18 6 4 4" xfId="4011"/>
    <cellStyle name="Calcolo 18 6 4 4 2" xfId="4012"/>
    <cellStyle name="Calcolo 18 6 4 5" xfId="4013"/>
    <cellStyle name="Calcolo 18 6 4 5 2" xfId="4014"/>
    <cellStyle name="Calcolo 18 6 4 6" xfId="4015"/>
    <cellStyle name="Calcolo 18 6 5" xfId="4016"/>
    <cellStyle name="Calcolo 18 6 5 2" xfId="4017"/>
    <cellStyle name="Calcolo 18 6 6" xfId="4018"/>
    <cellStyle name="Calcolo 18 6 6 2" xfId="4019"/>
    <cellStyle name="Calcolo 18 6 7" xfId="4020"/>
    <cellStyle name="Calcolo 18 6 7 2" xfId="4021"/>
    <cellStyle name="Calcolo 18 6 8" xfId="4022"/>
    <cellStyle name="Calcolo 18 6 8 2" xfId="4023"/>
    <cellStyle name="Calcolo 18 6 9" xfId="4024"/>
    <cellStyle name="Calcolo 18 6 9 2" xfId="4025"/>
    <cellStyle name="Calcolo 18 7" xfId="4026"/>
    <cellStyle name="Calcolo 18 7 2" xfId="4027"/>
    <cellStyle name="Calcolo 18 7 2 2" xfId="4028"/>
    <cellStyle name="Calcolo 18 7 3" xfId="4029"/>
    <cellStyle name="Calcolo 18 7 3 2" xfId="4030"/>
    <cellStyle name="Calcolo 18 7 4" xfId="4031"/>
    <cellStyle name="Calcolo 18 7 4 2" xfId="4032"/>
    <cellStyle name="Calcolo 18 7 5" xfId="4033"/>
    <cellStyle name="Calcolo 18 7 5 2" xfId="4034"/>
    <cellStyle name="Calcolo 18 7 6" xfId="4035"/>
    <cellStyle name="Calcolo 18 8" xfId="4036"/>
    <cellStyle name="Calcolo 18 8 2" xfId="4037"/>
    <cellStyle name="Calcolo 18 8 2 2" xfId="4038"/>
    <cellStyle name="Calcolo 18 8 3" xfId="4039"/>
    <cellStyle name="Calcolo 18 8 3 2" xfId="4040"/>
    <cellStyle name="Calcolo 18 8 4" xfId="4041"/>
    <cellStyle name="Calcolo 18 8 4 2" xfId="4042"/>
    <cellStyle name="Calcolo 18 8 5" xfId="4043"/>
    <cellStyle name="Calcolo 18 8 5 2" xfId="4044"/>
    <cellStyle name="Calcolo 18 8 6" xfId="4045"/>
    <cellStyle name="Calcolo 18 9" xfId="4046"/>
    <cellStyle name="Calcolo 18 9 2" xfId="4047"/>
    <cellStyle name="Calcolo 18 9 2 2" xfId="4048"/>
    <cellStyle name="Calcolo 18 9 3" xfId="4049"/>
    <cellStyle name="Calcolo 18 9 3 2" xfId="4050"/>
    <cellStyle name="Calcolo 18 9 4" xfId="4051"/>
    <cellStyle name="Calcolo 18 9 4 2" xfId="4052"/>
    <cellStyle name="Calcolo 18 9 5" xfId="4053"/>
    <cellStyle name="Calcolo 18 9 5 2" xfId="4054"/>
    <cellStyle name="Calcolo 18 9 6" xfId="4055"/>
    <cellStyle name="Calcolo 19" xfId="4056"/>
    <cellStyle name="Calcolo 19 10" xfId="4057"/>
    <cellStyle name="Calcolo 19 10 2" xfId="4058"/>
    <cellStyle name="Calcolo 19 11" xfId="4059"/>
    <cellStyle name="Calcolo 19 11 2" xfId="4060"/>
    <cellStyle name="Calcolo 19 12" xfId="4061"/>
    <cellStyle name="Calcolo 19 12 2" xfId="4062"/>
    <cellStyle name="Calcolo 19 13" xfId="4063"/>
    <cellStyle name="Calcolo 19 13 2" xfId="4064"/>
    <cellStyle name="Calcolo 19 14" xfId="4065"/>
    <cellStyle name="Calcolo 19 14 2" xfId="4066"/>
    <cellStyle name="Calcolo 19 15" xfId="4067"/>
    <cellStyle name="Calcolo 19 15 2" xfId="4068"/>
    <cellStyle name="Calcolo 19 16" xfId="4069"/>
    <cellStyle name="Calcolo 19 17" xfId="4070"/>
    <cellStyle name="Calcolo 19 18" xfId="4071"/>
    <cellStyle name="Calcolo 19 19" xfId="4072"/>
    <cellStyle name="Calcolo 19 2" xfId="4073"/>
    <cellStyle name="Calcolo 19 2 10" xfId="4074"/>
    <cellStyle name="Calcolo 19 2 10 2" xfId="4075"/>
    <cellStyle name="Calcolo 19 2 11" xfId="4076"/>
    <cellStyle name="Calcolo 19 2 12" xfId="4077"/>
    <cellStyle name="Calcolo 19 2 13" xfId="4078"/>
    <cellStyle name="Calcolo 19 2 14" xfId="4079"/>
    <cellStyle name="Calcolo 19 2 15" xfId="4080"/>
    <cellStyle name="Calcolo 19 2 16" xfId="4081"/>
    <cellStyle name="Calcolo 19 2 17" xfId="4082"/>
    <cellStyle name="Calcolo 19 2 18" xfId="4083"/>
    <cellStyle name="Calcolo 19 2 19" xfId="4084"/>
    <cellStyle name="Calcolo 19 2 2" xfId="4085"/>
    <cellStyle name="Calcolo 19 2 2 2" xfId="4086"/>
    <cellStyle name="Calcolo 19 2 2 2 2" xfId="4087"/>
    <cellStyle name="Calcolo 19 2 2 3" xfId="4088"/>
    <cellStyle name="Calcolo 19 2 2 3 2" xfId="4089"/>
    <cellStyle name="Calcolo 19 2 2 4" xfId="4090"/>
    <cellStyle name="Calcolo 19 2 2 4 2" xfId="4091"/>
    <cellStyle name="Calcolo 19 2 2 5" xfId="4092"/>
    <cellStyle name="Calcolo 19 2 2 5 2" xfId="4093"/>
    <cellStyle name="Calcolo 19 2 2 6" xfId="4094"/>
    <cellStyle name="Calcolo 19 2 20" xfId="4095"/>
    <cellStyle name="Calcolo 19 2 21" xfId="4096"/>
    <cellStyle name="Calcolo 19 2 22" xfId="4097"/>
    <cellStyle name="Calcolo 19 2 23" xfId="4098"/>
    <cellStyle name="Calcolo 19 2 24" xfId="4099"/>
    <cellStyle name="Calcolo 19 2 25" xfId="4100"/>
    <cellStyle name="Calcolo 19 2 3" xfId="4101"/>
    <cellStyle name="Calcolo 19 2 3 2" xfId="4102"/>
    <cellStyle name="Calcolo 19 2 3 2 2" xfId="4103"/>
    <cellStyle name="Calcolo 19 2 3 3" xfId="4104"/>
    <cellStyle name="Calcolo 19 2 3 3 2" xfId="4105"/>
    <cellStyle name="Calcolo 19 2 3 4" xfId="4106"/>
    <cellStyle name="Calcolo 19 2 3 4 2" xfId="4107"/>
    <cellStyle name="Calcolo 19 2 3 5" xfId="4108"/>
    <cellStyle name="Calcolo 19 2 3 5 2" xfId="4109"/>
    <cellStyle name="Calcolo 19 2 3 6" xfId="4110"/>
    <cellStyle name="Calcolo 19 2 4" xfId="4111"/>
    <cellStyle name="Calcolo 19 2 4 2" xfId="4112"/>
    <cellStyle name="Calcolo 19 2 4 2 2" xfId="4113"/>
    <cellStyle name="Calcolo 19 2 4 3" xfId="4114"/>
    <cellStyle name="Calcolo 19 2 4 3 2" xfId="4115"/>
    <cellStyle name="Calcolo 19 2 4 4" xfId="4116"/>
    <cellStyle name="Calcolo 19 2 4 4 2" xfId="4117"/>
    <cellStyle name="Calcolo 19 2 4 5" xfId="4118"/>
    <cellStyle name="Calcolo 19 2 4 5 2" xfId="4119"/>
    <cellStyle name="Calcolo 19 2 4 6" xfId="4120"/>
    <cellStyle name="Calcolo 19 2 5" xfId="4121"/>
    <cellStyle name="Calcolo 19 2 5 2" xfId="4122"/>
    <cellStyle name="Calcolo 19 2 6" xfId="4123"/>
    <cellStyle name="Calcolo 19 2 6 2" xfId="4124"/>
    <cellStyle name="Calcolo 19 2 7" xfId="4125"/>
    <cellStyle name="Calcolo 19 2 7 2" xfId="4126"/>
    <cellStyle name="Calcolo 19 2 8" xfId="4127"/>
    <cellStyle name="Calcolo 19 2 8 2" xfId="4128"/>
    <cellStyle name="Calcolo 19 2 9" xfId="4129"/>
    <cellStyle name="Calcolo 19 2 9 2" xfId="4130"/>
    <cellStyle name="Calcolo 19 20" xfId="4131"/>
    <cellStyle name="Calcolo 19 21" xfId="4132"/>
    <cellStyle name="Calcolo 19 22" xfId="4133"/>
    <cellStyle name="Calcolo 19 23" xfId="4134"/>
    <cellStyle name="Calcolo 19 24" xfId="4135"/>
    <cellStyle name="Calcolo 19 25" xfId="4136"/>
    <cellStyle name="Calcolo 19 26" xfId="4137"/>
    <cellStyle name="Calcolo 19 27" xfId="4138"/>
    <cellStyle name="Calcolo 19 28" xfId="4139"/>
    <cellStyle name="Calcolo 19 29" xfId="4140"/>
    <cellStyle name="Calcolo 19 3" xfId="4141"/>
    <cellStyle name="Calcolo 19 3 10" xfId="4142"/>
    <cellStyle name="Calcolo 19 3 10 2" xfId="4143"/>
    <cellStyle name="Calcolo 19 3 11" xfId="4144"/>
    <cellStyle name="Calcolo 19 3 12" xfId="4145"/>
    <cellStyle name="Calcolo 19 3 13" xfId="4146"/>
    <cellStyle name="Calcolo 19 3 14" xfId="4147"/>
    <cellStyle name="Calcolo 19 3 15" xfId="4148"/>
    <cellStyle name="Calcolo 19 3 16" xfId="4149"/>
    <cellStyle name="Calcolo 19 3 17" xfId="4150"/>
    <cellStyle name="Calcolo 19 3 18" xfId="4151"/>
    <cellStyle name="Calcolo 19 3 19" xfId="4152"/>
    <cellStyle name="Calcolo 19 3 2" xfId="4153"/>
    <cellStyle name="Calcolo 19 3 2 2" xfId="4154"/>
    <cellStyle name="Calcolo 19 3 2 2 2" xfId="4155"/>
    <cellStyle name="Calcolo 19 3 2 3" xfId="4156"/>
    <cellStyle name="Calcolo 19 3 2 3 2" xfId="4157"/>
    <cellStyle name="Calcolo 19 3 2 4" xfId="4158"/>
    <cellStyle name="Calcolo 19 3 2 4 2" xfId="4159"/>
    <cellStyle name="Calcolo 19 3 2 5" xfId="4160"/>
    <cellStyle name="Calcolo 19 3 2 5 2" xfId="4161"/>
    <cellStyle name="Calcolo 19 3 2 6" xfId="4162"/>
    <cellStyle name="Calcolo 19 3 20" xfId="4163"/>
    <cellStyle name="Calcolo 19 3 21" xfId="4164"/>
    <cellStyle name="Calcolo 19 3 22" xfId="4165"/>
    <cellStyle name="Calcolo 19 3 23" xfId="4166"/>
    <cellStyle name="Calcolo 19 3 24" xfId="4167"/>
    <cellStyle name="Calcolo 19 3 25" xfId="4168"/>
    <cellStyle name="Calcolo 19 3 3" xfId="4169"/>
    <cellStyle name="Calcolo 19 3 3 2" xfId="4170"/>
    <cellStyle name="Calcolo 19 3 3 2 2" xfId="4171"/>
    <cellStyle name="Calcolo 19 3 3 3" xfId="4172"/>
    <cellStyle name="Calcolo 19 3 3 3 2" xfId="4173"/>
    <cellStyle name="Calcolo 19 3 3 4" xfId="4174"/>
    <cellStyle name="Calcolo 19 3 3 4 2" xfId="4175"/>
    <cellStyle name="Calcolo 19 3 3 5" xfId="4176"/>
    <cellStyle name="Calcolo 19 3 3 5 2" xfId="4177"/>
    <cellStyle name="Calcolo 19 3 3 6" xfId="4178"/>
    <cellStyle name="Calcolo 19 3 4" xfId="4179"/>
    <cellStyle name="Calcolo 19 3 4 2" xfId="4180"/>
    <cellStyle name="Calcolo 19 3 4 2 2" xfId="4181"/>
    <cellStyle name="Calcolo 19 3 4 3" xfId="4182"/>
    <cellStyle name="Calcolo 19 3 4 3 2" xfId="4183"/>
    <cellStyle name="Calcolo 19 3 4 4" xfId="4184"/>
    <cellStyle name="Calcolo 19 3 4 4 2" xfId="4185"/>
    <cellStyle name="Calcolo 19 3 4 5" xfId="4186"/>
    <cellStyle name="Calcolo 19 3 4 5 2" xfId="4187"/>
    <cellStyle name="Calcolo 19 3 4 6" xfId="4188"/>
    <cellStyle name="Calcolo 19 3 5" xfId="4189"/>
    <cellStyle name="Calcolo 19 3 5 2" xfId="4190"/>
    <cellStyle name="Calcolo 19 3 6" xfId="4191"/>
    <cellStyle name="Calcolo 19 3 6 2" xfId="4192"/>
    <cellStyle name="Calcolo 19 3 7" xfId="4193"/>
    <cellStyle name="Calcolo 19 3 7 2" xfId="4194"/>
    <cellStyle name="Calcolo 19 3 8" xfId="4195"/>
    <cellStyle name="Calcolo 19 3 8 2" xfId="4196"/>
    <cellStyle name="Calcolo 19 3 9" xfId="4197"/>
    <cellStyle name="Calcolo 19 3 9 2" xfId="4198"/>
    <cellStyle name="Calcolo 19 30" xfId="4199"/>
    <cellStyle name="Calcolo 19 4" xfId="4200"/>
    <cellStyle name="Calcolo 19 4 10" xfId="4201"/>
    <cellStyle name="Calcolo 19 4 10 2" xfId="4202"/>
    <cellStyle name="Calcolo 19 4 11" xfId="4203"/>
    <cellStyle name="Calcolo 19 4 12" xfId="4204"/>
    <cellStyle name="Calcolo 19 4 13" xfId="4205"/>
    <cellStyle name="Calcolo 19 4 14" xfId="4206"/>
    <cellStyle name="Calcolo 19 4 15" xfId="4207"/>
    <cellStyle name="Calcolo 19 4 16" xfId="4208"/>
    <cellStyle name="Calcolo 19 4 17" xfId="4209"/>
    <cellStyle name="Calcolo 19 4 18" xfId="4210"/>
    <cellStyle name="Calcolo 19 4 19" xfId="4211"/>
    <cellStyle name="Calcolo 19 4 2" xfId="4212"/>
    <cellStyle name="Calcolo 19 4 2 2" xfId="4213"/>
    <cellStyle name="Calcolo 19 4 2 2 2" xfId="4214"/>
    <cellStyle name="Calcolo 19 4 2 3" xfId="4215"/>
    <cellStyle name="Calcolo 19 4 2 3 2" xfId="4216"/>
    <cellStyle name="Calcolo 19 4 2 4" xfId="4217"/>
    <cellStyle name="Calcolo 19 4 2 4 2" xfId="4218"/>
    <cellStyle name="Calcolo 19 4 2 5" xfId="4219"/>
    <cellStyle name="Calcolo 19 4 2 5 2" xfId="4220"/>
    <cellStyle name="Calcolo 19 4 2 6" xfId="4221"/>
    <cellStyle name="Calcolo 19 4 20" xfId="4222"/>
    <cellStyle name="Calcolo 19 4 21" xfId="4223"/>
    <cellStyle name="Calcolo 19 4 22" xfId="4224"/>
    <cellStyle name="Calcolo 19 4 23" xfId="4225"/>
    <cellStyle name="Calcolo 19 4 24" xfId="4226"/>
    <cellStyle name="Calcolo 19 4 25" xfId="4227"/>
    <cellStyle name="Calcolo 19 4 3" xfId="4228"/>
    <cellStyle name="Calcolo 19 4 3 2" xfId="4229"/>
    <cellStyle name="Calcolo 19 4 3 2 2" xfId="4230"/>
    <cellStyle name="Calcolo 19 4 3 3" xfId="4231"/>
    <cellStyle name="Calcolo 19 4 3 3 2" xfId="4232"/>
    <cellStyle name="Calcolo 19 4 3 4" xfId="4233"/>
    <cellStyle name="Calcolo 19 4 3 4 2" xfId="4234"/>
    <cellStyle name="Calcolo 19 4 3 5" xfId="4235"/>
    <cellStyle name="Calcolo 19 4 3 5 2" xfId="4236"/>
    <cellStyle name="Calcolo 19 4 3 6" xfId="4237"/>
    <cellStyle name="Calcolo 19 4 4" xfId="4238"/>
    <cellStyle name="Calcolo 19 4 4 2" xfId="4239"/>
    <cellStyle name="Calcolo 19 4 4 2 2" xfId="4240"/>
    <cellStyle name="Calcolo 19 4 4 3" xfId="4241"/>
    <cellStyle name="Calcolo 19 4 4 3 2" xfId="4242"/>
    <cellStyle name="Calcolo 19 4 4 4" xfId="4243"/>
    <cellStyle name="Calcolo 19 4 4 4 2" xfId="4244"/>
    <cellStyle name="Calcolo 19 4 4 5" xfId="4245"/>
    <cellStyle name="Calcolo 19 4 4 5 2" xfId="4246"/>
    <cellStyle name="Calcolo 19 4 4 6" xfId="4247"/>
    <cellStyle name="Calcolo 19 4 5" xfId="4248"/>
    <cellStyle name="Calcolo 19 4 5 2" xfId="4249"/>
    <cellStyle name="Calcolo 19 4 6" xfId="4250"/>
    <cellStyle name="Calcolo 19 4 6 2" xfId="4251"/>
    <cellStyle name="Calcolo 19 4 7" xfId="4252"/>
    <cellStyle name="Calcolo 19 4 7 2" xfId="4253"/>
    <cellStyle name="Calcolo 19 4 8" xfId="4254"/>
    <cellStyle name="Calcolo 19 4 8 2" xfId="4255"/>
    <cellStyle name="Calcolo 19 4 9" xfId="4256"/>
    <cellStyle name="Calcolo 19 4 9 2" xfId="4257"/>
    <cellStyle name="Calcolo 19 5" xfId="4258"/>
    <cellStyle name="Calcolo 19 5 10" xfId="4259"/>
    <cellStyle name="Calcolo 19 5 10 2" xfId="4260"/>
    <cellStyle name="Calcolo 19 5 11" xfId="4261"/>
    <cellStyle name="Calcolo 19 5 12" xfId="4262"/>
    <cellStyle name="Calcolo 19 5 13" xfId="4263"/>
    <cellStyle name="Calcolo 19 5 14" xfId="4264"/>
    <cellStyle name="Calcolo 19 5 15" xfId="4265"/>
    <cellStyle name="Calcolo 19 5 16" xfId="4266"/>
    <cellStyle name="Calcolo 19 5 17" xfId="4267"/>
    <cellStyle name="Calcolo 19 5 18" xfId="4268"/>
    <cellStyle name="Calcolo 19 5 19" xfId="4269"/>
    <cellStyle name="Calcolo 19 5 2" xfId="4270"/>
    <cellStyle name="Calcolo 19 5 2 2" xfId="4271"/>
    <cellStyle name="Calcolo 19 5 2 2 2" xfId="4272"/>
    <cellStyle name="Calcolo 19 5 2 3" xfId="4273"/>
    <cellStyle name="Calcolo 19 5 2 3 2" xfId="4274"/>
    <cellStyle name="Calcolo 19 5 2 4" xfId="4275"/>
    <cellStyle name="Calcolo 19 5 2 4 2" xfId="4276"/>
    <cellStyle name="Calcolo 19 5 2 5" xfId="4277"/>
    <cellStyle name="Calcolo 19 5 2 5 2" xfId="4278"/>
    <cellStyle name="Calcolo 19 5 2 6" xfId="4279"/>
    <cellStyle name="Calcolo 19 5 20" xfId="4280"/>
    <cellStyle name="Calcolo 19 5 21" xfId="4281"/>
    <cellStyle name="Calcolo 19 5 22" xfId="4282"/>
    <cellStyle name="Calcolo 19 5 23" xfId="4283"/>
    <cellStyle name="Calcolo 19 5 24" xfId="4284"/>
    <cellStyle name="Calcolo 19 5 25" xfId="4285"/>
    <cellStyle name="Calcolo 19 5 3" xfId="4286"/>
    <cellStyle name="Calcolo 19 5 3 2" xfId="4287"/>
    <cellStyle name="Calcolo 19 5 3 2 2" xfId="4288"/>
    <cellStyle name="Calcolo 19 5 3 3" xfId="4289"/>
    <cellStyle name="Calcolo 19 5 3 3 2" xfId="4290"/>
    <cellStyle name="Calcolo 19 5 3 4" xfId="4291"/>
    <cellStyle name="Calcolo 19 5 3 4 2" xfId="4292"/>
    <cellStyle name="Calcolo 19 5 3 5" xfId="4293"/>
    <cellStyle name="Calcolo 19 5 3 5 2" xfId="4294"/>
    <cellStyle name="Calcolo 19 5 3 6" xfId="4295"/>
    <cellStyle name="Calcolo 19 5 4" xfId="4296"/>
    <cellStyle name="Calcolo 19 5 4 2" xfId="4297"/>
    <cellStyle name="Calcolo 19 5 4 2 2" xfId="4298"/>
    <cellStyle name="Calcolo 19 5 4 3" xfId="4299"/>
    <cellStyle name="Calcolo 19 5 4 3 2" xfId="4300"/>
    <cellStyle name="Calcolo 19 5 4 4" xfId="4301"/>
    <cellStyle name="Calcolo 19 5 4 4 2" xfId="4302"/>
    <cellStyle name="Calcolo 19 5 4 5" xfId="4303"/>
    <cellStyle name="Calcolo 19 5 4 5 2" xfId="4304"/>
    <cellStyle name="Calcolo 19 5 4 6" xfId="4305"/>
    <cellStyle name="Calcolo 19 5 5" xfId="4306"/>
    <cellStyle name="Calcolo 19 5 5 2" xfId="4307"/>
    <cellStyle name="Calcolo 19 5 6" xfId="4308"/>
    <cellStyle name="Calcolo 19 5 6 2" xfId="4309"/>
    <cellStyle name="Calcolo 19 5 7" xfId="4310"/>
    <cellStyle name="Calcolo 19 5 7 2" xfId="4311"/>
    <cellStyle name="Calcolo 19 5 8" xfId="4312"/>
    <cellStyle name="Calcolo 19 5 8 2" xfId="4313"/>
    <cellStyle name="Calcolo 19 5 9" xfId="4314"/>
    <cellStyle name="Calcolo 19 5 9 2" xfId="4315"/>
    <cellStyle name="Calcolo 19 6" xfId="4316"/>
    <cellStyle name="Calcolo 19 6 10" xfId="4317"/>
    <cellStyle name="Calcolo 19 6 10 2" xfId="4318"/>
    <cellStyle name="Calcolo 19 6 11" xfId="4319"/>
    <cellStyle name="Calcolo 19 6 12" xfId="4320"/>
    <cellStyle name="Calcolo 19 6 13" xfId="4321"/>
    <cellStyle name="Calcolo 19 6 14" xfId="4322"/>
    <cellStyle name="Calcolo 19 6 15" xfId="4323"/>
    <cellStyle name="Calcolo 19 6 16" xfId="4324"/>
    <cellStyle name="Calcolo 19 6 17" xfId="4325"/>
    <cellStyle name="Calcolo 19 6 18" xfId="4326"/>
    <cellStyle name="Calcolo 19 6 19" xfId="4327"/>
    <cellStyle name="Calcolo 19 6 2" xfId="4328"/>
    <cellStyle name="Calcolo 19 6 2 2" xfId="4329"/>
    <cellStyle name="Calcolo 19 6 2 2 2" xfId="4330"/>
    <cellStyle name="Calcolo 19 6 2 3" xfId="4331"/>
    <cellStyle name="Calcolo 19 6 2 3 2" xfId="4332"/>
    <cellStyle name="Calcolo 19 6 2 4" xfId="4333"/>
    <cellStyle name="Calcolo 19 6 2 4 2" xfId="4334"/>
    <cellStyle name="Calcolo 19 6 2 5" xfId="4335"/>
    <cellStyle name="Calcolo 19 6 2 5 2" xfId="4336"/>
    <cellStyle name="Calcolo 19 6 2 6" xfId="4337"/>
    <cellStyle name="Calcolo 19 6 20" xfId="4338"/>
    <cellStyle name="Calcolo 19 6 21" xfId="4339"/>
    <cellStyle name="Calcolo 19 6 22" xfId="4340"/>
    <cellStyle name="Calcolo 19 6 23" xfId="4341"/>
    <cellStyle name="Calcolo 19 6 24" xfId="4342"/>
    <cellStyle name="Calcolo 19 6 25" xfId="4343"/>
    <cellStyle name="Calcolo 19 6 3" xfId="4344"/>
    <cellStyle name="Calcolo 19 6 3 2" xfId="4345"/>
    <cellStyle name="Calcolo 19 6 3 2 2" xfId="4346"/>
    <cellStyle name="Calcolo 19 6 3 3" xfId="4347"/>
    <cellStyle name="Calcolo 19 6 3 3 2" xfId="4348"/>
    <cellStyle name="Calcolo 19 6 3 4" xfId="4349"/>
    <cellStyle name="Calcolo 19 6 3 4 2" xfId="4350"/>
    <cellStyle name="Calcolo 19 6 3 5" xfId="4351"/>
    <cellStyle name="Calcolo 19 6 3 5 2" xfId="4352"/>
    <cellStyle name="Calcolo 19 6 3 6" xfId="4353"/>
    <cellStyle name="Calcolo 19 6 4" xfId="4354"/>
    <cellStyle name="Calcolo 19 6 4 2" xfId="4355"/>
    <cellStyle name="Calcolo 19 6 4 2 2" xfId="4356"/>
    <cellStyle name="Calcolo 19 6 4 3" xfId="4357"/>
    <cellStyle name="Calcolo 19 6 4 3 2" xfId="4358"/>
    <cellStyle name="Calcolo 19 6 4 4" xfId="4359"/>
    <cellStyle name="Calcolo 19 6 4 4 2" xfId="4360"/>
    <cellStyle name="Calcolo 19 6 4 5" xfId="4361"/>
    <cellStyle name="Calcolo 19 6 4 5 2" xfId="4362"/>
    <cellStyle name="Calcolo 19 6 4 6" xfId="4363"/>
    <cellStyle name="Calcolo 19 6 5" xfId="4364"/>
    <cellStyle name="Calcolo 19 6 5 2" xfId="4365"/>
    <cellStyle name="Calcolo 19 6 6" xfId="4366"/>
    <cellStyle name="Calcolo 19 6 6 2" xfId="4367"/>
    <cellStyle name="Calcolo 19 6 7" xfId="4368"/>
    <cellStyle name="Calcolo 19 6 7 2" xfId="4369"/>
    <cellStyle name="Calcolo 19 6 8" xfId="4370"/>
    <cellStyle name="Calcolo 19 6 8 2" xfId="4371"/>
    <cellStyle name="Calcolo 19 6 9" xfId="4372"/>
    <cellStyle name="Calcolo 19 6 9 2" xfId="4373"/>
    <cellStyle name="Calcolo 19 7" xfId="4374"/>
    <cellStyle name="Calcolo 19 7 2" xfId="4375"/>
    <cellStyle name="Calcolo 19 7 2 2" xfId="4376"/>
    <cellStyle name="Calcolo 19 7 3" xfId="4377"/>
    <cellStyle name="Calcolo 19 7 3 2" xfId="4378"/>
    <cellStyle name="Calcolo 19 7 4" xfId="4379"/>
    <cellStyle name="Calcolo 19 7 4 2" xfId="4380"/>
    <cellStyle name="Calcolo 19 7 5" xfId="4381"/>
    <cellStyle name="Calcolo 19 7 5 2" xfId="4382"/>
    <cellStyle name="Calcolo 19 7 6" xfId="4383"/>
    <cellStyle name="Calcolo 19 8" xfId="4384"/>
    <cellStyle name="Calcolo 19 8 2" xfId="4385"/>
    <cellStyle name="Calcolo 19 8 2 2" xfId="4386"/>
    <cellStyle name="Calcolo 19 8 3" xfId="4387"/>
    <cellStyle name="Calcolo 19 8 3 2" xfId="4388"/>
    <cellStyle name="Calcolo 19 8 4" xfId="4389"/>
    <cellStyle name="Calcolo 19 8 4 2" xfId="4390"/>
    <cellStyle name="Calcolo 19 8 5" xfId="4391"/>
    <cellStyle name="Calcolo 19 8 5 2" xfId="4392"/>
    <cellStyle name="Calcolo 19 8 6" xfId="4393"/>
    <cellStyle name="Calcolo 19 9" xfId="4394"/>
    <cellStyle name="Calcolo 19 9 2" xfId="4395"/>
    <cellStyle name="Calcolo 19 9 2 2" xfId="4396"/>
    <cellStyle name="Calcolo 19 9 3" xfId="4397"/>
    <cellStyle name="Calcolo 19 9 3 2" xfId="4398"/>
    <cellStyle name="Calcolo 19 9 4" xfId="4399"/>
    <cellStyle name="Calcolo 19 9 4 2" xfId="4400"/>
    <cellStyle name="Calcolo 19 9 5" xfId="4401"/>
    <cellStyle name="Calcolo 19 9 5 2" xfId="4402"/>
    <cellStyle name="Calcolo 19 9 6" xfId="4403"/>
    <cellStyle name="Calcolo 2" xfId="4404"/>
    <cellStyle name="Calcolo 2 10" xfId="4405"/>
    <cellStyle name="Calcolo 2 10 2" xfId="4406"/>
    <cellStyle name="Calcolo 2 10 2 2" xfId="4407"/>
    <cellStyle name="Calcolo 2 10 3" xfId="4408"/>
    <cellStyle name="Calcolo 2 10 3 2" xfId="4409"/>
    <cellStyle name="Calcolo 2 10 4" xfId="4410"/>
    <cellStyle name="Calcolo 2 10 4 2" xfId="4411"/>
    <cellStyle name="Calcolo 2 10 5" xfId="4412"/>
    <cellStyle name="Calcolo 2 10 5 2" xfId="4413"/>
    <cellStyle name="Calcolo 2 10 6" xfId="4414"/>
    <cellStyle name="Calcolo 2 11" xfId="4415"/>
    <cellStyle name="Calcolo 2 11 2" xfId="4416"/>
    <cellStyle name="Calcolo 2 11 2 2" xfId="4417"/>
    <cellStyle name="Calcolo 2 11 3" xfId="4418"/>
    <cellStyle name="Calcolo 2 11 3 2" xfId="4419"/>
    <cellStyle name="Calcolo 2 11 4" xfId="4420"/>
    <cellStyle name="Calcolo 2 11 4 2" xfId="4421"/>
    <cellStyle name="Calcolo 2 11 5" xfId="4422"/>
    <cellStyle name="Calcolo 2 11 5 2" xfId="4423"/>
    <cellStyle name="Calcolo 2 11 6" xfId="4424"/>
    <cellStyle name="Calcolo 2 12" xfId="4425"/>
    <cellStyle name="Calcolo 2 12 2" xfId="4426"/>
    <cellStyle name="Calcolo 2 13" xfId="4427"/>
    <cellStyle name="Calcolo 2 13 2" xfId="4428"/>
    <cellStyle name="Calcolo 2 14" xfId="4429"/>
    <cellStyle name="Calcolo 2 14 2" xfId="4430"/>
    <cellStyle name="Calcolo 2 15" xfId="4431"/>
    <cellStyle name="Calcolo 2 15 2" xfId="4432"/>
    <cellStyle name="Calcolo 2 16" xfId="4433"/>
    <cellStyle name="Calcolo 2 16 2" xfId="4434"/>
    <cellStyle name="Calcolo 2 17" xfId="4435"/>
    <cellStyle name="Calcolo 2 17 2" xfId="4436"/>
    <cellStyle name="Calcolo 2 18" xfId="4437"/>
    <cellStyle name="Calcolo 2 19" xfId="4438"/>
    <cellStyle name="Calcolo 2 2" xfId="4439"/>
    <cellStyle name="Calcolo 2 2 10" xfId="4440"/>
    <cellStyle name="Calcolo 2 2 10 2" xfId="4441"/>
    <cellStyle name="Calcolo 2 2 11" xfId="4442"/>
    <cellStyle name="Calcolo 2 2 11 2" xfId="4443"/>
    <cellStyle name="Calcolo 2 2 12" xfId="4444"/>
    <cellStyle name="Calcolo 2 2 12 2" xfId="4445"/>
    <cellStyle name="Calcolo 2 2 13" xfId="4446"/>
    <cellStyle name="Calcolo 2 2 13 2" xfId="4447"/>
    <cellStyle name="Calcolo 2 2 14" xfId="4448"/>
    <cellStyle name="Calcolo 2 2 14 2" xfId="4449"/>
    <cellStyle name="Calcolo 2 2 15" xfId="4450"/>
    <cellStyle name="Calcolo 2 2 15 2" xfId="4451"/>
    <cellStyle name="Calcolo 2 2 16" xfId="4452"/>
    <cellStyle name="Calcolo 2 2 17" xfId="4453"/>
    <cellStyle name="Calcolo 2 2 18" xfId="4454"/>
    <cellStyle name="Calcolo 2 2 19" xfId="4455"/>
    <cellStyle name="Calcolo 2 2 2" xfId="4456"/>
    <cellStyle name="Calcolo 2 2 2 10" xfId="4457"/>
    <cellStyle name="Calcolo 2 2 2 10 2" xfId="4458"/>
    <cellStyle name="Calcolo 2 2 2 11" xfId="4459"/>
    <cellStyle name="Calcolo 2 2 2 12" xfId="4460"/>
    <cellStyle name="Calcolo 2 2 2 13" xfId="4461"/>
    <cellStyle name="Calcolo 2 2 2 14" xfId="4462"/>
    <cellStyle name="Calcolo 2 2 2 15" xfId="4463"/>
    <cellStyle name="Calcolo 2 2 2 16" xfId="4464"/>
    <cellStyle name="Calcolo 2 2 2 17" xfId="4465"/>
    <cellStyle name="Calcolo 2 2 2 18" xfId="4466"/>
    <cellStyle name="Calcolo 2 2 2 19" xfId="4467"/>
    <cellStyle name="Calcolo 2 2 2 2" xfId="4468"/>
    <cellStyle name="Calcolo 2 2 2 2 2" xfId="4469"/>
    <cellStyle name="Calcolo 2 2 2 2 2 2" xfId="4470"/>
    <cellStyle name="Calcolo 2 2 2 2 3" xfId="4471"/>
    <cellStyle name="Calcolo 2 2 2 2 3 2" xfId="4472"/>
    <cellStyle name="Calcolo 2 2 2 2 4" xfId="4473"/>
    <cellStyle name="Calcolo 2 2 2 2 4 2" xfId="4474"/>
    <cellStyle name="Calcolo 2 2 2 2 5" xfId="4475"/>
    <cellStyle name="Calcolo 2 2 2 2 5 2" xfId="4476"/>
    <cellStyle name="Calcolo 2 2 2 2 6" xfId="4477"/>
    <cellStyle name="Calcolo 2 2 2 20" xfId="4478"/>
    <cellStyle name="Calcolo 2 2 2 21" xfId="4479"/>
    <cellStyle name="Calcolo 2 2 2 22" xfId="4480"/>
    <cellStyle name="Calcolo 2 2 2 23" xfId="4481"/>
    <cellStyle name="Calcolo 2 2 2 24" xfId="4482"/>
    <cellStyle name="Calcolo 2 2 2 25" xfId="4483"/>
    <cellStyle name="Calcolo 2 2 2 3" xfId="4484"/>
    <cellStyle name="Calcolo 2 2 2 3 2" xfId="4485"/>
    <cellStyle name="Calcolo 2 2 2 3 2 2" xfId="4486"/>
    <cellStyle name="Calcolo 2 2 2 3 3" xfId="4487"/>
    <cellStyle name="Calcolo 2 2 2 3 3 2" xfId="4488"/>
    <cellStyle name="Calcolo 2 2 2 3 4" xfId="4489"/>
    <cellStyle name="Calcolo 2 2 2 3 4 2" xfId="4490"/>
    <cellStyle name="Calcolo 2 2 2 3 5" xfId="4491"/>
    <cellStyle name="Calcolo 2 2 2 3 5 2" xfId="4492"/>
    <cellStyle name="Calcolo 2 2 2 3 6" xfId="4493"/>
    <cellStyle name="Calcolo 2 2 2 4" xfId="4494"/>
    <cellStyle name="Calcolo 2 2 2 4 2" xfId="4495"/>
    <cellStyle name="Calcolo 2 2 2 4 2 2" xfId="4496"/>
    <cellStyle name="Calcolo 2 2 2 4 3" xfId="4497"/>
    <cellStyle name="Calcolo 2 2 2 4 3 2" xfId="4498"/>
    <cellStyle name="Calcolo 2 2 2 4 4" xfId="4499"/>
    <cellStyle name="Calcolo 2 2 2 4 4 2" xfId="4500"/>
    <cellStyle name="Calcolo 2 2 2 4 5" xfId="4501"/>
    <cellStyle name="Calcolo 2 2 2 4 5 2" xfId="4502"/>
    <cellStyle name="Calcolo 2 2 2 4 6" xfId="4503"/>
    <cellStyle name="Calcolo 2 2 2 5" xfId="4504"/>
    <cellStyle name="Calcolo 2 2 2 5 2" xfId="4505"/>
    <cellStyle name="Calcolo 2 2 2 6" xfId="4506"/>
    <cellStyle name="Calcolo 2 2 2 6 2" xfId="4507"/>
    <cellStyle name="Calcolo 2 2 2 7" xfId="4508"/>
    <cellStyle name="Calcolo 2 2 2 7 2" xfId="4509"/>
    <cellStyle name="Calcolo 2 2 2 8" xfId="4510"/>
    <cellStyle name="Calcolo 2 2 2 8 2" xfId="4511"/>
    <cellStyle name="Calcolo 2 2 2 9" xfId="4512"/>
    <cellStyle name="Calcolo 2 2 2 9 2" xfId="4513"/>
    <cellStyle name="Calcolo 2 2 20" xfId="4514"/>
    <cellStyle name="Calcolo 2 2 21" xfId="4515"/>
    <cellStyle name="Calcolo 2 2 22" xfId="4516"/>
    <cellStyle name="Calcolo 2 2 23" xfId="4517"/>
    <cellStyle name="Calcolo 2 2 24" xfId="4518"/>
    <cellStyle name="Calcolo 2 2 25" xfId="4519"/>
    <cellStyle name="Calcolo 2 2 26" xfId="4520"/>
    <cellStyle name="Calcolo 2 2 27" xfId="4521"/>
    <cellStyle name="Calcolo 2 2 28" xfId="4522"/>
    <cellStyle name="Calcolo 2 2 29" xfId="4523"/>
    <cellStyle name="Calcolo 2 2 3" xfId="4524"/>
    <cellStyle name="Calcolo 2 2 3 10" xfId="4525"/>
    <cellStyle name="Calcolo 2 2 3 10 2" xfId="4526"/>
    <cellStyle name="Calcolo 2 2 3 11" xfId="4527"/>
    <cellStyle name="Calcolo 2 2 3 12" xfId="4528"/>
    <cellStyle name="Calcolo 2 2 3 13" xfId="4529"/>
    <cellStyle name="Calcolo 2 2 3 14" xfId="4530"/>
    <cellStyle name="Calcolo 2 2 3 15" xfId="4531"/>
    <cellStyle name="Calcolo 2 2 3 16" xfId="4532"/>
    <cellStyle name="Calcolo 2 2 3 17" xfId="4533"/>
    <cellStyle name="Calcolo 2 2 3 18" xfId="4534"/>
    <cellStyle name="Calcolo 2 2 3 19" xfId="4535"/>
    <cellStyle name="Calcolo 2 2 3 2" xfId="4536"/>
    <cellStyle name="Calcolo 2 2 3 2 2" xfId="4537"/>
    <cellStyle name="Calcolo 2 2 3 2 2 2" xfId="4538"/>
    <cellStyle name="Calcolo 2 2 3 2 3" xfId="4539"/>
    <cellStyle name="Calcolo 2 2 3 2 3 2" xfId="4540"/>
    <cellStyle name="Calcolo 2 2 3 2 4" xfId="4541"/>
    <cellStyle name="Calcolo 2 2 3 2 4 2" xfId="4542"/>
    <cellStyle name="Calcolo 2 2 3 2 5" xfId="4543"/>
    <cellStyle name="Calcolo 2 2 3 2 5 2" xfId="4544"/>
    <cellStyle name="Calcolo 2 2 3 2 6" xfId="4545"/>
    <cellStyle name="Calcolo 2 2 3 20" xfId="4546"/>
    <cellStyle name="Calcolo 2 2 3 21" xfId="4547"/>
    <cellStyle name="Calcolo 2 2 3 22" xfId="4548"/>
    <cellStyle name="Calcolo 2 2 3 23" xfId="4549"/>
    <cellStyle name="Calcolo 2 2 3 24" xfId="4550"/>
    <cellStyle name="Calcolo 2 2 3 25" xfId="4551"/>
    <cellStyle name="Calcolo 2 2 3 3" xfId="4552"/>
    <cellStyle name="Calcolo 2 2 3 3 2" xfId="4553"/>
    <cellStyle name="Calcolo 2 2 3 3 2 2" xfId="4554"/>
    <cellStyle name="Calcolo 2 2 3 3 3" xfId="4555"/>
    <cellStyle name="Calcolo 2 2 3 3 3 2" xfId="4556"/>
    <cellStyle name="Calcolo 2 2 3 3 4" xfId="4557"/>
    <cellStyle name="Calcolo 2 2 3 3 4 2" xfId="4558"/>
    <cellStyle name="Calcolo 2 2 3 3 5" xfId="4559"/>
    <cellStyle name="Calcolo 2 2 3 3 5 2" xfId="4560"/>
    <cellStyle name="Calcolo 2 2 3 3 6" xfId="4561"/>
    <cellStyle name="Calcolo 2 2 3 4" xfId="4562"/>
    <cellStyle name="Calcolo 2 2 3 4 2" xfId="4563"/>
    <cellStyle name="Calcolo 2 2 3 4 2 2" xfId="4564"/>
    <cellStyle name="Calcolo 2 2 3 4 3" xfId="4565"/>
    <cellStyle name="Calcolo 2 2 3 4 3 2" xfId="4566"/>
    <cellStyle name="Calcolo 2 2 3 4 4" xfId="4567"/>
    <cellStyle name="Calcolo 2 2 3 4 4 2" xfId="4568"/>
    <cellStyle name="Calcolo 2 2 3 4 5" xfId="4569"/>
    <cellStyle name="Calcolo 2 2 3 4 5 2" xfId="4570"/>
    <cellStyle name="Calcolo 2 2 3 4 6" xfId="4571"/>
    <cellStyle name="Calcolo 2 2 3 5" xfId="4572"/>
    <cellStyle name="Calcolo 2 2 3 5 2" xfId="4573"/>
    <cellStyle name="Calcolo 2 2 3 6" xfId="4574"/>
    <cellStyle name="Calcolo 2 2 3 6 2" xfId="4575"/>
    <cellStyle name="Calcolo 2 2 3 7" xfId="4576"/>
    <cellStyle name="Calcolo 2 2 3 7 2" xfId="4577"/>
    <cellStyle name="Calcolo 2 2 3 8" xfId="4578"/>
    <cellStyle name="Calcolo 2 2 3 8 2" xfId="4579"/>
    <cellStyle name="Calcolo 2 2 3 9" xfId="4580"/>
    <cellStyle name="Calcolo 2 2 3 9 2" xfId="4581"/>
    <cellStyle name="Calcolo 2 2 30" xfId="4582"/>
    <cellStyle name="Calcolo 2 2 4" xfId="4583"/>
    <cellStyle name="Calcolo 2 2 4 10" xfId="4584"/>
    <cellStyle name="Calcolo 2 2 4 10 2" xfId="4585"/>
    <cellStyle name="Calcolo 2 2 4 11" xfId="4586"/>
    <cellStyle name="Calcolo 2 2 4 12" xfId="4587"/>
    <cellStyle name="Calcolo 2 2 4 13" xfId="4588"/>
    <cellStyle name="Calcolo 2 2 4 14" xfId="4589"/>
    <cellStyle name="Calcolo 2 2 4 15" xfId="4590"/>
    <cellStyle name="Calcolo 2 2 4 16" xfId="4591"/>
    <cellStyle name="Calcolo 2 2 4 17" xfId="4592"/>
    <cellStyle name="Calcolo 2 2 4 18" xfId="4593"/>
    <cellStyle name="Calcolo 2 2 4 19" xfId="4594"/>
    <cellStyle name="Calcolo 2 2 4 2" xfId="4595"/>
    <cellStyle name="Calcolo 2 2 4 2 2" xfId="4596"/>
    <cellStyle name="Calcolo 2 2 4 2 2 2" xfId="4597"/>
    <cellStyle name="Calcolo 2 2 4 2 3" xfId="4598"/>
    <cellStyle name="Calcolo 2 2 4 2 3 2" xfId="4599"/>
    <cellStyle name="Calcolo 2 2 4 2 4" xfId="4600"/>
    <cellStyle name="Calcolo 2 2 4 2 4 2" xfId="4601"/>
    <cellStyle name="Calcolo 2 2 4 2 5" xfId="4602"/>
    <cellStyle name="Calcolo 2 2 4 2 5 2" xfId="4603"/>
    <cellStyle name="Calcolo 2 2 4 2 6" xfId="4604"/>
    <cellStyle name="Calcolo 2 2 4 20" xfId="4605"/>
    <cellStyle name="Calcolo 2 2 4 21" xfId="4606"/>
    <cellStyle name="Calcolo 2 2 4 22" xfId="4607"/>
    <cellStyle name="Calcolo 2 2 4 23" xfId="4608"/>
    <cellStyle name="Calcolo 2 2 4 24" xfId="4609"/>
    <cellStyle name="Calcolo 2 2 4 25" xfId="4610"/>
    <cellStyle name="Calcolo 2 2 4 3" xfId="4611"/>
    <cellStyle name="Calcolo 2 2 4 3 2" xfId="4612"/>
    <cellStyle name="Calcolo 2 2 4 3 2 2" xfId="4613"/>
    <cellStyle name="Calcolo 2 2 4 3 3" xfId="4614"/>
    <cellStyle name="Calcolo 2 2 4 3 3 2" xfId="4615"/>
    <cellStyle name="Calcolo 2 2 4 3 4" xfId="4616"/>
    <cellStyle name="Calcolo 2 2 4 3 4 2" xfId="4617"/>
    <cellStyle name="Calcolo 2 2 4 3 5" xfId="4618"/>
    <cellStyle name="Calcolo 2 2 4 3 5 2" xfId="4619"/>
    <cellStyle name="Calcolo 2 2 4 3 6" xfId="4620"/>
    <cellStyle name="Calcolo 2 2 4 4" xfId="4621"/>
    <cellStyle name="Calcolo 2 2 4 4 2" xfId="4622"/>
    <cellStyle name="Calcolo 2 2 4 4 2 2" xfId="4623"/>
    <cellStyle name="Calcolo 2 2 4 4 3" xfId="4624"/>
    <cellStyle name="Calcolo 2 2 4 4 3 2" xfId="4625"/>
    <cellStyle name="Calcolo 2 2 4 4 4" xfId="4626"/>
    <cellStyle name="Calcolo 2 2 4 4 4 2" xfId="4627"/>
    <cellStyle name="Calcolo 2 2 4 4 5" xfId="4628"/>
    <cellStyle name="Calcolo 2 2 4 4 5 2" xfId="4629"/>
    <cellStyle name="Calcolo 2 2 4 4 6" xfId="4630"/>
    <cellStyle name="Calcolo 2 2 4 5" xfId="4631"/>
    <cellStyle name="Calcolo 2 2 4 5 2" xfId="4632"/>
    <cellStyle name="Calcolo 2 2 4 6" xfId="4633"/>
    <cellStyle name="Calcolo 2 2 4 6 2" xfId="4634"/>
    <cellStyle name="Calcolo 2 2 4 7" xfId="4635"/>
    <cellStyle name="Calcolo 2 2 4 7 2" xfId="4636"/>
    <cellStyle name="Calcolo 2 2 4 8" xfId="4637"/>
    <cellStyle name="Calcolo 2 2 4 8 2" xfId="4638"/>
    <cellStyle name="Calcolo 2 2 4 9" xfId="4639"/>
    <cellStyle name="Calcolo 2 2 4 9 2" xfId="4640"/>
    <cellStyle name="Calcolo 2 2 5" xfId="4641"/>
    <cellStyle name="Calcolo 2 2 5 10" xfId="4642"/>
    <cellStyle name="Calcolo 2 2 5 10 2" xfId="4643"/>
    <cellStyle name="Calcolo 2 2 5 11" xfId="4644"/>
    <cellStyle name="Calcolo 2 2 5 12" xfId="4645"/>
    <cellStyle name="Calcolo 2 2 5 13" xfId="4646"/>
    <cellStyle name="Calcolo 2 2 5 14" xfId="4647"/>
    <cellStyle name="Calcolo 2 2 5 15" xfId="4648"/>
    <cellStyle name="Calcolo 2 2 5 16" xfId="4649"/>
    <cellStyle name="Calcolo 2 2 5 17" xfId="4650"/>
    <cellStyle name="Calcolo 2 2 5 18" xfId="4651"/>
    <cellStyle name="Calcolo 2 2 5 19" xfId="4652"/>
    <cellStyle name="Calcolo 2 2 5 2" xfId="4653"/>
    <cellStyle name="Calcolo 2 2 5 2 2" xfId="4654"/>
    <cellStyle name="Calcolo 2 2 5 2 2 2" xfId="4655"/>
    <cellStyle name="Calcolo 2 2 5 2 3" xfId="4656"/>
    <cellStyle name="Calcolo 2 2 5 2 3 2" xfId="4657"/>
    <cellStyle name="Calcolo 2 2 5 2 4" xfId="4658"/>
    <cellStyle name="Calcolo 2 2 5 2 4 2" xfId="4659"/>
    <cellStyle name="Calcolo 2 2 5 2 5" xfId="4660"/>
    <cellStyle name="Calcolo 2 2 5 2 5 2" xfId="4661"/>
    <cellStyle name="Calcolo 2 2 5 2 6" xfId="4662"/>
    <cellStyle name="Calcolo 2 2 5 20" xfId="4663"/>
    <cellStyle name="Calcolo 2 2 5 21" xfId="4664"/>
    <cellStyle name="Calcolo 2 2 5 22" xfId="4665"/>
    <cellStyle name="Calcolo 2 2 5 23" xfId="4666"/>
    <cellStyle name="Calcolo 2 2 5 24" xfId="4667"/>
    <cellStyle name="Calcolo 2 2 5 25" xfId="4668"/>
    <cellStyle name="Calcolo 2 2 5 3" xfId="4669"/>
    <cellStyle name="Calcolo 2 2 5 3 2" xfId="4670"/>
    <cellStyle name="Calcolo 2 2 5 3 2 2" xfId="4671"/>
    <cellStyle name="Calcolo 2 2 5 3 3" xfId="4672"/>
    <cellStyle name="Calcolo 2 2 5 3 3 2" xfId="4673"/>
    <cellStyle name="Calcolo 2 2 5 3 4" xfId="4674"/>
    <cellStyle name="Calcolo 2 2 5 3 4 2" xfId="4675"/>
    <cellStyle name="Calcolo 2 2 5 3 5" xfId="4676"/>
    <cellStyle name="Calcolo 2 2 5 3 5 2" xfId="4677"/>
    <cellStyle name="Calcolo 2 2 5 3 6" xfId="4678"/>
    <cellStyle name="Calcolo 2 2 5 4" xfId="4679"/>
    <cellStyle name="Calcolo 2 2 5 4 2" xfId="4680"/>
    <cellStyle name="Calcolo 2 2 5 4 2 2" xfId="4681"/>
    <cellStyle name="Calcolo 2 2 5 4 3" xfId="4682"/>
    <cellStyle name="Calcolo 2 2 5 4 3 2" xfId="4683"/>
    <cellStyle name="Calcolo 2 2 5 4 4" xfId="4684"/>
    <cellStyle name="Calcolo 2 2 5 4 4 2" xfId="4685"/>
    <cellStyle name="Calcolo 2 2 5 4 5" xfId="4686"/>
    <cellStyle name="Calcolo 2 2 5 4 5 2" xfId="4687"/>
    <cellStyle name="Calcolo 2 2 5 4 6" xfId="4688"/>
    <cellStyle name="Calcolo 2 2 5 5" xfId="4689"/>
    <cellStyle name="Calcolo 2 2 5 5 2" xfId="4690"/>
    <cellStyle name="Calcolo 2 2 5 6" xfId="4691"/>
    <cellStyle name="Calcolo 2 2 5 6 2" xfId="4692"/>
    <cellStyle name="Calcolo 2 2 5 7" xfId="4693"/>
    <cellStyle name="Calcolo 2 2 5 7 2" xfId="4694"/>
    <cellStyle name="Calcolo 2 2 5 8" xfId="4695"/>
    <cellStyle name="Calcolo 2 2 5 8 2" xfId="4696"/>
    <cellStyle name="Calcolo 2 2 5 9" xfId="4697"/>
    <cellStyle name="Calcolo 2 2 5 9 2" xfId="4698"/>
    <cellStyle name="Calcolo 2 2 6" xfId="4699"/>
    <cellStyle name="Calcolo 2 2 6 10" xfId="4700"/>
    <cellStyle name="Calcolo 2 2 6 10 2" xfId="4701"/>
    <cellStyle name="Calcolo 2 2 6 11" xfId="4702"/>
    <cellStyle name="Calcolo 2 2 6 12" xfId="4703"/>
    <cellStyle name="Calcolo 2 2 6 13" xfId="4704"/>
    <cellStyle name="Calcolo 2 2 6 14" xfId="4705"/>
    <cellStyle name="Calcolo 2 2 6 15" xfId="4706"/>
    <cellStyle name="Calcolo 2 2 6 16" xfId="4707"/>
    <cellStyle name="Calcolo 2 2 6 17" xfId="4708"/>
    <cellStyle name="Calcolo 2 2 6 18" xfId="4709"/>
    <cellStyle name="Calcolo 2 2 6 19" xfId="4710"/>
    <cellStyle name="Calcolo 2 2 6 2" xfId="4711"/>
    <cellStyle name="Calcolo 2 2 6 2 2" xfId="4712"/>
    <cellStyle name="Calcolo 2 2 6 2 2 2" xfId="4713"/>
    <cellStyle name="Calcolo 2 2 6 2 3" xfId="4714"/>
    <cellStyle name="Calcolo 2 2 6 2 3 2" xfId="4715"/>
    <cellStyle name="Calcolo 2 2 6 2 4" xfId="4716"/>
    <cellStyle name="Calcolo 2 2 6 2 4 2" xfId="4717"/>
    <cellStyle name="Calcolo 2 2 6 2 5" xfId="4718"/>
    <cellStyle name="Calcolo 2 2 6 2 5 2" xfId="4719"/>
    <cellStyle name="Calcolo 2 2 6 2 6" xfId="4720"/>
    <cellStyle name="Calcolo 2 2 6 20" xfId="4721"/>
    <cellStyle name="Calcolo 2 2 6 21" xfId="4722"/>
    <cellStyle name="Calcolo 2 2 6 22" xfId="4723"/>
    <cellStyle name="Calcolo 2 2 6 23" xfId="4724"/>
    <cellStyle name="Calcolo 2 2 6 24" xfId="4725"/>
    <cellStyle name="Calcolo 2 2 6 25" xfId="4726"/>
    <cellStyle name="Calcolo 2 2 6 3" xfId="4727"/>
    <cellStyle name="Calcolo 2 2 6 3 2" xfId="4728"/>
    <cellStyle name="Calcolo 2 2 6 3 2 2" xfId="4729"/>
    <cellStyle name="Calcolo 2 2 6 3 3" xfId="4730"/>
    <cellStyle name="Calcolo 2 2 6 3 3 2" xfId="4731"/>
    <cellStyle name="Calcolo 2 2 6 3 4" xfId="4732"/>
    <cellStyle name="Calcolo 2 2 6 3 4 2" xfId="4733"/>
    <cellStyle name="Calcolo 2 2 6 3 5" xfId="4734"/>
    <cellStyle name="Calcolo 2 2 6 3 5 2" xfId="4735"/>
    <cellStyle name="Calcolo 2 2 6 3 6" xfId="4736"/>
    <cellStyle name="Calcolo 2 2 6 4" xfId="4737"/>
    <cellStyle name="Calcolo 2 2 6 4 2" xfId="4738"/>
    <cellStyle name="Calcolo 2 2 6 4 2 2" xfId="4739"/>
    <cellStyle name="Calcolo 2 2 6 4 3" xfId="4740"/>
    <cellStyle name="Calcolo 2 2 6 4 3 2" xfId="4741"/>
    <cellStyle name="Calcolo 2 2 6 4 4" xfId="4742"/>
    <cellStyle name="Calcolo 2 2 6 4 4 2" xfId="4743"/>
    <cellStyle name="Calcolo 2 2 6 4 5" xfId="4744"/>
    <cellStyle name="Calcolo 2 2 6 4 5 2" xfId="4745"/>
    <cellStyle name="Calcolo 2 2 6 4 6" xfId="4746"/>
    <cellStyle name="Calcolo 2 2 6 5" xfId="4747"/>
    <cellStyle name="Calcolo 2 2 6 5 2" xfId="4748"/>
    <cellStyle name="Calcolo 2 2 6 6" xfId="4749"/>
    <cellStyle name="Calcolo 2 2 6 6 2" xfId="4750"/>
    <cellStyle name="Calcolo 2 2 6 7" xfId="4751"/>
    <cellStyle name="Calcolo 2 2 6 7 2" xfId="4752"/>
    <cellStyle name="Calcolo 2 2 6 8" xfId="4753"/>
    <cellStyle name="Calcolo 2 2 6 8 2" xfId="4754"/>
    <cellStyle name="Calcolo 2 2 6 9" xfId="4755"/>
    <cellStyle name="Calcolo 2 2 6 9 2" xfId="4756"/>
    <cellStyle name="Calcolo 2 2 7" xfId="4757"/>
    <cellStyle name="Calcolo 2 2 7 2" xfId="4758"/>
    <cellStyle name="Calcolo 2 2 7 2 2" xfId="4759"/>
    <cellStyle name="Calcolo 2 2 7 3" xfId="4760"/>
    <cellStyle name="Calcolo 2 2 7 3 2" xfId="4761"/>
    <cellStyle name="Calcolo 2 2 7 4" xfId="4762"/>
    <cellStyle name="Calcolo 2 2 7 4 2" xfId="4763"/>
    <cellStyle name="Calcolo 2 2 7 5" xfId="4764"/>
    <cellStyle name="Calcolo 2 2 7 5 2" xfId="4765"/>
    <cellStyle name="Calcolo 2 2 7 6" xfId="4766"/>
    <cellStyle name="Calcolo 2 2 8" xfId="4767"/>
    <cellStyle name="Calcolo 2 2 8 2" xfId="4768"/>
    <cellStyle name="Calcolo 2 2 8 2 2" xfId="4769"/>
    <cellStyle name="Calcolo 2 2 8 3" xfId="4770"/>
    <cellStyle name="Calcolo 2 2 8 3 2" xfId="4771"/>
    <cellStyle name="Calcolo 2 2 8 4" xfId="4772"/>
    <cellStyle name="Calcolo 2 2 8 4 2" xfId="4773"/>
    <cellStyle name="Calcolo 2 2 8 5" xfId="4774"/>
    <cellStyle name="Calcolo 2 2 8 5 2" xfId="4775"/>
    <cellStyle name="Calcolo 2 2 8 6" xfId="4776"/>
    <cellStyle name="Calcolo 2 2 9" xfId="4777"/>
    <cellStyle name="Calcolo 2 2 9 2" xfId="4778"/>
    <cellStyle name="Calcolo 2 2 9 2 2" xfId="4779"/>
    <cellStyle name="Calcolo 2 2 9 3" xfId="4780"/>
    <cellStyle name="Calcolo 2 2 9 3 2" xfId="4781"/>
    <cellStyle name="Calcolo 2 2 9 4" xfId="4782"/>
    <cellStyle name="Calcolo 2 2 9 4 2" xfId="4783"/>
    <cellStyle name="Calcolo 2 2 9 5" xfId="4784"/>
    <cellStyle name="Calcolo 2 2 9 5 2" xfId="4785"/>
    <cellStyle name="Calcolo 2 2 9 6" xfId="4786"/>
    <cellStyle name="Calcolo 2 20" xfId="4787"/>
    <cellStyle name="Calcolo 2 21" xfId="4788"/>
    <cellStyle name="Calcolo 2 22" xfId="4789"/>
    <cellStyle name="Calcolo 2 23" xfId="4790"/>
    <cellStyle name="Calcolo 2 24" xfId="4791"/>
    <cellStyle name="Calcolo 2 25" xfId="4792"/>
    <cellStyle name="Calcolo 2 26" xfId="4793"/>
    <cellStyle name="Calcolo 2 27" xfId="4794"/>
    <cellStyle name="Calcolo 2 28" xfId="4795"/>
    <cellStyle name="Calcolo 2 29" xfId="4796"/>
    <cellStyle name="Calcolo 2 3" xfId="4797"/>
    <cellStyle name="Calcolo 2 3 10" xfId="4798"/>
    <cellStyle name="Calcolo 2 3 10 2" xfId="4799"/>
    <cellStyle name="Calcolo 2 3 11" xfId="4800"/>
    <cellStyle name="Calcolo 2 3 11 2" xfId="4801"/>
    <cellStyle name="Calcolo 2 3 12" xfId="4802"/>
    <cellStyle name="Calcolo 2 3 12 2" xfId="4803"/>
    <cellStyle name="Calcolo 2 3 13" xfId="4804"/>
    <cellStyle name="Calcolo 2 3 13 2" xfId="4805"/>
    <cellStyle name="Calcolo 2 3 14" xfId="4806"/>
    <cellStyle name="Calcolo 2 3 14 2" xfId="4807"/>
    <cellStyle name="Calcolo 2 3 15" xfId="4808"/>
    <cellStyle name="Calcolo 2 3 15 2" xfId="4809"/>
    <cellStyle name="Calcolo 2 3 16" xfId="4810"/>
    <cellStyle name="Calcolo 2 3 17" xfId="4811"/>
    <cellStyle name="Calcolo 2 3 18" xfId="4812"/>
    <cellStyle name="Calcolo 2 3 19" xfId="4813"/>
    <cellStyle name="Calcolo 2 3 2" xfId="4814"/>
    <cellStyle name="Calcolo 2 3 2 10" xfId="4815"/>
    <cellStyle name="Calcolo 2 3 2 10 2" xfId="4816"/>
    <cellStyle name="Calcolo 2 3 2 11" xfId="4817"/>
    <cellStyle name="Calcolo 2 3 2 12" xfId="4818"/>
    <cellStyle name="Calcolo 2 3 2 13" xfId="4819"/>
    <cellStyle name="Calcolo 2 3 2 14" xfId="4820"/>
    <cellStyle name="Calcolo 2 3 2 15" xfId="4821"/>
    <cellStyle name="Calcolo 2 3 2 16" xfId="4822"/>
    <cellStyle name="Calcolo 2 3 2 17" xfId="4823"/>
    <cellStyle name="Calcolo 2 3 2 18" xfId="4824"/>
    <cellStyle name="Calcolo 2 3 2 19" xfId="4825"/>
    <cellStyle name="Calcolo 2 3 2 2" xfId="4826"/>
    <cellStyle name="Calcolo 2 3 2 2 2" xfId="4827"/>
    <cellStyle name="Calcolo 2 3 2 2 2 2" xfId="4828"/>
    <cellStyle name="Calcolo 2 3 2 2 3" xfId="4829"/>
    <cellStyle name="Calcolo 2 3 2 2 3 2" xfId="4830"/>
    <cellStyle name="Calcolo 2 3 2 2 4" xfId="4831"/>
    <cellStyle name="Calcolo 2 3 2 2 4 2" xfId="4832"/>
    <cellStyle name="Calcolo 2 3 2 2 5" xfId="4833"/>
    <cellStyle name="Calcolo 2 3 2 2 5 2" xfId="4834"/>
    <cellStyle name="Calcolo 2 3 2 2 6" xfId="4835"/>
    <cellStyle name="Calcolo 2 3 2 20" xfId="4836"/>
    <cellStyle name="Calcolo 2 3 2 21" xfId="4837"/>
    <cellStyle name="Calcolo 2 3 2 22" xfId="4838"/>
    <cellStyle name="Calcolo 2 3 2 23" xfId="4839"/>
    <cellStyle name="Calcolo 2 3 2 24" xfId="4840"/>
    <cellStyle name="Calcolo 2 3 2 25" xfId="4841"/>
    <cellStyle name="Calcolo 2 3 2 3" xfId="4842"/>
    <cellStyle name="Calcolo 2 3 2 3 2" xfId="4843"/>
    <cellStyle name="Calcolo 2 3 2 3 2 2" xfId="4844"/>
    <cellStyle name="Calcolo 2 3 2 3 3" xfId="4845"/>
    <cellStyle name="Calcolo 2 3 2 3 3 2" xfId="4846"/>
    <cellStyle name="Calcolo 2 3 2 3 4" xfId="4847"/>
    <cellStyle name="Calcolo 2 3 2 3 4 2" xfId="4848"/>
    <cellStyle name="Calcolo 2 3 2 3 5" xfId="4849"/>
    <cellStyle name="Calcolo 2 3 2 3 5 2" xfId="4850"/>
    <cellStyle name="Calcolo 2 3 2 3 6" xfId="4851"/>
    <cellStyle name="Calcolo 2 3 2 4" xfId="4852"/>
    <cellStyle name="Calcolo 2 3 2 4 2" xfId="4853"/>
    <cellStyle name="Calcolo 2 3 2 4 2 2" xfId="4854"/>
    <cellStyle name="Calcolo 2 3 2 4 3" xfId="4855"/>
    <cellStyle name="Calcolo 2 3 2 4 3 2" xfId="4856"/>
    <cellStyle name="Calcolo 2 3 2 4 4" xfId="4857"/>
    <cellStyle name="Calcolo 2 3 2 4 4 2" xfId="4858"/>
    <cellStyle name="Calcolo 2 3 2 4 5" xfId="4859"/>
    <cellStyle name="Calcolo 2 3 2 4 5 2" xfId="4860"/>
    <cellStyle name="Calcolo 2 3 2 4 6" xfId="4861"/>
    <cellStyle name="Calcolo 2 3 2 5" xfId="4862"/>
    <cellStyle name="Calcolo 2 3 2 5 2" xfId="4863"/>
    <cellStyle name="Calcolo 2 3 2 6" xfId="4864"/>
    <cellStyle name="Calcolo 2 3 2 6 2" xfId="4865"/>
    <cellStyle name="Calcolo 2 3 2 7" xfId="4866"/>
    <cellStyle name="Calcolo 2 3 2 7 2" xfId="4867"/>
    <cellStyle name="Calcolo 2 3 2 8" xfId="4868"/>
    <cellStyle name="Calcolo 2 3 2 8 2" xfId="4869"/>
    <cellStyle name="Calcolo 2 3 2 9" xfId="4870"/>
    <cellStyle name="Calcolo 2 3 2 9 2" xfId="4871"/>
    <cellStyle name="Calcolo 2 3 20" xfId="4872"/>
    <cellStyle name="Calcolo 2 3 21" xfId="4873"/>
    <cellStyle name="Calcolo 2 3 22" xfId="4874"/>
    <cellStyle name="Calcolo 2 3 23" xfId="4875"/>
    <cellStyle name="Calcolo 2 3 24" xfId="4876"/>
    <cellStyle name="Calcolo 2 3 25" xfId="4877"/>
    <cellStyle name="Calcolo 2 3 26" xfId="4878"/>
    <cellStyle name="Calcolo 2 3 27" xfId="4879"/>
    <cellStyle name="Calcolo 2 3 28" xfId="4880"/>
    <cellStyle name="Calcolo 2 3 29" xfId="4881"/>
    <cellStyle name="Calcolo 2 3 3" xfId="4882"/>
    <cellStyle name="Calcolo 2 3 3 10" xfId="4883"/>
    <cellStyle name="Calcolo 2 3 3 10 2" xfId="4884"/>
    <cellStyle name="Calcolo 2 3 3 11" xfId="4885"/>
    <cellStyle name="Calcolo 2 3 3 12" xfId="4886"/>
    <cellStyle name="Calcolo 2 3 3 13" xfId="4887"/>
    <cellStyle name="Calcolo 2 3 3 14" xfId="4888"/>
    <cellStyle name="Calcolo 2 3 3 15" xfId="4889"/>
    <cellStyle name="Calcolo 2 3 3 16" xfId="4890"/>
    <cellStyle name="Calcolo 2 3 3 17" xfId="4891"/>
    <cellStyle name="Calcolo 2 3 3 18" xfId="4892"/>
    <cellStyle name="Calcolo 2 3 3 19" xfId="4893"/>
    <cellStyle name="Calcolo 2 3 3 2" xfId="4894"/>
    <cellStyle name="Calcolo 2 3 3 2 2" xfId="4895"/>
    <cellStyle name="Calcolo 2 3 3 2 2 2" xfId="4896"/>
    <cellStyle name="Calcolo 2 3 3 2 3" xfId="4897"/>
    <cellStyle name="Calcolo 2 3 3 2 3 2" xfId="4898"/>
    <cellStyle name="Calcolo 2 3 3 2 4" xfId="4899"/>
    <cellStyle name="Calcolo 2 3 3 2 4 2" xfId="4900"/>
    <cellStyle name="Calcolo 2 3 3 2 5" xfId="4901"/>
    <cellStyle name="Calcolo 2 3 3 2 5 2" xfId="4902"/>
    <cellStyle name="Calcolo 2 3 3 2 6" xfId="4903"/>
    <cellStyle name="Calcolo 2 3 3 20" xfId="4904"/>
    <cellStyle name="Calcolo 2 3 3 21" xfId="4905"/>
    <cellStyle name="Calcolo 2 3 3 22" xfId="4906"/>
    <cellStyle name="Calcolo 2 3 3 23" xfId="4907"/>
    <cellStyle name="Calcolo 2 3 3 24" xfId="4908"/>
    <cellStyle name="Calcolo 2 3 3 25" xfId="4909"/>
    <cellStyle name="Calcolo 2 3 3 3" xfId="4910"/>
    <cellStyle name="Calcolo 2 3 3 3 2" xfId="4911"/>
    <cellStyle name="Calcolo 2 3 3 3 2 2" xfId="4912"/>
    <cellStyle name="Calcolo 2 3 3 3 3" xfId="4913"/>
    <cellStyle name="Calcolo 2 3 3 3 3 2" xfId="4914"/>
    <cellStyle name="Calcolo 2 3 3 3 4" xfId="4915"/>
    <cellStyle name="Calcolo 2 3 3 3 4 2" xfId="4916"/>
    <cellStyle name="Calcolo 2 3 3 3 5" xfId="4917"/>
    <cellStyle name="Calcolo 2 3 3 3 5 2" xfId="4918"/>
    <cellStyle name="Calcolo 2 3 3 3 6" xfId="4919"/>
    <cellStyle name="Calcolo 2 3 3 4" xfId="4920"/>
    <cellStyle name="Calcolo 2 3 3 4 2" xfId="4921"/>
    <cellStyle name="Calcolo 2 3 3 4 2 2" xfId="4922"/>
    <cellStyle name="Calcolo 2 3 3 4 3" xfId="4923"/>
    <cellStyle name="Calcolo 2 3 3 4 3 2" xfId="4924"/>
    <cellStyle name="Calcolo 2 3 3 4 4" xfId="4925"/>
    <cellStyle name="Calcolo 2 3 3 4 4 2" xfId="4926"/>
    <cellStyle name="Calcolo 2 3 3 4 5" xfId="4927"/>
    <cellStyle name="Calcolo 2 3 3 4 5 2" xfId="4928"/>
    <cellStyle name="Calcolo 2 3 3 4 6" xfId="4929"/>
    <cellStyle name="Calcolo 2 3 3 5" xfId="4930"/>
    <cellStyle name="Calcolo 2 3 3 5 2" xfId="4931"/>
    <cellStyle name="Calcolo 2 3 3 6" xfId="4932"/>
    <cellStyle name="Calcolo 2 3 3 6 2" xfId="4933"/>
    <cellStyle name="Calcolo 2 3 3 7" xfId="4934"/>
    <cellStyle name="Calcolo 2 3 3 7 2" xfId="4935"/>
    <cellStyle name="Calcolo 2 3 3 8" xfId="4936"/>
    <cellStyle name="Calcolo 2 3 3 8 2" xfId="4937"/>
    <cellStyle name="Calcolo 2 3 3 9" xfId="4938"/>
    <cellStyle name="Calcolo 2 3 3 9 2" xfId="4939"/>
    <cellStyle name="Calcolo 2 3 30" xfId="4940"/>
    <cellStyle name="Calcolo 2 3 4" xfId="4941"/>
    <cellStyle name="Calcolo 2 3 4 10" xfId="4942"/>
    <cellStyle name="Calcolo 2 3 4 10 2" xfId="4943"/>
    <cellStyle name="Calcolo 2 3 4 11" xfId="4944"/>
    <cellStyle name="Calcolo 2 3 4 12" xfId="4945"/>
    <cellStyle name="Calcolo 2 3 4 13" xfId="4946"/>
    <cellStyle name="Calcolo 2 3 4 14" xfId="4947"/>
    <cellStyle name="Calcolo 2 3 4 15" xfId="4948"/>
    <cellStyle name="Calcolo 2 3 4 16" xfId="4949"/>
    <cellStyle name="Calcolo 2 3 4 17" xfId="4950"/>
    <cellStyle name="Calcolo 2 3 4 18" xfId="4951"/>
    <cellStyle name="Calcolo 2 3 4 19" xfId="4952"/>
    <cellStyle name="Calcolo 2 3 4 2" xfId="4953"/>
    <cellStyle name="Calcolo 2 3 4 2 2" xfId="4954"/>
    <cellStyle name="Calcolo 2 3 4 2 2 2" xfId="4955"/>
    <cellStyle name="Calcolo 2 3 4 2 3" xfId="4956"/>
    <cellStyle name="Calcolo 2 3 4 2 3 2" xfId="4957"/>
    <cellStyle name="Calcolo 2 3 4 2 4" xfId="4958"/>
    <cellStyle name="Calcolo 2 3 4 2 4 2" xfId="4959"/>
    <cellStyle name="Calcolo 2 3 4 2 5" xfId="4960"/>
    <cellStyle name="Calcolo 2 3 4 2 5 2" xfId="4961"/>
    <cellStyle name="Calcolo 2 3 4 2 6" xfId="4962"/>
    <cellStyle name="Calcolo 2 3 4 20" xfId="4963"/>
    <cellStyle name="Calcolo 2 3 4 21" xfId="4964"/>
    <cellStyle name="Calcolo 2 3 4 22" xfId="4965"/>
    <cellStyle name="Calcolo 2 3 4 23" xfId="4966"/>
    <cellStyle name="Calcolo 2 3 4 24" xfId="4967"/>
    <cellStyle name="Calcolo 2 3 4 25" xfId="4968"/>
    <cellStyle name="Calcolo 2 3 4 3" xfId="4969"/>
    <cellStyle name="Calcolo 2 3 4 3 2" xfId="4970"/>
    <cellStyle name="Calcolo 2 3 4 3 2 2" xfId="4971"/>
    <cellStyle name="Calcolo 2 3 4 3 3" xfId="4972"/>
    <cellStyle name="Calcolo 2 3 4 3 3 2" xfId="4973"/>
    <cellStyle name="Calcolo 2 3 4 3 4" xfId="4974"/>
    <cellStyle name="Calcolo 2 3 4 3 4 2" xfId="4975"/>
    <cellStyle name="Calcolo 2 3 4 3 5" xfId="4976"/>
    <cellStyle name="Calcolo 2 3 4 3 5 2" xfId="4977"/>
    <cellStyle name="Calcolo 2 3 4 3 6" xfId="4978"/>
    <cellStyle name="Calcolo 2 3 4 4" xfId="4979"/>
    <cellStyle name="Calcolo 2 3 4 4 2" xfId="4980"/>
    <cellStyle name="Calcolo 2 3 4 4 2 2" xfId="4981"/>
    <cellStyle name="Calcolo 2 3 4 4 3" xfId="4982"/>
    <cellStyle name="Calcolo 2 3 4 4 3 2" xfId="4983"/>
    <cellStyle name="Calcolo 2 3 4 4 4" xfId="4984"/>
    <cellStyle name="Calcolo 2 3 4 4 4 2" xfId="4985"/>
    <cellStyle name="Calcolo 2 3 4 4 5" xfId="4986"/>
    <cellStyle name="Calcolo 2 3 4 4 5 2" xfId="4987"/>
    <cellStyle name="Calcolo 2 3 4 4 6" xfId="4988"/>
    <cellStyle name="Calcolo 2 3 4 5" xfId="4989"/>
    <cellStyle name="Calcolo 2 3 4 5 2" xfId="4990"/>
    <cellStyle name="Calcolo 2 3 4 6" xfId="4991"/>
    <cellStyle name="Calcolo 2 3 4 6 2" xfId="4992"/>
    <cellStyle name="Calcolo 2 3 4 7" xfId="4993"/>
    <cellStyle name="Calcolo 2 3 4 7 2" xfId="4994"/>
    <cellStyle name="Calcolo 2 3 4 8" xfId="4995"/>
    <cellStyle name="Calcolo 2 3 4 8 2" xfId="4996"/>
    <cellStyle name="Calcolo 2 3 4 9" xfId="4997"/>
    <cellStyle name="Calcolo 2 3 4 9 2" xfId="4998"/>
    <cellStyle name="Calcolo 2 3 5" xfId="4999"/>
    <cellStyle name="Calcolo 2 3 5 10" xfId="5000"/>
    <cellStyle name="Calcolo 2 3 5 10 2" xfId="5001"/>
    <cellStyle name="Calcolo 2 3 5 11" xfId="5002"/>
    <cellStyle name="Calcolo 2 3 5 12" xfId="5003"/>
    <cellStyle name="Calcolo 2 3 5 13" xfId="5004"/>
    <cellStyle name="Calcolo 2 3 5 14" xfId="5005"/>
    <cellStyle name="Calcolo 2 3 5 15" xfId="5006"/>
    <cellStyle name="Calcolo 2 3 5 16" xfId="5007"/>
    <cellStyle name="Calcolo 2 3 5 17" xfId="5008"/>
    <cellStyle name="Calcolo 2 3 5 18" xfId="5009"/>
    <cellStyle name="Calcolo 2 3 5 19" xfId="5010"/>
    <cellStyle name="Calcolo 2 3 5 2" xfId="5011"/>
    <cellStyle name="Calcolo 2 3 5 2 2" xfId="5012"/>
    <cellStyle name="Calcolo 2 3 5 2 2 2" xfId="5013"/>
    <cellStyle name="Calcolo 2 3 5 2 3" xfId="5014"/>
    <cellStyle name="Calcolo 2 3 5 2 3 2" xfId="5015"/>
    <cellStyle name="Calcolo 2 3 5 2 4" xfId="5016"/>
    <cellStyle name="Calcolo 2 3 5 2 4 2" xfId="5017"/>
    <cellStyle name="Calcolo 2 3 5 2 5" xfId="5018"/>
    <cellStyle name="Calcolo 2 3 5 2 5 2" xfId="5019"/>
    <cellStyle name="Calcolo 2 3 5 2 6" xfId="5020"/>
    <cellStyle name="Calcolo 2 3 5 20" xfId="5021"/>
    <cellStyle name="Calcolo 2 3 5 21" xfId="5022"/>
    <cellStyle name="Calcolo 2 3 5 22" xfId="5023"/>
    <cellStyle name="Calcolo 2 3 5 23" xfId="5024"/>
    <cellStyle name="Calcolo 2 3 5 24" xfId="5025"/>
    <cellStyle name="Calcolo 2 3 5 25" xfId="5026"/>
    <cellStyle name="Calcolo 2 3 5 3" xfId="5027"/>
    <cellStyle name="Calcolo 2 3 5 3 2" xfId="5028"/>
    <cellStyle name="Calcolo 2 3 5 3 2 2" xfId="5029"/>
    <cellStyle name="Calcolo 2 3 5 3 3" xfId="5030"/>
    <cellStyle name="Calcolo 2 3 5 3 3 2" xfId="5031"/>
    <cellStyle name="Calcolo 2 3 5 3 4" xfId="5032"/>
    <cellStyle name="Calcolo 2 3 5 3 4 2" xfId="5033"/>
    <cellStyle name="Calcolo 2 3 5 3 5" xfId="5034"/>
    <cellStyle name="Calcolo 2 3 5 3 5 2" xfId="5035"/>
    <cellStyle name="Calcolo 2 3 5 3 6" xfId="5036"/>
    <cellStyle name="Calcolo 2 3 5 4" xfId="5037"/>
    <cellStyle name="Calcolo 2 3 5 4 2" xfId="5038"/>
    <cellStyle name="Calcolo 2 3 5 4 2 2" xfId="5039"/>
    <cellStyle name="Calcolo 2 3 5 4 3" xfId="5040"/>
    <cellStyle name="Calcolo 2 3 5 4 3 2" xfId="5041"/>
    <cellStyle name="Calcolo 2 3 5 4 4" xfId="5042"/>
    <cellStyle name="Calcolo 2 3 5 4 4 2" xfId="5043"/>
    <cellStyle name="Calcolo 2 3 5 4 5" xfId="5044"/>
    <cellStyle name="Calcolo 2 3 5 4 5 2" xfId="5045"/>
    <cellStyle name="Calcolo 2 3 5 4 6" xfId="5046"/>
    <cellStyle name="Calcolo 2 3 5 5" xfId="5047"/>
    <cellStyle name="Calcolo 2 3 5 5 2" xfId="5048"/>
    <cellStyle name="Calcolo 2 3 5 6" xfId="5049"/>
    <cellStyle name="Calcolo 2 3 5 6 2" xfId="5050"/>
    <cellStyle name="Calcolo 2 3 5 7" xfId="5051"/>
    <cellStyle name="Calcolo 2 3 5 7 2" xfId="5052"/>
    <cellStyle name="Calcolo 2 3 5 8" xfId="5053"/>
    <cellStyle name="Calcolo 2 3 5 8 2" xfId="5054"/>
    <cellStyle name="Calcolo 2 3 5 9" xfId="5055"/>
    <cellStyle name="Calcolo 2 3 5 9 2" xfId="5056"/>
    <cellStyle name="Calcolo 2 3 6" xfId="5057"/>
    <cellStyle name="Calcolo 2 3 6 10" xfId="5058"/>
    <cellStyle name="Calcolo 2 3 6 10 2" xfId="5059"/>
    <cellStyle name="Calcolo 2 3 6 11" xfId="5060"/>
    <cellStyle name="Calcolo 2 3 6 12" xfId="5061"/>
    <cellStyle name="Calcolo 2 3 6 13" xfId="5062"/>
    <cellStyle name="Calcolo 2 3 6 14" xfId="5063"/>
    <cellStyle name="Calcolo 2 3 6 15" xfId="5064"/>
    <cellStyle name="Calcolo 2 3 6 16" xfId="5065"/>
    <cellStyle name="Calcolo 2 3 6 17" xfId="5066"/>
    <cellStyle name="Calcolo 2 3 6 18" xfId="5067"/>
    <cellStyle name="Calcolo 2 3 6 19" xfId="5068"/>
    <cellStyle name="Calcolo 2 3 6 2" xfId="5069"/>
    <cellStyle name="Calcolo 2 3 6 2 2" xfId="5070"/>
    <cellStyle name="Calcolo 2 3 6 2 2 2" xfId="5071"/>
    <cellStyle name="Calcolo 2 3 6 2 3" xfId="5072"/>
    <cellStyle name="Calcolo 2 3 6 2 3 2" xfId="5073"/>
    <cellStyle name="Calcolo 2 3 6 2 4" xfId="5074"/>
    <cellStyle name="Calcolo 2 3 6 2 4 2" xfId="5075"/>
    <cellStyle name="Calcolo 2 3 6 2 5" xfId="5076"/>
    <cellStyle name="Calcolo 2 3 6 2 5 2" xfId="5077"/>
    <cellStyle name="Calcolo 2 3 6 2 6" xfId="5078"/>
    <cellStyle name="Calcolo 2 3 6 20" xfId="5079"/>
    <cellStyle name="Calcolo 2 3 6 21" xfId="5080"/>
    <cellStyle name="Calcolo 2 3 6 22" xfId="5081"/>
    <cellStyle name="Calcolo 2 3 6 23" xfId="5082"/>
    <cellStyle name="Calcolo 2 3 6 24" xfId="5083"/>
    <cellStyle name="Calcolo 2 3 6 25" xfId="5084"/>
    <cellStyle name="Calcolo 2 3 6 3" xfId="5085"/>
    <cellStyle name="Calcolo 2 3 6 3 2" xfId="5086"/>
    <cellStyle name="Calcolo 2 3 6 3 2 2" xfId="5087"/>
    <cellStyle name="Calcolo 2 3 6 3 3" xfId="5088"/>
    <cellStyle name="Calcolo 2 3 6 3 3 2" xfId="5089"/>
    <cellStyle name="Calcolo 2 3 6 3 4" xfId="5090"/>
    <cellStyle name="Calcolo 2 3 6 3 4 2" xfId="5091"/>
    <cellStyle name="Calcolo 2 3 6 3 5" xfId="5092"/>
    <cellStyle name="Calcolo 2 3 6 3 5 2" xfId="5093"/>
    <cellStyle name="Calcolo 2 3 6 3 6" xfId="5094"/>
    <cellStyle name="Calcolo 2 3 6 4" xfId="5095"/>
    <cellStyle name="Calcolo 2 3 6 4 2" xfId="5096"/>
    <cellStyle name="Calcolo 2 3 6 4 2 2" xfId="5097"/>
    <cellStyle name="Calcolo 2 3 6 4 3" xfId="5098"/>
    <cellStyle name="Calcolo 2 3 6 4 3 2" xfId="5099"/>
    <cellStyle name="Calcolo 2 3 6 4 4" xfId="5100"/>
    <cellStyle name="Calcolo 2 3 6 4 4 2" xfId="5101"/>
    <cellStyle name="Calcolo 2 3 6 4 5" xfId="5102"/>
    <cellStyle name="Calcolo 2 3 6 4 5 2" xfId="5103"/>
    <cellStyle name="Calcolo 2 3 6 4 6" xfId="5104"/>
    <cellStyle name="Calcolo 2 3 6 5" xfId="5105"/>
    <cellStyle name="Calcolo 2 3 6 5 2" xfId="5106"/>
    <cellStyle name="Calcolo 2 3 6 6" xfId="5107"/>
    <cellStyle name="Calcolo 2 3 6 6 2" xfId="5108"/>
    <cellStyle name="Calcolo 2 3 6 7" xfId="5109"/>
    <cellStyle name="Calcolo 2 3 6 7 2" xfId="5110"/>
    <cellStyle name="Calcolo 2 3 6 8" xfId="5111"/>
    <cellStyle name="Calcolo 2 3 6 8 2" xfId="5112"/>
    <cellStyle name="Calcolo 2 3 6 9" xfId="5113"/>
    <cellStyle name="Calcolo 2 3 6 9 2" xfId="5114"/>
    <cellStyle name="Calcolo 2 3 7" xfId="5115"/>
    <cellStyle name="Calcolo 2 3 7 2" xfId="5116"/>
    <cellStyle name="Calcolo 2 3 7 2 2" xfId="5117"/>
    <cellStyle name="Calcolo 2 3 7 3" xfId="5118"/>
    <cellStyle name="Calcolo 2 3 7 3 2" xfId="5119"/>
    <cellStyle name="Calcolo 2 3 7 4" xfId="5120"/>
    <cellStyle name="Calcolo 2 3 7 4 2" xfId="5121"/>
    <cellStyle name="Calcolo 2 3 7 5" xfId="5122"/>
    <cellStyle name="Calcolo 2 3 7 5 2" xfId="5123"/>
    <cellStyle name="Calcolo 2 3 7 6" xfId="5124"/>
    <cellStyle name="Calcolo 2 3 8" xfId="5125"/>
    <cellStyle name="Calcolo 2 3 8 2" xfId="5126"/>
    <cellStyle name="Calcolo 2 3 8 2 2" xfId="5127"/>
    <cellStyle name="Calcolo 2 3 8 3" xfId="5128"/>
    <cellStyle name="Calcolo 2 3 8 3 2" xfId="5129"/>
    <cellStyle name="Calcolo 2 3 8 4" xfId="5130"/>
    <cellStyle name="Calcolo 2 3 8 4 2" xfId="5131"/>
    <cellStyle name="Calcolo 2 3 8 5" xfId="5132"/>
    <cellStyle name="Calcolo 2 3 8 5 2" xfId="5133"/>
    <cellStyle name="Calcolo 2 3 8 6" xfId="5134"/>
    <cellStyle name="Calcolo 2 3 9" xfId="5135"/>
    <cellStyle name="Calcolo 2 3 9 2" xfId="5136"/>
    <cellStyle name="Calcolo 2 3 9 2 2" xfId="5137"/>
    <cellStyle name="Calcolo 2 3 9 3" xfId="5138"/>
    <cellStyle name="Calcolo 2 3 9 3 2" xfId="5139"/>
    <cellStyle name="Calcolo 2 3 9 4" xfId="5140"/>
    <cellStyle name="Calcolo 2 3 9 4 2" xfId="5141"/>
    <cellStyle name="Calcolo 2 3 9 5" xfId="5142"/>
    <cellStyle name="Calcolo 2 3 9 5 2" xfId="5143"/>
    <cellStyle name="Calcolo 2 3 9 6" xfId="5144"/>
    <cellStyle name="Calcolo 2 30" xfId="5145"/>
    <cellStyle name="Calcolo 2 31" xfId="5146"/>
    <cellStyle name="Calcolo 2 32" xfId="5147"/>
    <cellStyle name="Calcolo 2 33" xfId="5148"/>
    <cellStyle name="Calcolo 2 4" xfId="5149"/>
    <cellStyle name="Calcolo 2 4 10" xfId="5150"/>
    <cellStyle name="Calcolo 2 4 10 2" xfId="5151"/>
    <cellStyle name="Calcolo 2 4 11" xfId="5152"/>
    <cellStyle name="Calcolo 2 4 12" xfId="5153"/>
    <cellStyle name="Calcolo 2 4 13" xfId="5154"/>
    <cellStyle name="Calcolo 2 4 14" xfId="5155"/>
    <cellStyle name="Calcolo 2 4 15" xfId="5156"/>
    <cellStyle name="Calcolo 2 4 16" xfId="5157"/>
    <cellStyle name="Calcolo 2 4 17" xfId="5158"/>
    <cellStyle name="Calcolo 2 4 18" xfId="5159"/>
    <cellStyle name="Calcolo 2 4 19" xfId="5160"/>
    <cellStyle name="Calcolo 2 4 2" xfId="5161"/>
    <cellStyle name="Calcolo 2 4 2 2" xfId="5162"/>
    <cellStyle name="Calcolo 2 4 2 2 2" xfId="5163"/>
    <cellStyle name="Calcolo 2 4 2 3" xfId="5164"/>
    <cellStyle name="Calcolo 2 4 2 3 2" xfId="5165"/>
    <cellStyle name="Calcolo 2 4 2 4" xfId="5166"/>
    <cellStyle name="Calcolo 2 4 2 4 2" xfId="5167"/>
    <cellStyle name="Calcolo 2 4 2 5" xfId="5168"/>
    <cellStyle name="Calcolo 2 4 2 5 2" xfId="5169"/>
    <cellStyle name="Calcolo 2 4 2 6" xfId="5170"/>
    <cellStyle name="Calcolo 2 4 20" xfId="5171"/>
    <cellStyle name="Calcolo 2 4 21" xfId="5172"/>
    <cellStyle name="Calcolo 2 4 22" xfId="5173"/>
    <cellStyle name="Calcolo 2 4 23" xfId="5174"/>
    <cellStyle name="Calcolo 2 4 24" xfId="5175"/>
    <cellStyle name="Calcolo 2 4 25" xfId="5176"/>
    <cellStyle name="Calcolo 2 4 3" xfId="5177"/>
    <cellStyle name="Calcolo 2 4 3 2" xfId="5178"/>
    <cellStyle name="Calcolo 2 4 3 2 2" xfId="5179"/>
    <cellStyle name="Calcolo 2 4 3 3" xfId="5180"/>
    <cellStyle name="Calcolo 2 4 3 3 2" xfId="5181"/>
    <cellStyle name="Calcolo 2 4 3 4" xfId="5182"/>
    <cellStyle name="Calcolo 2 4 3 4 2" xfId="5183"/>
    <cellStyle name="Calcolo 2 4 3 5" xfId="5184"/>
    <cellStyle name="Calcolo 2 4 3 5 2" xfId="5185"/>
    <cellStyle name="Calcolo 2 4 3 6" xfId="5186"/>
    <cellStyle name="Calcolo 2 4 4" xfId="5187"/>
    <cellStyle name="Calcolo 2 4 4 2" xfId="5188"/>
    <cellStyle name="Calcolo 2 4 4 2 2" xfId="5189"/>
    <cellStyle name="Calcolo 2 4 4 3" xfId="5190"/>
    <cellStyle name="Calcolo 2 4 4 3 2" xfId="5191"/>
    <cellStyle name="Calcolo 2 4 4 4" xfId="5192"/>
    <cellStyle name="Calcolo 2 4 4 4 2" xfId="5193"/>
    <cellStyle name="Calcolo 2 4 4 5" xfId="5194"/>
    <cellStyle name="Calcolo 2 4 4 5 2" xfId="5195"/>
    <cellStyle name="Calcolo 2 4 4 6" xfId="5196"/>
    <cellStyle name="Calcolo 2 4 5" xfId="5197"/>
    <cellStyle name="Calcolo 2 4 5 2" xfId="5198"/>
    <cellStyle name="Calcolo 2 4 6" xfId="5199"/>
    <cellStyle name="Calcolo 2 4 6 2" xfId="5200"/>
    <cellStyle name="Calcolo 2 4 7" xfId="5201"/>
    <cellStyle name="Calcolo 2 4 7 2" xfId="5202"/>
    <cellStyle name="Calcolo 2 4 8" xfId="5203"/>
    <cellStyle name="Calcolo 2 4 8 2" xfId="5204"/>
    <cellStyle name="Calcolo 2 4 9" xfId="5205"/>
    <cellStyle name="Calcolo 2 4 9 2" xfId="5206"/>
    <cellStyle name="Calcolo 2 5" xfId="5207"/>
    <cellStyle name="Calcolo 2 5 10" xfId="5208"/>
    <cellStyle name="Calcolo 2 5 10 2" xfId="5209"/>
    <cellStyle name="Calcolo 2 5 11" xfId="5210"/>
    <cellStyle name="Calcolo 2 5 12" xfId="5211"/>
    <cellStyle name="Calcolo 2 5 13" xfId="5212"/>
    <cellStyle name="Calcolo 2 5 14" xfId="5213"/>
    <cellStyle name="Calcolo 2 5 15" xfId="5214"/>
    <cellStyle name="Calcolo 2 5 16" xfId="5215"/>
    <cellStyle name="Calcolo 2 5 17" xfId="5216"/>
    <cellStyle name="Calcolo 2 5 18" xfId="5217"/>
    <cellStyle name="Calcolo 2 5 19" xfId="5218"/>
    <cellStyle name="Calcolo 2 5 2" xfId="5219"/>
    <cellStyle name="Calcolo 2 5 2 2" xfId="5220"/>
    <cellStyle name="Calcolo 2 5 2 2 2" xfId="5221"/>
    <cellStyle name="Calcolo 2 5 2 3" xfId="5222"/>
    <cellStyle name="Calcolo 2 5 2 3 2" xfId="5223"/>
    <cellStyle name="Calcolo 2 5 2 4" xfId="5224"/>
    <cellStyle name="Calcolo 2 5 2 4 2" xfId="5225"/>
    <cellStyle name="Calcolo 2 5 2 5" xfId="5226"/>
    <cellStyle name="Calcolo 2 5 2 5 2" xfId="5227"/>
    <cellStyle name="Calcolo 2 5 2 6" xfId="5228"/>
    <cellStyle name="Calcolo 2 5 20" xfId="5229"/>
    <cellStyle name="Calcolo 2 5 21" xfId="5230"/>
    <cellStyle name="Calcolo 2 5 22" xfId="5231"/>
    <cellStyle name="Calcolo 2 5 23" xfId="5232"/>
    <cellStyle name="Calcolo 2 5 24" xfId="5233"/>
    <cellStyle name="Calcolo 2 5 25" xfId="5234"/>
    <cellStyle name="Calcolo 2 5 3" xfId="5235"/>
    <cellStyle name="Calcolo 2 5 3 2" xfId="5236"/>
    <cellStyle name="Calcolo 2 5 3 2 2" xfId="5237"/>
    <cellStyle name="Calcolo 2 5 3 3" xfId="5238"/>
    <cellStyle name="Calcolo 2 5 3 3 2" xfId="5239"/>
    <cellStyle name="Calcolo 2 5 3 4" xfId="5240"/>
    <cellStyle name="Calcolo 2 5 3 4 2" xfId="5241"/>
    <cellStyle name="Calcolo 2 5 3 5" xfId="5242"/>
    <cellStyle name="Calcolo 2 5 3 5 2" xfId="5243"/>
    <cellStyle name="Calcolo 2 5 3 6" xfId="5244"/>
    <cellStyle name="Calcolo 2 5 4" xfId="5245"/>
    <cellStyle name="Calcolo 2 5 4 2" xfId="5246"/>
    <cellStyle name="Calcolo 2 5 4 2 2" xfId="5247"/>
    <cellStyle name="Calcolo 2 5 4 3" xfId="5248"/>
    <cellStyle name="Calcolo 2 5 4 3 2" xfId="5249"/>
    <cellStyle name="Calcolo 2 5 4 4" xfId="5250"/>
    <cellStyle name="Calcolo 2 5 4 4 2" xfId="5251"/>
    <cellStyle name="Calcolo 2 5 4 5" xfId="5252"/>
    <cellStyle name="Calcolo 2 5 4 5 2" xfId="5253"/>
    <cellStyle name="Calcolo 2 5 4 6" xfId="5254"/>
    <cellStyle name="Calcolo 2 5 5" xfId="5255"/>
    <cellStyle name="Calcolo 2 5 5 2" xfId="5256"/>
    <cellStyle name="Calcolo 2 5 6" xfId="5257"/>
    <cellStyle name="Calcolo 2 5 6 2" xfId="5258"/>
    <cellStyle name="Calcolo 2 5 7" xfId="5259"/>
    <cellStyle name="Calcolo 2 5 7 2" xfId="5260"/>
    <cellStyle name="Calcolo 2 5 8" xfId="5261"/>
    <cellStyle name="Calcolo 2 5 8 2" xfId="5262"/>
    <cellStyle name="Calcolo 2 5 9" xfId="5263"/>
    <cellStyle name="Calcolo 2 5 9 2" xfId="5264"/>
    <cellStyle name="Calcolo 2 6" xfId="5265"/>
    <cellStyle name="Calcolo 2 6 10" xfId="5266"/>
    <cellStyle name="Calcolo 2 6 10 2" xfId="5267"/>
    <cellStyle name="Calcolo 2 6 11" xfId="5268"/>
    <cellStyle name="Calcolo 2 6 12" xfId="5269"/>
    <cellStyle name="Calcolo 2 6 13" xfId="5270"/>
    <cellStyle name="Calcolo 2 6 14" xfId="5271"/>
    <cellStyle name="Calcolo 2 6 15" xfId="5272"/>
    <cellStyle name="Calcolo 2 6 16" xfId="5273"/>
    <cellStyle name="Calcolo 2 6 17" xfId="5274"/>
    <cellStyle name="Calcolo 2 6 18" xfId="5275"/>
    <cellStyle name="Calcolo 2 6 19" xfId="5276"/>
    <cellStyle name="Calcolo 2 6 2" xfId="5277"/>
    <cellStyle name="Calcolo 2 6 2 2" xfId="5278"/>
    <cellStyle name="Calcolo 2 6 2 2 2" xfId="5279"/>
    <cellStyle name="Calcolo 2 6 2 3" xfId="5280"/>
    <cellStyle name="Calcolo 2 6 2 3 2" xfId="5281"/>
    <cellStyle name="Calcolo 2 6 2 4" xfId="5282"/>
    <cellStyle name="Calcolo 2 6 2 4 2" xfId="5283"/>
    <cellStyle name="Calcolo 2 6 2 5" xfId="5284"/>
    <cellStyle name="Calcolo 2 6 2 5 2" xfId="5285"/>
    <cellStyle name="Calcolo 2 6 2 6" xfId="5286"/>
    <cellStyle name="Calcolo 2 6 20" xfId="5287"/>
    <cellStyle name="Calcolo 2 6 21" xfId="5288"/>
    <cellStyle name="Calcolo 2 6 22" xfId="5289"/>
    <cellStyle name="Calcolo 2 6 23" xfId="5290"/>
    <cellStyle name="Calcolo 2 6 24" xfId="5291"/>
    <cellStyle name="Calcolo 2 6 25" xfId="5292"/>
    <cellStyle name="Calcolo 2 6 3" xfId="5293"/>
    <cellStyle name="Calcolo 2 6 3 2" xfId="5294"/>
    <cellStyle name="Calcolo 2 6 3 2 2" xfId="5295"/>
    <cellStyle name="Calcolo 2 6 3 3" xfId="5296"/>
    <cellStyle name="Calcolo 2 6 3 3 2" xfId="5297"/>
    <cellStyle name="Calcolo 2 6 3 4" xfId="5298"/>
    <cellStyle name="Calcolo 2 6 3 4 2" xfId="5299"/>
    <cellStyle name="Calcolo 2 6 3 5" xfId="5300"/>
    <cellStyle name="Calcolo 2 6 3 5 2" xfId="5301"/>
    <cellStyle name="Calcolo 2 6 3 6" xfId="5302"/>
    <cellStyle name="Calcolo 2 6 4" xfId="5303"/>
    <cellStyle name="Calcolo 2 6 4 2" xfId="5304"/>
    <cellStyle name="Calcolo 2 6 4 2 2" xfId="5305"/>
    <cellStyle name="Calcolo 2 6 4 3" xfId="5306"/>
    <cellStyle name="Calcolo 2 6 4 3 2" xfId="5307"/>
    <cellStyle name="Calcolo 2 6 4 4" xfId="5308"/>
    <cellStyle name="Calcolo 2 6 4 4 2" xfId="5309"/>
    <cellStyle name="Calcolo 2 6 4 5" xfId="5310"/>
    <cellStyle name="Calcolo 2 6 4 5 2" xfId="5311"/>
    <cellStyle name="Calcolo 2 6 4 6" xfId="5312"/>
    <cellStyle name="Calcolo 2 6 5" xfId="5313"/>
    <cellStyle name="Calcolo 2 6 5 2" xfId="5314"/>
    <cellStyle name="Calcolo 2 6 6" xfId="5315"/>
    <cellStyle name="Calcolo 2 6 6 2" xfId="5316"/>
    <cellStyle name="Calcolo 2 6 7" xfId="5317"/>
    <cellStyle name="Calcolo 2 6 7 2" xfId="5318"/>
    <cellStyle name="Calcolo 2 6 8" xfId="5319"/>
    <cellStyle name="Calcolo 2 6 8 2" xfId="5320"/>
    <cellStyle name="Calcolo 2 6 9" xfId="5321"/>
    <cellStyle name="Calcolo 2 6 9 2" xfId="5322"/>
    <cellStyle name="Calcolo 2 7" xfId="5323"/>
    <cellStyle name="Calcolo 2 7 10" xfId="5324"/>
    <cellStyle name="Calcolo 2 7 10 2" xfId="5325"/>
    <cellStyle name="Calcolo 2 7 11" xfId="5326"/>
    <cellStyle name="Calcolo 2 7 12" xfId="5327"/>
    <cellStyle name="Calcolo 2 7 13" xfId="5328"/>
    <cellStyle name="Calcolo 2 7 14" xfId="5329"/>
    <cellStyle name="Calcolo 2 7 15" xfId="5330"/>
    <cellStyle name="Calcolo 2 7 16" xfId="5331"/>
    <cellStyle name="Calcolo 2 7 17" xfId="5332"/>
    <cellStyle name="Calcolo 2 7 18" xfId="5333"/>
    <cellStyle name="Calcolo 2 7 19" xfId="5334"/>
    <cellStyle name="Calcolo 2 7 2" xfId="5335"/>
    <cellStyle name="Calcolo 2 7 2 2" xfId="5336"/>
    <cellStyle name="Calcolo 2 7 2 2 2" xfId="5337"/>
    <cellStyle name="Calcolo 2 7 2 3" xfId="5338"/>
    <cellStyle name="Calcolo 2 7 2 3 2" xfId="5339"/>
    <cellStyle name="Calcolo 2 7 2 4" xfId="5340"/>
    <cellStyle name="Calcolo 2 7 2 4 2" xfId="5341"/>
    <cellStyle name="Calcolo 2 7 2 5" xfId="5342"/>
    <cellStyle name="Calcolo 2 7 2 5 2" xfId="5343"/>
    <cellStyle name="Calcolo 2 7 2 6" xfId="5344"/>
    <cellStyle name="Calcolo 2 7 20" xfId="5345"/>
    <cellStyle name="Calcolo 2 7 21" xfId="5346"/>
    <cellStyle name="Calcolo 2 7 22" xfId="5347"/>
    <cellStyle name="Calcolo 2 7 23" xfId="5348"/>
    <cellStyle name="Calcolo 2 7 24" xfId="5349"/>
    <cellStyle name="Calcolo 2 7 25" xfId="5350"/>
    <cellStyle name="Calcolo 2 7 3" xfId="5351"/>
    <cellStyle name="Calcolo 2 7 3 2" xfId="5352"/>
    <cellStyle name="Calcolo 2 7 3 2 2" xfId="5353"/>
    <cellStyle name="Calcolo 2 7 3 3" xfId="5354"/>
    <cellStyle name="Calcolo 2 7 3 3 2" xfId="5355"/>
    <cellStyle name="Calcolo 2 7 3 4" xfId="5356"/>
    <cellStyle name="Calcolo 2 7 3 4 2" xfId="5357"/>
    <cellStyle name="Calcolo 2 7 3 5" xfId="5358"/>
    <cellStyle name="Calcolo 2 7 3 5 2" xfId="5359"/>
    <cellStyle name="Calcolo 2 7 3 6" xfId="5360"/>
    <cellStyle name="Calcolo 2 7 4" xfId="5361"/>
    <cellStyle name="Calcolo 2 7 4 2" xfId="5362"/>
    <cellStyle name="Calcolo 2 7 4 2 2" xfId="5363"/>
    <cellStyle name="Calcolo 2 7 4 3" xfId="5364"/>
    <cellStyle name="Calcolo 2 7 4 3 2" xfId="5365"/>
    <cellStyle name="Calcolo 2 7 4 4" xfId="5366"/>
    <cellStyle name="Calcolo 2 7 4 4 2" xfId="5367"/>
    <cellStyle name="Calcolo 2 7 4 5" xfId="5368"/>
    <cellStyle name="Calcolo 2 7 4 5 2" xfId="5369"/>
    <cellStyle name="Calcolo 2 7 4 6" xfId="5370"/>
    <cellStyle name="Calcolo 2 7 5" xfId="5371"/>
    <cellStyle name="Calcolo 2 7 5 2" xfId="5372"/>
    <cellStyle name="Calcolo 2 7 6" xfId="5373"/>
    <cellStyle name="Calcolo 2 7 6 2" xfId="5374"/>
    <cellStyle name="Calcolo 2 7 7" xfId="5375"/>
    <cellStyle name="Calcolo 2 7 7 2" xfId="5376"/>
    <cellStyle name="Calcolo 2 7 8" xfId="5377"/>
    <cellStyle name="Calcolo 2 7 8 2" xfId="5378"/>
    <cellStyle name="Calcolo 2 7 9" xfId="5379"/>
    <cellStyle name="Calcolo 2 7 9 2" xfId="5380"/>
    <cellStyle name="Calcolo 2 8" xfId="5381"/>
    <cellStyle name="Calcolo 2 8 10" xfId="5382"/>
    <cellStyle name="Calcolo 2 8 10 2" xfId="5383"/>
    <cellStyle name="Calcolo 2 8 11" xfId="5384"/>
    <cellStyle name="Calcolo 2 8 12" xfId="5385"/>
    <cellStyle name="Calcolo 2 8 13" xfId="5386"/>
    <cellStyle name="Calcolo 2 8 14" xfId="5387"/>
    <cellStyle name="Calcolo 2 8 15" xfId="5388"/>
    <cellStyle name="Calcolo 2 8 16" xfId="5389"/>
    <cellStyle name="Calcolo 2 8 17" xfId="5390"/>
    <cellStyle name="Calcolo 2 8 18" xfId="5391"/>
    <cellStyle name="Calcolo 2 8 19" xfId="5392"/>
    <cellStyle name="Calcolo 2 8 2" xfId="5393"/>
    <cellStyle name="Calcolo 2 8 2 2" xfId="5394"/>
    <cellStyle name="Calcolo 2 8 2 2 2" xfId="5395"/>
    <cellStyle name="Calcolo 2 8 2 3" xfId="5396"/>
    <cellStyle name="Calcolo 2 8 2 3 2" xfId="5397"/>
    <cellStyle name="Calcolo 2 8 2 4" xfId="5398"/>
    <cellStyle name="Calcolo 2 8 2 4 2" xfId="5399"/>
    <cellStyle name="Calcolo 2 8 2 5" xfId="5400"/>
    <cellStyle name="Calcolo 2 8 2 5 2" xfId="5401"/>
    <cellStyle name="Calcolo 2 8 2 6" xfId="5402"/>
    <cellStyle name="Calcolo 2 8 20" xfId="5403"/>
    <cellStyle name="Calcolo 2 8 21" xfId="5404"/>
    <cellStyle name="Calcolo 2 8 22" xfId="5405"/>
    <cellStyle name="Calcolo 2 8 23" xfId="5406"/>
    <cellStyle name="Calcolo 2 8 24" xfId="5407"/>
    <cellStyle name="Calcolo 2 8 25" xfId="5408"/>
    <cellStyle name="Calcolo 2 8 3" xfId="5409"/>
    <cellStyle name="Calcolo 2 8 3 2" xfId="5410"/>
    <cellStyle name="Calcolo 2 8 3 2 2" xfId="5411"/>
    <cellStyle name="Calcolo 2 8 3 3" xfId="5412"/>
    <cellStyle name="Calcolo 2 8 3 3 2" xfId="5413"/>
    <cellStyle name="Calcolo 2 8 3 4" xfId="5414"/>
    <cellStyle name="Calcolo 2 8 3 4 2" xfId="5415"/>
    <cellStyle name="Calcolo 2 8 3 5" xfId="5416"/>
    <cellStyle name="Calcolo 2 8 3 5 2" xfId="5417"/>
    <cellStyle name="Calcolo 2 8 3 6" xfId="5418"/>
    <cellStyle name="Calcolo 2 8 4" xfId="5419"/>
    <cellStyle name="Calcolo 2 8 4 2" xfId="5420"/>
    <cellStyle name="Calcolo 2 8 4 2 2" xfId="5421"/>
    <cellStyle name="Calcolo 2 8 4 3" xfId="5422"/>
    <cellStyle name="Calcolo 2 8 4 3 2" xfId="5423"/>
    <cellStyle name="Calcolo 2 8 4 4" xfId="5424"/>
    <cellStyle name="Calcolo 2 8 4 4 2" xfId="5425"/>
    <cellStyle name="Calcolo 2 8 4 5" xfId="5426"/>
    <cellStyle name="Calcolo 2 8 4 5 2" xfId="5427"/>
    <cellStyle name="Calcolo 2 8 4 6" xfId="5428"/>
    <cellStyle name="Calcolo 2 8 5" xfId="5429"/>
    <cellStyle name="Calcolo 2 8 5 2" xfId="5430"/>
    <cellStyle name="Calcolo 2 8 6" xfId="5431"/>
    <cellStyle name="Calcolo 2 8 6 2" xfId="5432"/>
    <cellStyle name="Calcolo 2 8 7" xfId="5433"/>
    <cellStyle name="Calcolo 2 8 7 2" xfId="5434"/>
    <cellStyle name="Calcolo 2 8 8" xfId="5435"/>
    <cellStyle name="Calcolo 2 8 8 2" xfId="5436"/>
    <cellStyle name="Calcolo 2 8 9" xfId="5437"/>
    <cellStyle name="Calcolo 2 8 9 2" xfId="5438"/>
    <cellStyle name="Calcolo 2 9" xfId="5439"/>
    <cellStyle name="Calcolo 2 9 2" xfId="5440"/>
    <cellStyle name="Calcolo 2 9 2 2" xfId="5441"/>
    <cellStyle name="Calcolo 2 9 3" xfId="5442"/>
    <cellStyle name="Calcolo 2 9 3 2" xfId="5443"/>
    <cellStyle name="Calcolo 2 9 4" xfId="5444"/>
    <cellStyle name="Calcolo 2 9 4 2" xfId="5445"/>
    <cellStyle name="Calcolo 2 9 5" xfId="5446"/>
    <cellStyle name="Calcolo 2 9 5 2" xfId="5447"/>
    <cellStyle name="Calcolo 2 9 6" xfId="5448"/>
    <cellStyle name="Calcolo 20" xfId="5449"/>
    <cellStyle name="Calcolo 20 10" xfId="5450"/>
    <cellStyle name="Calcolo 20 10 2" xfId="5451"/>
    <cellStyle name="Calcolo 20 11" xfId="5452"/>
    <cellStyle name="Calcolo 20 11 2" xfId="5453"/>
    <cellStyle name="Calcolo 20 12" xfId="5454"/>
    <cellStyle name="Calcolo 20 12 2" xfId="5455"/>
    <cellStyle name="Calcolo 20 13" xfId="5456"/>
    <cellStyle name="Calcolo 20 13 2" xfId="5457"/>
    <cellStyle name="Calcolo 20 14" xfId="5458"/>
    <cellStyle name="Calcolo 20 14 2" xfId="5459"/>
    <cellStyle name="Calcolo 20 15" xfId="5460"/>
    <cellStyle name="Calcolo 20 15 2" xfId="5461"/>
    <cellStyle name="Calcolo 20 16" xfId="5462"/>
    <cellStyle name="Calcolo 20 17" xfId="5463"/>
    <cellStyle name="Calcolo 20 18" xfId="5464"/>
    <cellStyle name="Calcolo 20 19" xfId="5465"/>
    <cellStyle name="Calcolo 20 2" xfId="5466"/>
    <cellStyle name="Calcolo 20 2 10" xfId="5467"/>
    <cellStyle name="Calcolo 20 2 10 2" xfId="5468"/>
    <cellStyle name="Calcolo 20 2 11" xfId="5469"/>
    <cellStyle name="Calcolo 20 2 12" xfId="5470"/>
    <cellStyle name="Calcolo 20 2 13" xfId="5471"/>
    <cellStyle name="Calcolo 20 2 14" xfId="5472"/>
    <cellStyle name="Calcolo 20 2 15" xfId="5473"/>
    <cellStyle name="Calcolo 20 2 16" xfId="5474"/>
    <cellStyle name="Calcolo 20 2 17" xfId="5475"/>
    <cellStyle name="Calcolo 20 2 18" xfId="5476"/>
    <cellStyle name="Calcolo 20 2 19" xfId="5477"/>
    <cellStyle name="Calcolo 20 2 2" xfId="5478"/>
    <cellStyle name="Calcolo 20 2 2 2" xfId="5479"/>
    <cellStyle name="Calcolo 20 2 2 2 2" xfId="5480"/>
    <cellStyle name="Calcolo 20 2 2 3" xfId="5481"/>
    <cellStyle name="Calcolo 20 2 2 3 2" xfId="5482"/>
    <cellStyle name="Calcolo 20 2 2 4" xfId="5483"/>
    <cellStyle name="Calcolo 20 2 2 4 2" xfId="5484"/>
    <cellStyle name="Calcolo 20 2 2 5" xfId="5485"/>
    <cellStyle name="Calcolo 20 2 2 5 2" xfId="5486"/>
    <cellStyle name="Calcolo 20 2 2 6" xfId="5487"/>
    <cellStyle name="Calcolo 20 2 20" xfId="5488"/>
    <cellStyle name="Calcolo 20 2 21" xfId="5489"/>
    <cellStyle name="Calcolo 20 2 22" xfId="5490"/>
    <cellStyle name="Calcolo 20 2 23" xfId="5491"/>
    <cellStyle name="Calcolo 20 2 24" xfId="5492"/>
    <cellStyle name="Calcolo 20 2 25" xfId="5493"/>
    <cellStyle name="Calcolo 20 2 3" xfId="5494"/>
    <cellStyle name="Calcolo 20 2 3 2" xfId="5495"/>
    <cellStyle name="Calcolo 20 2 3 2 2" xfId="5496"/>
    <cellStyle name="Calcolo 20 2 3 3" xfId="5497"/>
    <cellStyle name="Calcolo 20 2 3 3 2" xfId="5498"/>
    <cellStyle name="Calcolo 20 2 3 4" xfId="5499"/>
    <cellStyle name="Calcolo 20 2 3 4 2" xfId="5500"/>
    <cellStyle name="Calcolo 20 2 3 5" xfId="5501"/>
    <cellStyle name="Calcolo 20 2 3 5 2" xfId="5502"/>
    <cellStyle name="Calcolo 20 2 3 6" xfId="5503"/>
    <cellStyle name="Calcolo 20 2 4" xfId="5504"/>
    <cellStyle name="Calcolo 20 2 4 2" xfId="5505"/>
    <cellStyle name="Calcolo 20 2 4 2 2" xfId="5506"/>
    <cellStyle name="Calcolo 20 2 4 3" xfId="5507"/>
    <cellStyle name="Calcolo 20 2 4 3 2" xfId="5508"/>
    <cellStyle name="Calcolo 20 2 4 4" xfId="5509"/>
    <cellStyle name="Calcolo 20 2 4 4 2" xfId="5510"/>
    <cellStyle name="Calcolo 20 2 4 5" xfId="5511"/>
    <cellStyle name="Calcolo 20 2 4 5 2" xfId="5512"/>
    <cellStyle name="Calcolo 20 2 4 6" xfId="5513"/>
    <cellStyle name="Calcolo 20 2 5" xfId="5514"/>
    <cellStyle name="Calcolo 20 2 5 2" xfId="5515"/>
    <cellStyle name="Calcolo 20 2 6" xfId="5516"/>
    <cellStyle name="Calcolo 20 2 6 2" xfId="5517"/>
    <cellStyle name="Calcolo 20 2 7" xfId="5518"/>
    <cellStyle name="Calcolo 20 2 7 2" xfId="5519"/>
    <cellStyle name="Calcolo 20 2 8" xfId="5520"/>
    <cellStyle name="Calcolo 20 2 8 2" xfId="5521"/>
    <cellStyle name="Calcolo 20 2 9" xfId="5522"/>
    <cellStyle name="Calcolo 20 2 9 2" xfId="5523"/>
    <cellStyle name="Calcolo 20 20" xfId="5524"/>
    <cellStyle name="Calcolo 20 21" xfId="5525"/>
    <cellStyle name="Calcolo 20 22" xfId="5526"/>
    <cellStyle name="Calcolo 20 23" xfId="5527"/>
    <cellStyle name="Calcolo 20 24" xfId="5528"/>
    <cellStyle name="Calcolo 20 25" xfId="5529"/>
    <cellStyle name="Calcolo 20 26" xfId="5530"/>
    <cellStyle name="Calcolo 20 27" xfId="5531"/>
    <cellStyle name="Calcolo 20 28" xfId="5532"/>
    <cellStyle name="Calcolo 20 29" xfId="5533"/>
    <cellStyle name="Calcolo 20 3" xfId="5534"/>
    <cellStyle name="Calcolo 20 3 10" xfId="5535"/>
    <cellStyle name="Calcolo 20 3 10 2" xfId="5536"/>
    <cellStyle name="Calcolo 20 3 11" xfId="5537"/>
    <cellStyle name="Calcolo 20 3 12" xfId="5538"/>
    <cellStyle name="Calcolo 20 3 13" xfId="5539"/>
    <cellStyle name="Calcolo 20 3 14" xfId="5540"/>
    <cellStyle name="Calcolo 20 3 15" xfId="5541"/>
    <cellStyle name="Calcolo 20 3 16" xfId="5542"/>
    <cellStyle name="Calcolo 20 3 17" xfId="5543"/>
    <cellStyle name="Calcolo 20 3 18" xfId="5544"/>
    <cellStyle name="Calcolo 20 3 19" xfId="5545"/>
    <cellStyle name="Calcolo 20 3 2" xfId="5546"/>
    <cellStyle name="Calcolo 20 3 2 2" xfId="5547"/>
    <cellStyle name="Calcolo 20 3 2 2 2" xfId="5548"/>
    <cellStyle name="Calcolo 20 3 2 3" xfId="5549"/>
    <cellStyle name="Calcolo 20 3 2 3 2" xfId="5550"/>
    <cellStyle name="Calcolo 20 3 2 4" xfId="5551"/>
    <cellStyle name="Calcolo 20 3 2 4 2" xfId="5552"/>
    <cellStyle name="Calcolo 20 3 2 5" xfId="5553"/>
    <cellStyle name="Calcolo 20 3 2 5 2" xfId="5554"/>
    <cellStyle name="Calcolo 20 3 2 6" xfId="5555"/>
    <cellStyle name="Calcolo 20 3 20" xfId="5556"/>
    <cellStyle name="Calcolo 20 3 21" xfId="5557"/>
    <cellStyle name="Calcolo 20 3 22" xfId="5558"/>
    <cellStyle name="Calcolo 20 3 23" xfId="5559"/>
    <cellStyle name="Calcolo 20 3 24" xfId="5560"/>
    <cellStyle name="Calcolo 20 3 25" xfId="5561"/>
    <cellStyle name="Calcolo 20 3 3" xfId="5562"/>
    <cellStyle name="Calcolo 20 3 3 2" xfId="5563"/>
    <cellStyle name="Calcolo 20 3 3 2 2" xfId="5564"/>
    <cellStyle name="Calcolo 20 3 3 3" xfId="5565"/>
    <cellStyle name="Calcolo 20 3 3 3 2" xfId="5566"/>
    <cellStyle name="Calcolo 20 3 3 4" xfId="5567"/>
    <cellStyle name="Calcolo 20 3 3 4 2" xfId="5568"/>
    <cellStyle name="Calcolo 20 3 3 5" xfId="5569"/>
    <cellStyle name="Calcolo 20 3 3 5 2" xfId="5570"/>
    <cellStyle name="Calcolo 20 3 3 6" xfId="5571"/>
    <cellStyle name="Calcolo 20 3 4" xfId="5572"/>
    <cellStyle name="Calcolo 20 3 4 2" xfId="5573"/>
    <cellStyle name="Calcolo 20 3 4 2 2" xfId="5574"/>
    <cellStyle name="Calcolo 20 3 4 3" xfId="5575"/>
    <cellStyle name="Calcolo 20 3 4 3 2" xfId="5576"/>
    <cellStyle name="Calcolo 20 3 4 4" xfId="5577"/>
    <cellStyle name="Calcolo 20 3 4 4 2" xfId="5578"/>
    <cellStyle name="Calcolo 20 3 4 5" xfId="5579"/>
    <cellStyle name="Calcolo 20 3 4 5 2" xfId="5580"/>
    <cellStyle name="Calcolo 20 3 4 6" xfId="5581"/>
    <cellStyle name="Calcolo 20 3 5" xfId="5582"/>
    <cellStyle name="Calcolo 20 3 5 2" xfId="5583"/>
    <cellStyle name="Calcolo 20 3 6" xfId="5584"/>
    <cellStyle name="Calcolo 20 3 6 2" xfId="5585"/>
    <cellStyle name="Calcolo 20 3 7" xfId="5586"/>
    <cellStyle name="Calcolo 20 3 7 2" xfId="5587"/>
    <cellStyle name="Calcolo 20 3 8" xfId="5588"/>
    <cellStyle name="Calcolo 20 3 8 2" xfId="5589"/>
    <cellStyle name="Calcolo 20 3 9" xfId="5590"/>
    <cellStyle name="Calcolo 20 3 9 2" xfId="5591"/>
    <cellStyle name="Calcolo 20 30" xfId="5592"/>
    <cellStyle name="Calcolo 20 4" xfId="5593"/>
    <cellStyle name="Calcolo 20 4 10" xfId="5594"/>
    <cellStyle name="Calcolo 20 4 10 2" xfId="5595"/>
    <cellStyle name="Calcolo 20 4 11" xfId="5596"/>
    <cellStyle name="Calcolo 20 4 12" xfId="5597"/>
    <cellStyle name="Calcolo 20 4 13" xfId="5598"/>
    <cellStyle name="Calcolo 20 4 14" xfId="5599"/>
    <cellStyle name="Calcolo 20 4 15" xfId="5600"/>
    <cellStyle name="Calcolo 20 4 16" xfId="5601"/>
    <cellStyle name="Calcolo 20 4 17" xfId="5602"/>
    <cellStyle name="Calcolo 20 4 18" xfId="5603"/>
    <cellStyle name="Calcolo 20 4 19" xfId="5604"/>
    <cellStyle name="Calcolo 20 4 2" xfId="5605"/>
    <cellStyle name="Calcolo 20 4 2 2" xfId="5606"/>
    <cellStyle name="Calcolo 20 4 2 2 2" xfId="5607"/>
    <cellStyle name="Calcolo 20 4 2 3" xfId="5608"/>
    <cellStyle name="Calcolo 20 4 2 3 2" xfId="5609"/>
    <cellStyle name="Calcolo 20 4 2 4" xfId="5610"/>
    <cellStyle name="Calcolo 20 4 2 4 2" xfId="5611"/>
    <cellStyle name="Calcolo 20 4 2 5" xfId="5612"/>
    <cellStyle name="Calcolo 20 4 2 5 2" xfId="5613"/>
    <cellStyle name="Calcolo 20 4 2 6" xfId="5614"/>
    <cellStyle name="Calcolo 20 4 20" xfId="5615"/>
    <cellStyle name="Calcolo 20 4 21" xfId="5616"/>
    <cellStyle name="Calcolo 20 4 22" xfId="5617"/>
    <cellStyle name="Calcolo 20 4 23" xfId="5618"/>
    <cellStyle name="Calcolo 20 4 24" xfId="5619"/>
    <cellStyle name="Calcolo 20 4 25" xfId="5620"/>
    <cellStyle name="Calcolo 20 4 3" xfId="5621"/>
    <cellStyle name="Calcolo 20 4 3 2" xfId="5622"/>
    <cellStyle name="Calcolo 20 4 3 2 2" xfId="5623"/>
    <cellStyle name="Calcolo 20 4 3 3" xfId="5624"/>
    <cellStyle name="Calcolo 20 4 3 3 2" xfId="5625"/>
    <cellStyle name="Calcolo 20 4 3 4" xfId="5626"/>
    <cellStyle name="Calcolo 20 4 3 4 2" xfId="5627"/>
    <cellStyle name="Calcolo 20 4 3 5" xfId="5628"/>
    <cellStyle name="Calcolo 20 4 3 5 2" xfId="5629"/>
    <cellStyle name="Calcolo 20 4 3 6" xfId="5630"/>
    <cellStyle name="Calcolo 20 4 4" xfId="5631"/>
    <cellStyle name="Calcolo 20 4 4 2" xfId="5632"/>
    <cellStyle name="Calcolo 20 4 4 2 2" xfId="5633"/>
    <cellStyle name="Calcolo 20 4 4 3" xfId="5634"/>
    <cellStyle name="Calcolo 20 4 4 3 2" xfId="5635"/>
    <cellStyle name="Calcolo 20 4 4 4" xfId="5636"/>
    <cellStyle name="Calcolo 20 4 4 4 2" xfId="5637"/>
    <cellStyle name="Calcolo 20 4 4 5" xfId="5638"/>
    <cellStyle name="Calcolo 20 4 4 5 2" xfId="5639"/>
    <cellStyle name="Calcolo 20 4 4 6" xfId="5640"/>
    <cellStyle name="Calcolo 20 4 5" xfId="5641"/>
    <cellStyle name="Calcolo 20 4 5 2" xfId="5642"/>
    <cellStyle name="Calcolo 20 4 6" xfId="5643"/>
    <cellStyle name="Calcolo 20 4 6 2" xfId="5644"/>
    <cellStyle name="Calcolo 20 4 7" xfId="5645"/>
    <cellStyle name="Calcolo 20 4 7 2" xfId="5646"/>
    <cellStyle name="Calcolo 20 4 8" xfId="5647"/>
    <cellStyle name="Calcolo 20 4 8 2" xfId="5648"/>
    <cellStyle name="Calcolo 20 4 9" xfId="5649"/>
    <cellStyle name="Calcolo 20 4 9 2" xfId="5650"/>
    <cellStyle name="Calcolo 20 5" xfId="5651"/>
    <cellStyle name="Calcolo 20 5 10" xfId="5652"/>
    <cellStyle name="Calcolo 20 5 10 2" xfId="5653"/>
    <cellStyle name="Calcolo 20 5 11" xfId="5654"/>
    <cellStyle name="Calcolo 20 5 12" xfId="5655"/>
    <cellStyle name="Calcolo 20 5 13" xfId="5656"/>
    <cellStyle name="Calcolo 20 5 14" xfId="5657"/>
    <cellStyle name="Calcolo 20 5 15" xfId="5658"/>
    <cellStyle name="Calcolo 20 5 16" xfId="5659"/>
    <cellStyle name="Calcolo 20 5 17" xfId="5660"/>
    <cellStyle name="Calcolo 20 5 18" xfId="5661"/>
    <cellStyle name="Calcolo 20 5 19" xfId="5662"/>
    <cellStyle name="Calcolo 20 5 2" xfId="5663"/>
    <cellStyle name="Calcolo 20 5 2 2" xfId="5664"/>
    <cellStyle name="Calcolo 20 5 2 2 2" xfId="5665"/>
    <cellStyle name="Calcolo 20 5 2 3" xfId="5666"/>
    <cellStyle name="Calcolo 20 5 2 3 2" xfId="5667"/>
    <cellStyle name="Calcolo 20 5 2 4" xfId="5668"/>
    <cellStyle name="Calcolo 20 5 2 4 2" xfId="5669"/>
    <cellStyle name="Calcolo 20 5 2 5" xfId="5670"/>
    <cellStyle name="Calcolo 20 5 2 5 2" xfId="5671"/>
    <cellStyle name="Calcolo 20 5 2 6" xfId="5672"/>
    <cellStyle name="Calcolo 20 5 20" xfId="5673"/>
    <cellStyle name="Calcolo 20 5 21" xfId="5674"/>
    <cellStyle name="Calcolo 20 5 22" xfId="5675"/>
    <cellStyle name="Calcolo 20 5 23" xfId="5676"/>
    <cellStyle name="Calcolo 20 5 24" xfId="5677"/>
    <cellStyle name="Calcolo 20 5 25" xfId="5678"/>
    <cellStyle name="Calcolo 20 5 3" xfId="5679"/>
    <cellStyle name="Calcolo 20 5 3 2" xfId="5680"/>
    <cellStyle name="Calcolo 20 5 3 2 2" xfId="5681"/>
    <cellStyle name="Calcolo 20 5 3 3" xfId="5682"/>
    <cellStyle name="Calcolo 20 5 3 3 2" xfId="5683"/>
    <cellStyle name="Calcolo 20 5 3 4" xfId="5684"/>
    <cellStyle name="Calcolo 20 5 3 4 2" xfId="5685"/>
    <cellStyle name="Calcolo 20 5 3 5" xfId="5686"/>
    <cellStyle name="Calcolo 20 5 3 5 2" xfId="5687"/>
    <cellStyle name="Calcolo 20 5 3 6" xfId="5688"/>
    <cellStyle name="Calcolo 20 5 4" xfId="5689"/>
    <cellStyle name="Calcolo 20 5 4 2" xfId="5690"/>
    <cellStyle name="Calcolo 20 5 4 2 2" xfId="5691"/>
    <cellStyle name="Calcolo 20 5 4 3" xfId="5692"/>
    <cellStyle name="Calcolo 20 5 4 3 2" xfId="5693"/>
    <cellStyle name="Calcolo 20 5 4 4" xfId="5694"/>
    <cellStyle name="Calcolo 20 5 4 4 2" xfId="5695"/>
    <cellStyle name="Calcolo 20 5 4 5" xfId="5696"/>
    <cellStyle name="Calcolo 20 5 4 5 2" xfId="5697"/>
    <cellStyle name="Calcolo 20 5 4 6" xfId="5698"/>
    <cellStyle name="Calcolo 20 5 5" xfId="5699"/>
    <cellStyle name="Calcolo 20 5 5 2" xfId="5700"/>
    <cellStyle name="Calcolo 20 5 6" xfId="5701"/>
    <cellStyle name="Calcolo 20 5 6 2" xfId="5702"/>
    <cellStyle name="Calcolo 20 5 7" xfId="5703"/>
    <cellStyle name="Calcolo 20 5 7 2" xfId="5704"/>
    <cellStyle name="Calcolo 20 5 8" xfId="5705"/>
    <cellStyle name="Calcolo 20 5 8 2" xfId="5706"/>
    <cellStyle name="Calcolo 20 5 9" xfId="5707"/>
    <cellStyle name="Calcolo 20 5 9 2" xfId="5708"/>
    <cellStyle name="Calcolo 20 6" xfId="5709"/>
    <cellStyle name="Calcolo 20 6 10" xfId="5710"/>
    <cellStyle name="Calcolo 20 6 10 2" xfId="5711"/>
    <cellStyle name="Calcolo 20 6 11" xfId="5712"/>
    <cellStyle name="Calcolo 20 6 12" xfId="5713"/>
    <cellStyle name="Calcolo 20 6 13" xfId="5714"/>
    <cellStyle name="Calcolo 20 6 14" xfId="5715"/>
    <cellStyle name="Calcolo 20 6 15" xfId="5716"/>
    <cellStyle name="Calcolo 20 6 16" xfId="5717"/>
    <cellStyle name="Calcolo 20 6 17" xfId="5718"/>
    <cellStyle name="Calcolo 20 6 18" xfId="5719"/>
    <cellStyle name="Calcolo 20 6 19" xfId="5720"/>
    <cellStyle name="Calcolo 20 6 2" xfId="5721"/>
    <cellStyle name="Calcolo 20 6 2 2" xfId="5722"/>
    <cellStyle name="Calcolo 20 6 2 2 2" xfId="5723"/>
    <cellStyle name="Calcolo 20 6 2 3" xfId="5724"/>
    <cellStyle name="Calcolo 20 6 2 3 2" xfId="5725"/>
    <cellStyle name="Calcolo 20 6 2 4" xfId="5726"/>
    <cellStyle name="Calcolo 20 6 2 4 2" xfId="5727"/>
    <cellStyle name="Calcolo 20 6 2 5" xfId="5728"/>
    <cellStyle name="Calcolo 20 6 2 5 2" xfId="5729"/>
    <cellStyle name="Calcolo 20 6 2 6" xfId="5730"/>
    <cellStyle name="Calcolo 20 6 20" xfId="5731"/>
    <cellStyle name="Calcolo 20 6 21" xfId="5732"/>
    <cellStyle name="Calcolo 20 6 22" xfId="5733"/>
    <cellStyle name="Calcolo 20 6 23" xfId="5734"/>
    <cellStyle name="Calcolo 20 6 24" xfId="5735"/>
    <cellStyle name="Calcolo 20 6 25" xfId="5736"/>
    <cellStyle name="Calcolo 20 6 3" xfId="5737"/>
    <cellStyle name="Calcolo 20 6 3 2" xfId="5738"/>
    <cellStyle name="Calcolo 20 6 3 2 2" xfId="5739"/>
    <cellStyle name="Calcolo 20 6 3 3" xfId="5740"/>
    <cellStyle name="Calcolo 20 6 3 3 2" xfId="5741"/>
    <cellStyle name="Calcolo 20 6 3 4" xfId="5742"/>
    <cellStyle name="Calcolo 20 6 3 4 2" xfId="5743"/>
    <cellStyle name="Calcolo 20 6 3 5" xfId="5744"/>
    <cellStyle name="Calcolo 20 6 3 5 2" xfId="5745"/>
    <cellStyle name="Calcolo 20 6 3 6" xfId="5746"/>
    <cellStyle name="Calcolo 20 6 4" xfId="5747"/>
    <cellStyle name="Calcolo 20 6 4 2" xfId="5748"/>
    <cellStyle name="Calcolo 20 6 4 2 2" xfId="5749"/>
    <cellStyle name="Calcolo 20 6 4 3" xfId="5750"/>
    <cellStyle name="Calcolo 20 6 4 3 2" xfId="5751"/>
    <cellStyle name="Calcolo 20 6 4 4" xfId="5752"/>
    <cellStyle name="Calcolo 20 6 4 4 2" xfId="5753"/>
    <cellStyle name="Calcolo 20 6 4 5" xfId="5754"/>
    <cellStyle name="Calcolo 20 6 4 5 2" xfId="5755"/>
    <cellStyle name="Calcolo 20 6 4 6" xfId="5756"/>
    <cellStyle name="Calcolo 20 6 5" xfId="5757"/>
    <cellStyle name="Calcolo 20 6 5 2" xfId="5758"/>
    <cellStyle name="Calcolo 20 6 6" xfId="5759"/>
    <cellStyle name="Calcolo 20 6 6 2" xfId="5760"/>
    <cellStyle name="Calcolo 20 6 7" xfId="5761"/>
    <cellStyle name="Calcolo 20 6 7 2" xfId="5762"/>
    <cellStyle name="Calcolo 20 6 8" xfId="5763"/>
    <cellStyle name="Calcolo 20 6 8 2" xfId="5764"/>
    <cellStyle name="Calcolo 20 6 9" xfId="5765"/>
    <cellStyle name="Calcolo 20 6 9 2" xfId="5766"/>
    <cellStyle name="Calcolo 20 7" xfId="5767"/>
    <cellStyle name="Calcolo 20 7 2" xfId="5768"/>
    <cellStyle name="Calcolo 20 7 2 2" xfId="5769"/>
    <cellStyle name="Calcolo 20 7 3" xfId="5770"/>
    <cellStyle name="Calcolo 20 7 3 2" xfId="5771"/>
    <cellStyle name="Calcolo 20 7 4" xfId="5772"/>
    <cellStyle name="Calcolo 20 7 4 2" xfId="5773"/>
    <cellStyle name="Calcolo 20 7 5" xfId="5774"/>
    <cellStyle name="Calcolo 20 7 5 2" xfId="5775"/>
    <cellStyle name="Calcolo 20 7 6" xfId="5776"/>
    <cellStyle name="Calcolo 20 8" xfId="5777"/>
    <cellStyle name="Calcolo 20 8 2" xfId="5778"/>
    <cellStyle name="Calcolo 20 8 2 2" xfId="5779"/>
    <cellStyle name="Calcolo 20 8 3" xfId="5780"/>
    <cellStyle name="Calcolo 20 8 3 2" xfId="5781"/>
    <cellStyle name="Calcolo 20 8 4" xfId="5782"/>
    <cellStyle name="Calcolo 20 8 4 2" xfId="5783"/>
    <cellStyle name="Calcolo 20 8 5" xfId="5784"/>
    <cellStyle name="Calcolo 20 8 5 2" xfId="5785"/>
    <cellStyle name="Calcolo 20 8 6" xfId="5786"/>
    <cellStyle name="Calcolo 20 9" xfId="5787"/>
    <cellStyle name="Calcolo 20 9 2" xfId="5788"/>
    <cellStyle name="Calcolo 20 9 2 2" xfId="5789"/>
    <cellStyle name="Calcolo 20 9 3" xfId="5790"/>
    <cellStyle name="Calcolo 20 9 3 2" xfId="5791"/>
    <cellStyle name="Calcolo 20 9 4" xfId="5792"/>
    <cellStyle name="Calcolo 20 9 4 2" xfId="5793"/>
    <cellStyle name="Calcolo 20 9 5" xfId="5794"/>
    <cellStyle name="Calcolo 20 9 5 2" xfId="5795"/>
    <cellStyle name="Calcolo 20 9 6" xfId="5796"/>
    <cellStyle name="Calcolo 21" xfId="5797"/>
    <cellStyle name="Calcolo 21 10" xfId="5798"/>
    <cellStyle name="Calcolo 21 10 2" xfId="5799"/>
    <cellStyle name="Calcolo 21 11" xfId="5800"/>
    <cellStyle name="Calcolo 21 11 2" xfId="5801"/>
    <cellStyle name="Calcolo 21 12" xfId="5802"/>
    <cellStyle name="Calcolo 21 12 2" xfId="5803"/>
    <cellStyle name="Calcolo 21 13" xfId="5804"/>
    <cellStyle name="Calcolo 21 13 2" xfId="5805"/>
    <cellStyle name="Calcolo 21 14" xfId="5806"/>
    <cellStyle name="Calcolo 21 14 2" xfId="5807"/>
    <cellStyle name="Calcolo 21 15" xfId="5808"/>
    <cellStyle name="Calcolo 21 15 2" xfId="5809"/>
    <cellStyle name="Calcolo 21 16" xfId="5810"/>
    <cellStyle name="Calcolo 21 17" xfId="5811"/>
    <cellStyle name="Calcolo 21 18" xfId="5812"/>
    <cellStyle name="Calcolo 21 19" xfId="5813"/>
    <cellStyle name="Calcolo 21 2" xfId="5814"/>
    <cellStyle name="Calcolo 21 2 10" xfId="5815"/>
    <cellStyle name="Calcolo 21 2 10 2" xfId="5816"/>
    <cellStyle name="Calcolo 21 2 11" xfId="5817"/>
    <cellStyle name="Calcolo 21 2 12" xfId="5818"/>
    <cellStyle name="Calcolo 21 2 13" xfId="5819"/>
    <cellStyle name="Calcolo 21 2 14" xfId="5820"/>
    <cellStyle name="Calcolo 21 2 15" xfId="5821"/>
    <cellStyle name="Calcolo 21 2 16" xfId="5822"/>
    <cellStyle name="Calcolo 21 2 17" xfId="5823"/>
    <cellStyle name="Calcolo 21 2 18" xfId="5824"/>
    <cellStyle name="Calcolo 21 2 19" xfId="5825"/>
    <cellStyle name="Calcolo 21 2 2" xfId="5826"/>
    <cellStyle name="Calcolo 21 2 2 2" xfId="5827"/>
    <cellStyle name="Calcolo 21 2 2 2 2" xfId="5828"/>
    <cellStyle name="Calcolo 21 2 2 3" xfId="5829"/>
    <cellStyle name="Calcolo 21 2 2 3 2" xfId="5830"/>
    <cellStyle name="Calcolo 21 2 2 4" xfId="5831"/>
    <cellStyle name="Calcolo 21 2 2 4 2" xfId="5832"/>
    <cellStyle name="Calcolo 21 2 2 5" xfId="5833"/>
    <cellStyle name="Calcolo 21 2 2 5 2" xfId="5834"/>
    <cellStyle name="Calcolo 21 2 2 6" xfId="5835"/>
    <cellStyle name="Calcolo 21 2 20" xfId="5836"/>
    <cellStyle name="Calcolo 21 2 21" xfId="5837"/>
    <cellStyle name="Calcolo 21 2 22" xfId="5838"/>
    <cellStyle name="Calcolo 21 2 23" xfId="5839"/>
    <cellStyle name="Calcolo 21 2 24" xfId="5840"/>
    <cellStyle name="Calcolo 21 2 25" xfId="5841"/>
    <cellStyle name="Calcolo 21 2 3" xfId="5842"/>
    <cellStyle name="Calcolo 21 2 3 2" xfId="5843"/>
    <cellStyle name="Calcolo 21 2 3 2 2" xfId="5844"/>
    <cellStyle name="Calcolo 21 2 3 3" xfId="5845"/>
    <cellStyle name="Calcolo 21 2 3 3 2" xfId="5846"/>
    <cellStyle name="Calcolo 21 2 3 4" xfId="5847"/>
    <cellStyle name="Calcolo 21 2 3 4 2" xfId="5848"/>
    <cellStyle name="Calcolo 21 2 3 5" xfId="5849"/>
    <cellStyle name="Calcolo 21 2 3 5 2" xfId="5850"/>
    <cellStyle name="Calcolo 21 2 3 6" xfId="5851"/>
    <cellStyle name="Calcolo 21 2 4" xfId="5852"/>
    <cellStyle name="Calcolo 21 2 4 2" xfId="5853"/>
    <cellStyle name="Calcolo 21 2 4 2 2" xfId="5854"/>
    <cellStyle name="Calcolo 21 2 4 3" xfId="5855"/>
    <cellStyle name="Calcolo 21 2 4 3 2" xfId="5856"/>
    <cellStyle name="Calcolo 21 2 4 4" xfId="5857"/>
    <cellStyle name="Calcolo 21 2 4 4 2" xfId="5858"/>
    <cellStyle name="Calcolo 21 2 4 5" xfId="5859"/>
    <cellStyle name="Calcolo 21 2 4 5 2" xfId="5860"/>
    <cellStyle name="Calcolo 21 2 4 6" xfId="5861"/>
    <cellStyle name="Calcolo 21 2 5" xfId="5862"/>
    <cellStyle name="Calcolo 21 2 5 2" xfId="5863"/>
    <cellStyle name="Calcolo 21 2 6" xfId="5864"/>
    <cellStyle name="Calcolo 21 2 6 2" xfId="5865"/>
    <cellStyle name="Calcolo 21 2 7" xfId="5866"/>
    <cellStyle name="Calcolo 21 2 7 2" xfId="5867"/>
    <cellStyle name="Calcolo 21 2 8" xfId="5868"/>
    <cellStyle name="Calcolo 21 2 8 2" xfId="5869"/>
    <cellStyle name="Calcolo 21 2 9" xfId="5870"/>
    <cellStyle name="Calcolo 21 2 9 2" xfId="5871"/>
    <cellStyle name="Calcolo 21 20" xfId="5872"/>
    <cellStyle name="Calcolo 21 21" xfId="5873"/>
    <cellStyle name="Calcolo 21 22" xfId="5874"/>
    <cellStyle name="Calcolo 21 23" xfId="5875"/>
    <cellStyle name="Calcolo 21 24" xfId="5876"/>
    <cellStyle name="Calcolo 21 25" xfId="5877"/>
    <cellStyle name="Calcolo 21 26" xfId="5878"/>
    <cellStyle name="Calcolo 21 27" xfId="5879"/>
    <cellStyle name="Calcolo 21 28" xfId="5880"/>
    <cellStyle name="Calcolo 21 29" xfId="5881"/>
    <cellStyle name="Calcolo 21 3" xfId="5882"/>
    <cellStyle name="Calcolo 21 3 10" xfId="5883"/>
    <cellStyle name="Calcolo 21 3 10 2" xfId="5884"/>
    <cellStyle name="Calcolo 21 3 11" xfId="5885"/>
    <cellStyle name="Calcolo 21 3 12" xfId="5886"/>
    <cellStyle name="Calcolo 21 3 13" xfId="5887"/>
    <cellStyle name="Calcolo 21 3 14" xfId="5888"/>
    <cellStyle name="Calcolo 21 3 15" xfId="5889"/>
    <cellStyle name="Calcolo 21 3 16" xfId="5890"/>
    <cellStyle name="Calcolo 21 3 17" xfId="5891"/>
    <cellStyle name="Calcolo 21 3 18" xfId="5892"/>
    <cellStyle name="Calcolo 21 3 19" xfId="5893"/>
    <cellStyle name="Calcolo 21 3 2" xfId="5894"/>
    <cellStyle name="Calcolo 21 3 2 2" xfId="5895"/>
    <cellStyle name="Calcolo 21 3 2 2 2" xfId="5896"/>
    <cellStyle name="Calcolo 21 3 2 3" xfId="5897"/>
    <cellStyle name="Calcolo 21 3 2 3 2" xfId="5898"/>
    <cellStyle name="Calcolo 21 3 2 4" xfId="5899"/>
    <cellStyle name="Calcolo 21 3 2 4 2" xfId="5900"/>
    <cellStyle name="Calcolo 21 3 2 5" xfId="5901"/>
    <cellStyle name="Calcolo 21 3 2 5 2" xfId="5902"/>
    <cellStyle name="Calcolo 21 3 2 6" xfId="5903"/>
    <cellStyle name="Calcolo 21 3 20" xfId="5904"/>
    <cellStyle name="Calcolo 21 3 21" xfId="5905"/>
    <cellStyle name="Calcolo 21 3 22" xfId="5906"/>
    <cellStyle name="Calcolo 21 3 23" xfId="5907"/>
    <cellStyle name="Calcolo 21 3 24" xfId="5908"/>
    <cellStyle name="Calcolo 21 3 25" xfId="5909"/>
    <cellStyle name="Calcolo 21 3 3" xfId="5910"/>
    <cellStyle name="Calcolo 21 3 3 2" xfId="5911"/>
    <cellStyle name="Calcolo 21 3 3 2 2" xfId="5912"/>
    <cellStyle name="Calcolo 21 3 3 3" xfId="5913"/>
    <cellStyle name="Calcolo 21 3 3 3 2" xfId="5914"/>
    <cellStyle name="Calcolo 21 3 3 4" xfId="5915"/>
    <cellStyle name="Calcolo 21 3 3 4 2" xfId="5916"/>
    <cellStyle name="Calcolo 21 3 3 5" xfId="5917"/>
    <cellStyle name="Calcolo 21 3 3 5 2" xfId="5918"/>
    <cellStyle name="Calcolo 21 3 3 6" xfId="5919"/>
    <cellStyle name="Calcolo 21 3 4" xfId="5920"/>
    <cellStyle name="Calcolo 21 3 4 2" xfId="5921"/>
    <cellStyle name="Calcolo 21 3 4 2 2" xfId="5922"/>
    <cellStyle name="Calcolo 21 3 4 3" xfId="5923"/>
    <cellStyle name="Calcolo 21 3 4 3 2" xfId="5924"/>
    <cellStyle name="Calcolo 21 3 4 4" xfId="5925"/>
    <cellStyle name="Calcolo 21 3 4 4 2" xfId="5926"/>
    <cellStyle name="Calcolo 21 3 4 5" xfId="5927"/>
    <cellStyle name="Calcolo 21 3 4 5 2" xfId="5928"/>
    <cellStyle name="Calcolo 21 3 4 6" xfId="5929"/>
    <cellStyle name="Calcolo 21 3 5" xfId="5930"/>
    <cellStyle name="Calcolo 21 3 5 2" xfId="5931"/>
    <cellStyle name="Calcolo 21 3 6" xfId="5932"/>
    <cellStyle name="Calcolo 21 3 6 2" xfId="5933"/>
    <cellStyle name="Calcolo 21 3 7" xfId="5934"/>
    <cellStyle name="Calcolo 21 3 7 2" xfId="5935"/>
    <cellStyle name="Calcolo 21 3 8" xfId="5936"/>
    <cellStyle name="Calcolo 21 3 8 2" xfId="5937"/>
    <cellStyle name="Calcolo 21 3 9" xfId="5938"/>
    <cellStyle name="Calcolo 21 3 9 2" xfId="5939"/>
    <cellStyle name="Calcolo 21 30" xfId="5940"/>
    <cellStyle name="Calcolo 21 4" xfId="5941"/>
    <cellStyle name="Calcolo 21 4 10" xfId="5942"/>
    <cellStyle name="Calcolo 21 4 10 2" xfId="5943"/>
    <cellStyle name="Calcolo 21 4 11" xfId="5944"/>
    <cellStyle name="Calcolo 21 4 12" xfId="5945"/>
    <cellStyle name="Calcolo 21 4 13" xfId="5946"/>
    <cellStyle name="Calcolo 21 4 14" xfId="5947"/>
    <cellStyle name="Calcolo 21 4 15" xfId="5948"/>
    <cellStyle name="Calcolo 21 4 16" xfId="5949"/>
    <cellStyle name="Calcolo 21 4 17" xfId="5950"/>
    <cellStyle name="Calcolo 21 4 18" xfId="5951"/>
    <cellStyle name="Calcolo 21 4 19" xfId="5952"/>
    <cellStyle name="Calcolo 21 4 2" xfId="5953"/>
    <cellStyle name="Calcolo 21 4 2 2" xfId="5954"/>
    <cellStyle name="Calcolo 21 4 2 2 2" xfId="5955"/>
    <cellStyle name="Calcolo 21 4 2 3" xfId="5956"/>
    <cellStyle name="Calcolo 21 4 2 3 2" xfId="5957"/>
    <cellStyle name="Calcolo 21 4 2 4" xfId="5958"/>
    <cellStyle name="Calcolo 21 4 2 4 2" xfId="5959"/>
    <cellStyle name="Calcolo 21 4 2 5" xfId="5960"/>
    <cellStyle name="Calcolo 21 4 2 5 2" xfId="5961"/>
    <cellStyle name="Calcolo 21 4 2 6" xfId="5962"/>
    <cellStyle name="Calcolo 21 4 20" xfId="5963"/>
    <cellStyle name="Calcolo 21 4 21" xfId="5964"/>
    <cellStyle name="Calcolo 21 4 22" xfId="5965"/>
    <cellStyle name="Calcolo 21 4 23" xfId="5966"/>
    <cellStyle name="Calcolo 21 4 24" xfId="5967"/>
    <cellStyle name="Calcolo 21 4 25" xfId="5968"/>
    <cellStyle name="Calcolo 21 4 3" xfId="5969"/>
    <cellStyle name="Calcolo 21 4 3 2" xfId="5970"/>
    <cellStyle name="Calcolo 21 4 3 2 2" xfId="5971"/>
    <cellStyle name="Calcolo 21 4 3 3" xfId="5972"/>
    <cellStyle name="Calcolo 21 4 3 3 2" xfId="5973"/>
    <cellStyle name="Calcolo 21 4 3 4" xfId="5974"/>
    <cellStyle name="Calcolo 21 4 3 4 2" xfId="5975"/>
    <cellStyle name="Calcolo 21 4 3 5" xfId="5976"/>
    <cellStyle name="Calcolo 21 4 3 5 2" xfId="5977"/>
    <cellStyle name="Calcolo 21 4 3 6" xfId="5978"/>
    <cellStyle name="Calcolo 21 4 4" xfId="5979"/>
    <cellStyle name="Calcolo 21 4 4 2" xfId="5980"/>
    <cellStyle name="Calcolo 21 4 4 2 2" xfId="5981"/>
    <cellStyle name="Calcolo 21 4 4 3" xfId="5982"/>
    <cellStyle name="Calcolo 21 4 4 3 2" xfId="5983"/>
    <cellStyle name="Calcolo 21 4 4 4" xfId="5984"/>
    <cellStyle name="Calcolo 21 4 4 4 2" xfId="5985"/>
    <cellStyle name="Calcolo 21 4 4 5" xfId="5986"/>
    <cellStyle name="Calcolo 21 4 4 5 2" xfId="5987"/>
    <cellStyle name="Calcolo 21 4 4 6" xfId="5988"/>
    <cellStyle name="Calcolo 21 4 5" xfId="5989"/>
    <cellStyle name="Calcolo 21 4 5 2" xfId="5990"/>
    <cellStyle name="Calcolo 21 4 6" xfId="5991"/>
    <cellStyle name="Calcolo 21 4 6 2" xfId="5992"/>
    <cellStyle name="Calcolo 21 4 7" xfId="5993"/>
    <cellStyle name="Calcolo 21 4 7 2" xfId="5994"/>
    <cellStyle name="Calcolo 21 4 8" xfId="5995"/>
    <cellStyle name="Calcolo 21 4 8 2" xfId="5996"/>
    <cellStyle name="Calcolo 21 4 9" xfId="5997"/>
    <cellStyle name="Calcolo 21 4 9 2" xfId="5998"/>
    <cellStyle name="Calcolo 21 5" xfId="5999"/>
    <cellStyle name="Calcolo 21 5 10" xfId="6000"/>
    <cellStyle name="Calcolo 21 5 10 2" xfId="6001"/>
    <cellStyle name="Calcolo 21 5 11" xfId="6002"/>
    <cellStyle name="Calcolo 21 5 12" xfId="6003"/>
    <cellStyle name="Calcolo 21 5 13" xfId="6004"/>
    <cellStyle name="Calcolo 21 5 14" xfId="6005"/>
    <cellStyle name="Calcolo 21 5 15" xfId="6006"/>
    <cellStyle name="Calcolo 21 5 16" xfId="6007"/>
    <cellStyle name="Calcolo 21 5 17" xfId="6008"/>
    <cellStyle name="Calcolo 21 5 18" xfId="6009"/>
    <cellStyle name="Calcolo 21 5 19" xfId="6010"/>
    <cellStyle name="Calcolo 21 5 2" xfId="6011"/>
    <cellStyle name="Calcolo 21 5 2 2" xfId="6012"/>
    <cellStyle name="Calcolo 21 5 2 2 2" xfId="6013"/>
    <cellStyle name="Calcolo 21 5 2 3" xfId="6014"/>
    <cellStyle name="Calcolo 21 5 2 3 2" xfId="6015"/>
    <cellStyle name="Calcolo 21 5 2 4" xfId="6016"/>
    <cellStyle name="Calcolo 21 5 2 4 2" xfId="6017"/>
    <cellStyle name="Calcolo 21 5 2 5" xfId="6018"/>
    <cellStyle name="Calcolo 21 5 2 5 2" xfId="6019"/>
    <cellStyle name="Calcolo 21 5 2 6" xfId="6020"/>
    <cellStyle name="Calcolo 21 5 20" xfId="6021"/>
    <cellStyle name="Calcolo 21 5 21" xfId="6022"/>
    <cellStyle name="Calcolo 21 5 22" xfId="6023"/>
    <cellStyle name="Calcolo 21 5 23" xfId="6024"/>
    <cellStyle name="Calcolo 21 5 24" xfId="6025"/>
    <cellStyle name="Calcolo 21 5 25" xfId="6026"/>
    <cellStyle name="Calcolo 21 5 3" xfId="6027"/>
    <cellStyle name="Calcolo 21 5 3 2" xfId="6028"/>
    <cellStyle name="Calcolo 21 5 3 2 2" xfId="6029"/>
    <cellStyle name="Calcolo 21 5 3 3" xfId="6030"/>
    <cellStyle name="Calcolo 21 5 3 3 2" xfId="6031"/>
    <cellStyle name="Calcolo 21 5 3 4" xfId="6032"/>
    <cellStyle name="Calcolo 21 5 3 4 2" xfId="6033"/>
    <cellStyle name="Calcolo 21 5 3 5" xfId="6034"/>
    <cellStyle name="Calcolo 21 5 3 5 2" xfId="6035"/>
    <cellStyle name="Calcolo 21 5 3 6" xfId="6036"/>
    <cellStyle name="Calcolo 21 5 4" xfId="6037"/>
    <cellStyle name="Calcolo 21 5 4 2" xfId="6038"/>
    <cellStyle name="Calcolo 21 5 4 2 2" xfId="6039"/>
    <cellStyle name="Calcolo 21 5 4 3" xfId="6040"/>
    <cellStyle name="Calcolo 21 5 4 3 2" xfId="6041"/>
    <cellStyle name="Calcolo 21 5 4 4" xfId="6042"/>
    <cellStyle name="Calcolo 21 5 4 4 2" xfId="6043"/>
    <cellStyle name="Calcolo 21 5 4 5" xfId="6044"/>
    <cellStyle name="Calcolo 21 5 4 5 2" xfId="6045"/>
    <cellStyle name="Calcolo 21 5 4 6" xfId="6046"/>
    <cellStyle name="Calcolo 21 5 5" xfId="6047"/>
    <cellStyle name="Calcolo 21 5 5 2" xfId="6048"/>
    <cellStyle name="Calcolo 21 5 6" xfId="6049"/>
    <cellStyle name="Calcolo 21 5 6 2" xfId="6050"/>
    <cellStyle name="Calcolo 21 5 7" xfId="6051"/>
    <cellStyle name="Calcolo 21 5 7 2" xfId="6052"/>
    <cellStyle name="Calcolo 21 5 8" xfId="6053"/>
    <cellStyle name="Calcolo 21 5 8 2" xfId="6054"/>
    <cellStyle name="Calcolo 21 5 9" xfId="6055"/>
    <cellStyle name="Calcolo 21 5 9 2" xfId="6056"/>
    <cellStyle name="Calcolo 21 6" xfId="6057"/>
    <cellStyle name="Calcolo 21 6 10" xfId="6058"/>
    <cellStyle name="Calcolo 21 6 10 2" xfId="6059"/>
    <cellStyle name="Calcolo 21 6 11" xfId="6060"/>
    <cellStyle name="Calcolo 21 6 12" xfId="6061"/>
    <cellStyle name="Calcolo 21 6 13" xfId="6062"/>
    <cellStyle name="Calcolo 21 6 14" xfId="6063"/>
    <cellStyle name="Calcolo 21 6 15" xfId="6064"/>
    <cellStyle name="Calcolo 21 6 16" xfId="6065"/>
    <cellStyle name="Calcolo 21 6 17" xfId="6066"/>
    <cellStyle name="Calcolo 21 6 18" xfId="6067"/>
    <cellStyle name="Calcolo 21 6 19" xfId="6068"/>
    <cellStyle name="Calcolo 21 6 2" xfId="6069"/>
    <cellStyle name="Calcolo 21 6 2 2" xfId="6070"/>
    <cellStyle name="Calcolo 21 6 2 2 2" xfId="6071"/>
    <cellStyle name="Calcolo 21 6 2 3" xfId="6072"/>
    <cellStyle name="Calcolo 21 6 2 3 2" xfId="6073"/>
    <cellStyle name="Calcolo 21 6 2 4" xfId="6074"/>
    <cellStyle name="Calcolo 21 6 2 4 2" xfId="6075"/>
    <cellStyle name="Calcolo 21 6 2 5" xfId="6076"/>
    <cellStyle name="Calcolo 21 6 2 5 2" xfId="6077"/>
    <cellStyle name="Calcolo 21 6 2 6" xfId="6078"/>
    <cellStyle name="Calcolo 21 6 20" xfId="6079"/>
    <cellStyle name="Calcolo 21 6 21" xfId="6080"/>
    <cellStyle name="Calcolo 21 6 22" xfId="6081"/>
    <cellStyle name="Calcolo 21 6 23" xfId="6082"/>
    <cellStyle name="Calcolo 21 6 24" xfId="6083"/>
    <cellStyle name="Calcolo 21 6 25" xfId="6084"/>
    <cellStyle name="Calcolo 21 6 3" xfId="6085"/>
    <cellStyle name="Calcolo 21 6 3 2" xfId="6086"/>
    <cellStyle name="Calcolo 21 6 3 2 2" xfId="6087"/>
    <cellStyle name="Calcolo 21 6 3 3" xfId="6088"/>
    <cellStyle name="Calcolo 21 6 3 3 2" xfId="6089"/>
    <cellStyle name="Calcolo 21 6 3 4" xfId="6090"/>
    <cellStyle name="Calcolo 21 6 3 4 2" xfId="6091"/>
    <cellStyle name="Calcolo 21 6 3 5" xfId="6092"/>
    <cellStyle name="Calcolo 21 6 3 5 2" xfId="6093"/>
    <cellStyle name="Calcolo 21 6 3 6" xfId="6094"/>
    <cellStyle name="Calcolo 21 6 4" xfId="6095"/>
    <cellStyle name="Calcolo 21 6 4 2" xfId="6096"/>
    <cellStyle name="Calcolo 21 6 4 2 2" xfId="6097"/>
    <cellStyle name="Calcolo 21 6 4 3" xfId="6098"/>
    <cellStyle name="Calcolo 21 6 4 3 2" xfId="6099"/>
    <cellStyle name="Calcolo 21 6 4 4" xfId="6100"/>
    <cellStyle name="Calcolo 21 6 4 4 2" xfId="6101"/>
    <cellStyle name="Calcolo 21 6 4 5" xfId="6102"/>
    <cellStyle name="Calcolo 21 6 4 5 2" xfId="6103"/>
    <cellStyle name="Calcolo 21 6 4 6" xfId="6104"/>
    <cellStyle name="Calcolo 21 6 5" xfId="6105"/>
    <cellStyle name="Calcolo 21 6 5 2" xfId="6106"/>
    <cellStyle name="Calcolo 21 6 6" xfId="6107"/>
    <cellStyle name="Calcolo 21 6 6 2" xfId="6108"/>
    <cellStyle name="Calcolo 21 6 7" xfId="6109"/>
    <cellStyle name="Calcolo 21 6 7 2" xfId="6110"/>
    <cellStyle name="Calcolo 21 6 8" xfId="6111"/>
    <cellStyle name="Calcolo 21 6 8 2" xfId="6112"/>
    <cellStyle name="Calcolo 21 6 9" xfId="6113"/>
    <cellStyle name="Calcolo 21 6 9 2" xfId="6114"/>
    <cellStyle name="Calcolo 21 7" xfId="6115"/>
    <cellStyle name="Calcolo 21 7 2" xfId="6116"/>
    <cellStyle name="Calcolo 21 7 2 2" xfId="6117"/>
    <cellStyle name="Calcolo 21 7 3" xfId="6118"/>
    <cellStyle name="Calcolo 21 7 3 2" xfId="6119"/>
    <cellStyle name="Calcolo 21 7 4" xfId="6120"/>
    <cellStyle name="Calcolo 21 7 4 2" xfId="6121"/>
    <cellStyle name="Calcolo 21 7 5" xfId="6122"/>
    <cellStyle name="Calcolo 21 7 5 2" xfId="6123"/>
    <cellStyle name="Calcolo 21 7 6" xfId="6124"/>
    <cellStyle name="Calcolo 21 8" xfId="6125"/>
    <cellStyle name="Calcolo 21 8 2" xfId="6126"/>
    <cellStyle name="Calcolo 21 8 2 2" xfId="6127"/>
    <cellStyle name="Calcolo 21 8 3" xfId="6128"/>
    <cellStyle name="Calcolo 21 8 3 2" xfId="6129"/>
    <cellStyle name="Calcolo 21 8 4" xfId="6130"/>
    <cellStyle name="Calcolo 21 8 4 2" xfId="6131"/>
    <cellStyle name="Calcolo 21 8 5" xfId="6132"/>
    <cellStyle name="Calcolo 21 8 5 2" xfId="6133"/>
    <cellStyle name="Calcolo 21 8 6" xfId="6134"/>
    <cellStyle name="Calcolo 21 9" xfId="6135"/>
    <cellStyle name="Calcolo 21 9 2" xfId="6136"/>
    <cellStyle name="Calcolo 21 9 2 2" xfId="6137"/>
    <cellStyle name="Calcolo 21 9 3" xfId="6138"/>
    <cellStyle name="Calcolo 21 9 3 2" xfId="6139"/>
    <cellStyle name="Calcolo 21 9 4" xfId="6140"/>
    <cellStyle name="Calcolo 21 9 4 2" xfId="6141"/>
    <cellStyle name="Calcolo 21 9 5" xfId="6142"/>
    <cellStyle name="Calcolo 21 9 5 2" xfId="6143"/>
    <cellStyle name="Calcolo 21 9 6" xfId="6144"/>
    <cellStyle name="Calcolo 22" xfId="6145"/>
    <cellStyle name="Calcolo 22 10" xfId="6146"/>
    <cellStyle name="Calcolo 22 10 2" xfId="6147"/>
    <cellStyle name="Calcolo 22 11" xfId="6148"/>
    <cellStyle name="Calcolo 22 11 2" xfId="6149"/>
    <cellStyle name="Calcolo 22 12" xfId="6150"/>
    <cellStyle name="Calcolo 22 12 2" xfId="6151"/>
    <cellStyle name="Calcolo 22 13" xfId="6152"/>
    <cellStyle name="Calcolo 22 13 2" xfId="6153"/>
    <cellStyle name="Calcolo 22 14" xfId="6154"/>
    <cellStyle name="Calcolo 22 14 2" xfId="6155"/>
    <cellStyle name="Calcolo 22 15" xfId="6156"/>
    <cellStyle name="Calcolo 22 15 2" xfId="6157"/>
    <cellStyle name="Calcolo 22 16" xfId="6158"/>
    <cellStyle name="Calcolo 22 17" xfId="6159"/>
    <cellStyle name="Calcolo 22 18" xfId="6160"/>
    <cellStyle name="Calcolo 22 19" xfId="6161"/>
    <cellStyle name="Calcolo 22 2" xfId="6162"/>
    <cellStyle name="Calcolo 22 2 10" xfId="6163"/>
    <cellStyle name="Calcolo 22 2 10 2" xfId="6164"/>
    <cellStyle name="Calcolo 22 2 11" xfId="6165"/>
    <cellStyle name="Calcolo 22 2 12" xfId="6166"/>
    <cellStyle name="Calcolo 22 2 13" xfId="6167"/>
    <cellStyle name="Calcolo 22 2 14" xfId="6168"/>
    <cellStyle name="Calcolo 22 2 15" xfId="6169"/>
    <cellStyle name="Calcolo 22 2 16" xfId="6170"/>
    <cellStyle name="Calcolo 22 2 17" xfId="6171"/>
    <cellStyle name="Calcolo 22 2 18" xfId="6172"/>
    <cellStyle name="Calcolo 22 2 19" xfId="6173"/>
    <cellStyle name="Calcolo 22 2 2" xfId="6174"/>
    <cellStyle name="Calcolo 22 2 2 2" xfId="6175"/>
    <cellStyle name="Calcolo 22 2 2 2 2" xfId="6176"/>
    <cellStyle name="Calcolo 22 2 2 3" xfId="6177"/>
    <cellStyle name="Calcolo 22 2 2 3 2" xfId="6178"/>
    <cellStyle name="Calcolo 22 2 2 4" xfId="6179"/>
    <cellStyle name="Calcolo 22 2 2 4 2" xfId="6180"/>
    <cellStyle name="Calcolo 22 2 2 5" xfId="6181"/>
    <cellStyle name="Calcolo 22 2 2 5 2" xfId="6182"/>
    <cellStyle name="Calcolo 22 2 2 6" xfId="6183"/>
    <cellStyle name="Calcolo 22 2 20" xfId="6184"/>
    <cellStyle name="Calcolo 22 2 21" xfId="6185"/>
    <cellStyle name="Calcolo 22 2 22" xfId="6186"/>
    <cellStyle name="Calcolo 22 2 23" xfId="6187"/>
    <cellStyle name="Calcolo 22 2 24" xfId="6188"/>
    <cellStyle name="Calcolo 22 2 25" xfId="6189"/>
    <cellStyle name="Calcolo 22 2 3" xfId="6190"/>
    <cellStyle name="Calcolo 22 2 3 2" xfId="6191"/>
    <cellStyle name="Calcolo 22 2 3 2 2" xfId="6192"/>
    <cellStyle name="Calcolo 22 2 3 3" xfId="6193"/>
    <cellStyle name="Calcolo 22 2 3 3 2" xfId="6194"/>
    <cellStyle name="Calcolo 22 2 3 4" xfId="6195"/>
    <cellStyle name="Calcolo 22 2 3 4 2" xfId="6196"/>
    <cellStyle name="Calcolo 22 2 3 5" xfId="6197"/>
    <cellStyle name="Calcolo 22 2 3 5 2" xfId="6198"/>
    <cellStyle name="Calcolo 22 2 3 6" xfId="6199"/>
    <cellStyle name="Calcolo 22 2 4" xfId="6200"/>
    <cellStyle name="Calcolo 22 2 4 2" xfId="6201"/>
    <cellStyle name="Calcolo 22 2 4 2 2" xfId="6202"/>
    <cellStyle name="Calcolo 22 2 4 3" xfId="6203"/>
    <cellStyle name="Calcolo 22 2 4 3 2" xfId="6204"/>
    <cellStyle name="Calcolo 22 2 4 4" xfId="6205"/>
    <cellStyle name="Calcolo 22 2 4 4 2" xfId="6206"/>
    <cellStyle name="Calcolo 22 2 4 5" xfId="6207"/>
    <cellStyle name="Calcolo 22 2 4 5 2" xfId="6208"/>
    <cellStyle name="Calcolo 22 2 4 6" xfId="6209"/>
    <cellStyle name="Calcolo 22 2 5" xfId="6210"/>
    <cellStyle name="Calcolo 22 2 5 2" xfId="6211"/>
    <cellStyle name="Calcolo 22 2 6" xfId="6212"/>
    <cellStyle name="Calcolo 22 2 6 2" xfId="6213"/>
    <cellStyle name="Calcolo 22 2 7" xfId="6214"/>
    <cellStyle name="Calcolo 22 2 7 2" xfId="6215"/>
    <cellStyle name="Calcolo 22 2 8" xfId="6216"/>
    <cellStyle name="Calcolo 22 2 8 2" xfId="6217"/>
    <cellStyle name="Calcolo 22 2 9" xfId="6218"/>
    <cellStyle name="Calcolo 22 2 9 2" xfId="6219"/>
    <cellStyle name="Calcolo 22 20" xfId="6220"/>
    <cellStyle name="Calcolo 22 21" xfId="6221"/>
    <cellStyle name="Calcolo 22 22" xfId="6222"/>
    <cellStyle name="Calcolo 22 23" xfId="6223"/>
    <cellStyle name="Calcolo 22 24" xfId="6224"/>
    <cellStyle name="Calcolo 22 25" xfId="6225"/>
    <cellStyle name="Calcolo 22 26" xfId="6226"/>
    <cellStyle name="Calcolo 22 27" xfId="6227"/>
    <cellStyle name="Calcolo 22 28" xfId="6228"/>
    <cellStyle name="Calcolo 22 29" xfId="6229"/>
    <cellStyle name="Calcolo 22 3" xfId="6230"/>
    <cellStyle name="Calcolo 22 3 10" xfId="6231"/>
    <cellStyle name="Calcolo 22 3 10 2" xfId="6232"/>
    <cellStyle name="Calcolo 22 3 11" xfId="6233"/>
    <cellStyle name="Calcolo 22 3 12" xfId="6234"/>
    <cellStyle name="Calcolo 22 3 13" xfId="6235"/>
    <cellStyle name="Calcolo 22 3 14" xfId="6236"/>
    <cellStyle name="Calcolo 22 3 15" xfId="6237"/>
    <cellStyle name="Calcolo 22 3 16" xfId="6238"/>
    <cellStyle name="Calcolo 22 3 17" xfId="6239"/>
    <cellStyle name="Calcolo 22 3 18" xfId="6240"/>
    <cellStyle name="Calcolo 22 3 19" xfId="6241"/>
    <cellStyle name="Calcolo 22 3 2" xfId="6242"/>
    <cellStyle name="Calcolo 22 3 2 2" xfId="6243"/>
    <cellStyle name="Calcolo 22 3 2 2 2" xfId="6244"/>
    <cellStyle name="Calcolo 22 3 2 3" xfId="6245"/>
    <cellStyle name="Calcolo 22 3 2 3 2" xfId="6246"/>
    <cellStyle name="Calcolo 22 3 2 4" xfId="6247"/>
    <cellStyle name="Calcolo 22 3 2 4 2" xfId="6248"/>
    <cellStyle name="Calcolo 22 3 2 5" xfId="6249"/>
    <cellStyle name="Calcolo 22 3 2 5 2" xfId="6250"/>
    <cellStyle name="Calcolo 22 3 2 6" xfId="6251"/>
    <cellStyle name="Calcolo 22 3 20" xfId="6252"/>
    <cellStyle name="Calcolo 22 3 21" xfId="6253"/>
    <cellStyle name="Calcolo 22 3 22" xfId="6254"/>
    <cellStyle name="Calcolo 22 3 23" xfId="6255"/>
    <cellStyle name="Calcolo 22 3 24" xfId="6256"/>
    <cellStyle name="Calcolo 22 3 25" xfId="6257"/>
    <cellStyle name="Calcolo 22 3 3" xfId="6258"/>
    <cellStyle name="Calcolo 22 3 3 2" xfId="6259"/>
    <cellStyle name="Calcolo 22 3 3 2 2" xfId="6260"/>
    <cellStyle name="Calcolo 22 3 3 3" xfId="6261"/>
    <cellStyle name="Calcolo 22 3 3 3 2" xfId="6262"/>
    <cellStyle name="Calcolo 22 3 3 4" xfId="6263"/>
    <cellStyle name="Calcolo 22 3 3 4 2" xfId="6264"/>
    <cellStyle name="Calcolo 22 3 3 5" xfId="6265"/>
    <cellStyle name="Calcolo 22 3 3 5 2" xfId="6266"/>
    <cellStyle name="Calcolo 22 3 3 6" xfId="6267"/>
    <cellStyle name="Calcolo 22 3 4" xfId="6268"/>
    <cellStyle name="Calcolo 22 3 4 2" xfId="6269"/>
    <cellStyle name="Calcolo 22 3 4 2 2" xfId="6270"/>
    <cellStyle name="Calcolo 22 3 4 3" xfId="6271"/>
    <cellStyle name="Calcolo 22 3 4 3 2" xfId="6272"/>
    <cellStyle name="Calcolo 22 3 4 4" xfId="6273"/>
    <cellStyle name="Calcolo 22 3 4 4 2" xfId="6274"/>
    <cellStyle name="Calcolo 22 3 4 5" xfId="6275"/>
    <cellStyle name="Calcolo 22 3 4 5 2" xfId="6276"/>
    <cellStyle name="Calcolo 22 3 4 6" xfId="6277"/>
    <cellStyle name="Calcolo 22 3 5" xfId="6278"/>
    <cellStyle name="Calcolo 22 3 5 2" xfId="6279"/>
    <cellStyle name="Calcolo 22 3 6" xfId="6280"/>
    <cellStyle name="Calcolo 22 3 6 2" xfId="6281"/>
    <cellStyle name="Calcolo 22 3 7" xfId="6282"/>
    <cellStyle name="Calcolo 22 3 7 2" xfId="6283"/>
    <cellStyle name="Calcolo 22 3 8" xfId="6284"/>
    <cellStyle name="Calcolo 22 3 8 2" xfId="6285"/>
    <cellStyle name="Calcolo 22 3 9" xfId="6286"/>
    <cellStyle name="Calcolo 22 3 9 2" xfId="6287"/>
    <cellStyle name="Calcolo 22 30" xfId="6288"/>
    <cellStyle name="Calcolo 22 4" xfId="6289"/>
    <cellStyle name="Calcolo 22 4 10" xfId="6290"/>
    <cellStyle name="Calcolo 22 4 10 2" xfId="6291"/>
    <cellStyle name="Calcolo 22 4 11" xfId="6292"/>
    <cellStyle name="Calcolo 22 4 12" xfId="6293"/>
    <cellStyle name="Calcolo 22 4 13" xfId="6294"/>
    <cellStyle name="Calcolo 22 4 14" xfId="6295"/>
    <cellStyle name="Calcolo 22 4 15" xfId="6296"/>
    <cellStyle name="Calcolo 22 4 16" xfId="6297"/>
    <cellStyle name="Calcolo 22 4 17" xfId="6298"/>
    <cellStyle name="Calcolo 22 4 18" xfId="6299"/>
    <cellStyle name="Calcolo 22 4 19" xfId="6300"/>
    <cellStyle name="Calcolo 22 4 2" xfId="6301"/>
    <cellStyle name="Calcolo 22 4 2 2" xfId="6302"/>
    <cellStyle name="Calcolo 22 4 2 2 2" xfId="6303"/>
    <cellStyle name="Calcolo 22 4 2 3" xfId="6304"/>
    <cellStyle name="Calcolo 22 4 2 3 2" xfId="6305"/>
    <cellStyle name="Calcolo 22 4 2 4" xfId="6306"/>
    <cellStyle name="Calcolo 22 4 2 4 2" xfId="6307"/>
    <cellStyle name="Calcolo 22 4 2 5" xfId="6308"/>
    <cellStyle name="Calcolo 22 4 2 5 2" xfId="6309"/>
    <cellStyle name="Calcolo 22 4 2 6" xfId="6310"/>
    <cellStyle name="Calcolo 22 4 20" xfId="6311"/>
    <cellStyle name="Calcolo 22 4 21" xfId="6312"/>
    <cellStyle name="Calcolo 22 4 22" xfId="6313"/>
    <cellStyle name="Calcolo 22 4 23" xfId="6314"/>
    <cellStyle name="Calcolo 22 4 24" xfId="6315"/>
    <cellStyle name="Calcolo 22 4 25" xfId="6316"/>
    <cellStyle name="Calcolo 22 4 3" xfId="6317"/>
    <cellStyle name="Calcolo 22 4 3 2" xfId="6318"/>
    <cellStyle name="Calcolo 22 4 3 2 2" xfId="6319"/>
    <cellStyle name="Calcolo 22 4 3 3" xfId="6320"/>
    <cellStyle name="Calcolo 22 4 3 3 2" xfId="6321"/>
    <cellStyle name="Calcolo 22 4 3 4" xfId="6322"/>
    <cellStyle name="Calcolo 22 4 3 4 2" xfId="6323"/>
    <cellStyle name="Calcolo 22 4 3 5" xfId="6324"/>
    <cellStyle name="Calcolo 22 4 3 5 2" xfId="6325"/>
    <cellStyle name="Calcolo 22 4 3 6" xfId="6326"/>
    <cellStyle name="Calcolo 22 4 4" xfId="6327"/>
    <cellStyle name="Calcolo 22 4 4 2" xfId="6328"/>
    <cellStyle name="Calcolo 22 4 4 2 2" xfId="6329"/>
    <cellStyle name="Calcolo 22 4 4 3" xfId="6330"/>
    <cellStyle name="Calcolo 22 4 4 3 2" xfId="6331"/>
    <cellStyle name="Calcolo 22 4 4 4" xfId="6332"/>
    <cellStyle name="Calcolo 22 4 4 4 2" xfId="6333"/>
    <cellStyle name="Calcolo 22 4 4 5" xfId="6334"/>
    <cellStyle name="Calcolo 22 4 4 5 2" xfId="6335"/>
    <cellStyle name="Calcolo 22 4 4 6" xfId="6336"/>
    <cellStyle name="Calcolo 22 4 5" xfId="6337"/>
    <cellStyle name="Calcolo 22 4 5 2" xfId="6338"/>
    <cellStyle name="Calcolo 22 4 6" xfId="6339"/>
    <cellStyle name="Calcolo 22 4 6 2" xfId="6340"/>
    <cellStyle name="Calcolo 22 4 7" xfId="6341"/>
    <cellStyle name="Calcolo 22 4 7 2" xfId="6342"/>
    <cellStyle name="Calcolo 22 4 8" xfId="6343"/>
    <cellStyle name="Calcolo 22 4 8 2" xfId="6344"/>
    <cellStyle name="Calcolo 22 4 9" xfId="6345"/>
    <cellStyle name="Calcolo 22 4 9 2" xfId="6346"/>
    <cellStyle name="Calcolo 22 5" xfId="6347"/>
    <cellStyle name="Calcolo 22 5 10" xfId="6348"/>
    <cellStyle name="Calcolo 22 5 10 2" xfId="6349"/>
    <cellStyle name="Calcolo 22 5 11" xfId="6350"/>
    <cellStyle name="Calcolo 22 5 12" xfId="6351"/>
    <cellStyle name="Calcolo 22 5 13" xfId="6352"/>
    <cellStyle name="Calcolo 22 5 14" xfId="6353"/>
    <cellStyle name="Calcolo 22 5 15" xfId="6354"/>
    <cellStyle name="Calcolo 22 5 16" xfId="6355"/>
    <cellStyle name="Calcolo 22 5 17" xfId="6356"/>
    <cellStyle name="Calcolo 22 5 18" xfId="6357"/>
    <cellStyle name="Calcolo 22 5 19" xfId="6358"/>
    <cellStyle name="Calcolo 22 5 2" xfId="6359"/>
    <cellStyle name="Calcolo 22 5 2 2" xfId="6360"/>
    <cellStyle name="Calcolo 22 5 2 2 2" xfId="6361"/>
    <cellStyle name="Calcolo 22 5 2 3" xfId="6362"/>
    <cellStyle name="Calcolo 22 5 2 3 2" xfId="6363"/>
    <cellStyle name="Calcolo 22 5 2 4" xfId="6364"/>
    <cellStyle name="Calcolo 22 5 2 4 2" xfId="6365"/>
    <cellStyle name="Calcolo 22 5 2 5" xfId="6366"/>
    <cellStyle name="Calcolo 22 5 2 5 2" xfId="6367"/>
    <cellStyle name="Calcolo 22 5 2 6" xfId="6368"/>
    <cellStyle name="Calcolo 22 5 20" xfId="6369"/>
    <cellStyle name="Calcolo 22 5 21" xfId="6370"/>
    <cellStyle name="Calcolo 22 5 22" xfId="6371"/>
    <cellStyle name="Calcolo 22 5 23" xfId="6372"/>
    <cellStyle name="Calcolo 22 5 24" xfId="6373"/>
    <cellStyle name="Calcolo 22 5 25" xfId="6374"/>
    <cellStyle name="Calcolo 22 5 3" xfId="6375"/>
    <cellStyle name="Calcolo 22 5 3 2" xfId="6376"/>
    <cellStyle name="Calcolo 22 5 3 2 2" xfId="6377"/>
    <cellStyle name="Calcolo 22 5 3 3" xfId="6378"/>
    <cellStyle name="Calcolo 22 5 3 3 2" xfId="6379"/>
    <cellStyle name="Calcolo 22 5 3 4" xfId="6380"/>
    <cellStyle name="Calcolo 22 5 3 4 2" xfId="6381"/>
    <cellStyle name="Calcolo 22 5 3 5" xfId="6382"/>
    <cellStyle name="Calcolo 22 5 3 5 2" xfId="6383"/>
    <cellStyle name="Calcolo 22 5 3 6" xfId="6384"/>
    <cellStyle name="Calcolo 22 5 4" xfId="6385"/>
    <cellStyle name="Calcolo 22 5 4 2" xfId="6386"/>
    <cellStyle name="Calcolo 22 5 4 2 2" xfId="6387"/>
    <cellStyle name="Calcolo 22 5 4 3" xfId="6388"/>
    <cellStyle name="Calcolo 22 5 4 3 2" xfId="6389"/>
    <cellStyle name="Calcolo 22 5 4 4" xfId="6390"/>
    <cellStyle name="Calcolo 22 5 4 4 2" xfId="6391"/>
    <cellStyle name="Calcolo 22 5 4 5" xfId="6392"/>
    <cellStyle name="Calcolo 22 5 4 5 2" xfId="6393"/>
    <cellStyle name="Calcolo 22 5 4 6" xfId="6394"/>
    <cellStyle name="Calcolo 22 5 5" xfId="6395"/>
    <cellStyle name="Calcolo 22 5 5 2" xfId="6396"/>
    <cellStyle name="Calcolo 22 5 6" xfId="6397"/>
    <cellStyle name="Calcolo 22 5 6 2" xfId="6398"/>
    <cellStyle name="Calcolo 22 5 7" xfId="6399"/>
    <cellStyle name="Calcolo 22 5 7 2" xfId="6400"/>
    <cellStyle name="Calcolo 22 5 8" xfId="6401"/>
    <cellStyle name="Calcolo 22 5 8 2" xfId="6402"/>
    <cellStyle name="Calcolo 22 5 9" xfId="6403"/>
    <cellStyle name="Calcolo 22 5 9 2" xfId="6404"/>
    <cellStyle name="Calcolo 22 6" xfId="6405"/>
    <cellStyle name="Calcolo 22 6 10" xfId="6406"/>
    <cellStyle name="Calcolo 22 6 10 2" xfId="6407"/>
    <cellStyle name="Calcolo 22 6 11" xfId="6408"/>
    <cellStyle name="Calcolo 22 6 12" xfId="6409"/>
    <cellStyle name="Calcolo 22 6 13" xfId="6410"/>
    <cellStyle name="Calcolo 22 6 14" xfId="6411"/>
    <cellStyle name="Calcolo 22 6 15" xfId="6412"/>
    <cellStyle name="Calcolo 22 6 16" xfId="6413"/>
    <cellStyle name="Calcolo 22 6 17" xfId="6414"/>
    <cellStyle name="Calcolo 22 6 18" xfId="6415"/>
    <cellStyle name="Calcolo 22 6 19" xfId="6416"/>
    <cellStyle name="Calcolo 22 6 2" xfId="6417"/>
    <cellStyle name="Calcolo 22 6 2 2" xfId="6418"/>
    <cellStyle name="Calcolo 22 6 2 2 2" xfId="6419"/>
    <cellStyle name="Calcolo 22 6 2 3" xfId="6420"/>
    <cellStyle name="Calcolo 22 6 2 3 2" xfId="6421"/>
    <cellStyle name="Calcolo 22 6 2 4" xfId="6422"/>
    <cellStyle name="Calcolo 22 6 2 4 2" xfId="6423"/>
    <cellStyle name="Calcolo 22 6 2 5" xfId="6424"/>
    <cellStyle name="Calcolo 22 6 2 5 2" xfId="6425"/>
    <cellStyle name="Calcolo 22 6 2 6" xfId="6426"/>
    <cellStyle name="Calcolo 22 6 20" xfId="6427"/>
    <cellStyle name="Calcolo 22 6 21" xfId="6428"/>
    <cellStyle name="Calcolo 22 6 22" xfId="6429"/>
    <cellStyle name="Calcolo 22 6 23" xfId="6430"/>
    <cellStyle name="Calcolo 22 6 24" xfId="6431"/>
    <cellStyle name="Calcolo 22 6 25" xfId="6432"/>
    <cellStyle name="Calcolo 22 6 3" xfId="6433"/>
    <cellStyle name="Calcolo 22 6 3 2" xfId="6434"/>
    <cellStyle name="Calcolo 22 6 3 2 2" xfId="6435"/>
    <cellStyle name="Calcolo 22 6 3 3" xfId="6436"/>
    <cellStyle name="Calcolo 22 6 3 3 2" xfId="6437"/>
    <cellStyle name="Calcolo 22 6 3 4" xfId="6438"/>
    <cellStyle name="Calcolo 22 6 3 4 2" xfId="6439"/>
    <cellStyle name="Calcolo 22 6 3 5" xfId="6440"/>
    <cellStyle name="Calcolo 22 6 3 5 2" xfId="6441"/>
    <cellStyle name="Calcolo 22 6 3 6" xfId="6442"/>
    <cellStyle name="Calcolo 22 6 4" xfId="6443"/>
    <cellStyle name="Calcolo 22 6 4 2" xfId="6444"/>
    <cellStyle name="Calcolo 22 6 4 2 2" xfId="6445"/>
    <cellStyle name="Calcolo 22 6 4 3" xfId="6446"/>
    <cellStyle name="Calcolo 22 6 4 3 2" xfId="6447"/>
    <cellStyle name="Calcolo 22 6 4 4" xfId="6448"/>
    <cellStyle name="Calcolo 22 6 4 4 2" xfId="6449"/>
    <cellStyle name="Calcolo 22 6 4 5" xfId="6450"/>
    <cellStyle name="Calcolo 22 6 4 5 2" xfId="6451"/>
    <cellStyle name="Calcolo 22 6 4 6" xfId="6452"/>
    <cellStyle name="Calcolo 22 6 5" xfId="6453"/>
    <cellStyle name="Calcolo 22 6 5 2" xfId="6454"/>
    <cellStyle name="Calcolo 22 6 6" xfId="6455"/>
    <cellStyle name="Calcolo 22 6 6 2" xfId="6456"/>
    <cellStyle name="Calcolo 22 6 7" xfId="6457"/>
    <cellStyle name="Calcolo 22 6 7 2" xfId="6458"/>
    <cellStyle name="Calcolo 22 6 8" xfId="6459"/>
    <cellStyle name="Calcolo 22 6 8 2" xfId="6460"/>
    <cellStyle name="Calcolo 22 6 9" xfId="6461"/>
    <cellStyle name="Calcolo 22 6 9 2" xfId="6462"/>
    <cellStyle name="Calcolo 22 7" xfId="6463"/>
    <cellStyle name="Calcolo 22 7 2" xfId="6464"/>
    <cellStyle name="Calcolo 22 7 2 2" xfId="6465"/>
    <cellStyle name="Calcolo 22 7 3" xfId="6466"/>
    <cellStyle name="Calcolo 22 7 3 2" xfId="6467"/>
    <cellStyle name="Calcolo 22 7 4" xfId="6468"/>
    <cellStyle name="Calcolo 22 7 4 2" xfId="6469"/>
    <cellStyle name="Calcolo 22 7 5" xfId="6470"/>
    <cellStyle name="Calcolo 22 7 5 2" xfId="6471"/>
    <cellStyle name="Calcolo 22 7 6" xfId="6472"/>
    <cellStyle name="Calcolo 22 8" xfId="6473"/>
    <cellStyle name="Calcolo 22 8 2" xfId="6474"/>
    <cellStyle name="Calcolo 22 8 2 2" xfId="6475"/>
    <cellStyle name="Calcolo 22 8 3" xfId="6476"/>
    <cellStyle name="Calcolo 22 8 3 2" xfId="6477"/>
    <cellStyle name="Calcolo 22 8 4" xfId="6478"/>
    <cellStyle name="Calcolo 22 8 4 2" xfId="6479"/>
    <cellStyle name="Calcolo 22 8 5" xfId="6480"/>
    <cellStyle name="Calcolo 22 8 5 2" xfId="6481"/>
    <cellStyle name="Calcolo 22 8 6" xfId="6482"/>
    <cellStyle name="Calcolo 22 9" xfId="6483"/>
    <cellStyle name="Calcolo 22 9 2" xfId="6484"/>
    <cellStyle name="Calcolo 22 9 2 2" xfId="6485"/>
    <cellStyle name="Calcolo 22 9 3" xfId="6486"/>
    <cellStyle name="Calcolo 22 9 3 2" xfId="6487"/>
    <cellStyle name="Calcolo 22 9 4" xfId="6488"/>
    <cellStyle name="Calcolo 22 9 4 2" xfId="6489"/>
    <cellStyle name="Calcolo 22 9 5" xfId="6490"/>
    <cellStyle name="Calcolo 22 9 5 2" xfId="6491"/>
    <cellStyle name="Calcolo 22 9 6" xfId="6492"/>
    <cellStyle name="Calcolo 23" xfId="6493"/>
    <cellStyle name="Calcolo 23 10" xfId="6494"/>
    <cellStyle name="Calcolo 23 10 2" xfId="6495"/>
    <cellStyle name="Calcolo 23 11" xfId="6496"/>
    <cellStyle name="Calcolo 23 11 2" xfId="6497"/>
    <cellStyle name="Calcolo 23 12" xfId="6498"/>
    <cellStyle name="Calcolo 23 12 2" xfId="6499"/>
    <cellStyle name="Calcolo 23 13" xfId="6500"/>
    <cellStyle name="Calcolo 23 13 2" xfId="6501"/>
    <cellStyle name="Calcolo 23 14" xfId="6502"/>
    <cellStyle name="Calcolo 23 14 2" xfId="6503"/>
    <cellStyle name="Calcolo 23 15" xfId="6504"/>
    <cellStyle name="Calcolo 23 15 2" xfId="6505"/>
    <cellStyle name="Calcolo 23 16" xfId="6506"/>
    <cellStyle name="Calcolo 23 17" xfId="6507"/>
    <cellStyle name="Calcolo 23 18" xfId="6508"/>
    <cellStyle name="Calcolo 23 19" xfId="6509"/>
    <cellStyle name="Calcolo 23 2" xfId="6510"/>
    <cellStyle name="Calcolo 23 2 10" xfId="6511"/>
    <cellStyle name="Calcolo 23 2 10 2" xfId="6512"/>
    <cellStyle name="Calcolo 23 2 11" xfId="6513"/>
    <cellStyle name="Calcolo 23 2 12" xfId="6514"/>
    <cellStyle name="Calcolo 23 2 13" xfId="6515"/>
    <cellStyle name="Calcolo 23 2 14" xfId="6516"/>
    <cellStyle name="Calcolo 23 2 15" xfId="6517"/>
    <cellStyle name="Calcolo 23 2 16" xfId="6518"/>
    <cellStyle name="Calcolo 23 2 17" xfId="6519"/>
    <cellStyle name="Calcolo 23 2 18" xfId="6520"/>
    <cellStyle name="Calcolo 23 2 19" xfId="6521"/>
    <cellStyle name="Calcolo 23 2 2" xfId="6522"/>
    <cellStyle name="Calcolo 23 2 2 2" xfId="6523"/>
    <cellStyle name="Calcolo 23 2 2 2 2" xfId="6524"/>
    <cellStyle name="Calcolo 23 2 2 3" xfId="6525"/>
    <cellStyle name="Calcolo 23 2 2 3 2" xfId="6526"/>
    <cellStyle name="Calcolo 23 2 2 4" xfId="6527"/>
    <cellStyle name="Calcolo 23 2 2 4 2" xfId="6528"/>
    <cellStyle name="Calcolo 23 2 2 5" xfId="6529"/>
    <cellStyle name="Calcolo 23 2 2 5 2" xfId="6530"/>
    <cellStyle name="Calcolo 23 2 2 6" xfId="6531"/>
    <cellStyle name="Calcolo 23 2 20" xfId="6532"/>
    <cellStyle name="Calcolo 23 2 21" xfId="6533"/>
    <cellStyle name="Calcolo 23 2 22" xfId="6534"/>
    <cellStyle name="Calcolo 23 2 23" xfId="6535"/>
    <cellStyle name="Calcolo 23 2 24" xfId="6536"/>
    <cellStyle name="Calcolo 23 2 25" xfId="6537"/>
    <cellStyle name="Calcolo 23 2 3" xfId="6538"/>
    <cellStyle name="Calcolo 23 2 3 2" xfId="6539"/>
    <cellStyle name="Calcolo 23 2 3 2 2" xfId="6540"/>
    <cellStyle name="Calcolo 23 2 3 3" xfId="6541"/>
    <cellStyle name="Calcolo 23 2 3 3 2" xfId="6542"/>
    <cellStyle name="Calcolo 23 2 3 4" xfId="6543"/>
    <cellStyle name="Calcolo 23 2 3 4 2" xfId="6544"/>
    <cellStyle name="Calcolo 23 2 3 5" xfId="6545"/>
    <cellStyle name="Calcolo 23 2 3 5 2" xfId="6546"/>
    <cellStyle name="Calcolo 23 2 3 6" xfId="6547"/>
    <cellStyle name="Calcolo 23 2 4" xfId="6548"/>
    <cellStyle name="Calcolo 23 2 4 2" xfId="6549"/>
    <cellStyle name="Calcolo 23 2 4 2 2" xfId="6550"/>
    <cellStyle name="Calcolo 23 2 4 3" xfId="6551"/>
    <cellStyle name="Calcolo 23 2 4 3 2" xfId="6552"/>
    <cellStyle name="Calcolo 23 2 4 4" xfId="6553"/>
    <cellStyle name="Calcolo 23 2 4 4 2" xfId="6554"/>
    <cellStyle name="Calcolo 23 2 4 5" xfId="6555"/>
    <cellStyle name="Calcolo 23 2 4 5 2" xfId="6556"/>
    <cellStyle name="Calcolo 23 2 4 6" xfId="6557"/>
    <cellStyle name="Calcolo 23 2 5" xfId="6558"/>
    <cellStyle name="Calcolo 23 2 5 2" xfId="6559"/>
    <cellStyle name="Calcolo 23 2 6" xfId="6560"/>
    <cellStyle name="Calcolo 23 2 6 2" xfId="6561"/>
    <cellStyle name="Calcolo 23 2 7" xfId="6562"/>
    <cellStyle name="Calcolo 23 2 7 2" xfId="6563"/>
    <cellStyle name="Calcolo 23 2 8" xfId="6564"/>
    <cellStyle name="Calcolo 23 2 8 2" xfId="6565"/>
    <cellStyle name="Calcolo 23 2 9" xfId="6566"/>
    <cellStyle name="Calcolo 23 2 9 2" xfId="6567"/>
    <cellStyle name="Calcolo 23 20" xfId="6568"/>
    <cellStyle name="Calcolo 23 21" xfId="6569"/>
    <cellStyle name="Calcolo 23 22" xfId="6570"/>
    <cellStyle name="Calcolo 23 23" xfId="6571"/>
    <cellStyle name="Calcolo 23 24" xfId="6572"/>
    <cellStyle name="Calcolo 23 25" xfId="6573"/>
    <cellStyle name="Calcolo 23 26" xfId="6574"/>
    <cellStyle name="Calcolo 23 27" xfId="6575"/>
    <cellStyle name="Calcolo 23 28" xfId="6576"/>
    <cellStyle name="Calcolo 23 29" xfId="6577"/>
    <cellStyle name="Calcolo 23 3" xfId="6578"/>
    <cellStyle name="Calcolo 23 3 10" xfId="6579"/>
    <cellStyle name="Calcolo 23 3 10 2" xfId="6580"/>
    <cellStyle name="Calcolo 23 3 11" xfId="6581"/>
    <cellStyle name="Calcolo 23 3 12" xfId="6582"/>
    <cellStyle name="Calcolo 23 3 13" xfId="6583"/>
    <cellStyle name="Calcolo 23 3 14" xfId="6584"/>
    <cellStyle name="Calcolo 23 3 15" xfId="6585"/>
    <cellStyle name="Calcolo 23 3 16" xfId="6586"/>
    <cellStyle name="Calcolo 23 3 17" xfId="6587"/>
    <cellStyle name="Calcolo 23 3 18" xfId="6588"/>
    <cellStyle name="Calcolo 23 3 19" xfId="6589"/>
    <cellStyle name="Calcolo 23 3 2" xfId="6590"/>
    <cellStyle name="Calcolo 23 3 2 2" xfId="6591"/>
    <cellStyle name="Calcolo 23 3 2 2 2" xfId="6592"/>
    <cellStyle name="Calcolo 23 3 2 3" xfId="6593"/>
    <cellStyle name="Calcolo 23 3 2 3 2" xfId="6594"/>
    <cellStyle name="Calcolo 23 3 2 4" xfId="6595"/>
    <cellStyle name="Calcolo 23 3 2 4 2" xfId="6596"/>
    <cellStyle name="Calcolo 23 3 2 5" xfId="6597"/>
    <cellStyle name="Calcolo 23 3 2 5 2" xfId="6598"/>
    <cellStyle name="Calcolo 23 3 2 6" xfId="6599"/>
    <cellStyle name="Calcolo 23 3 20" xfId="6600"/>
    <cellStyle name="Calcolo 23 3 21" xfId="6601"/>
    <cellStyle name="Calcolo 23 3 22" xfId="6602"/>
    <cellStyle name="Calcolo 23 3 23" xfId="6603"/>
    <cellStyle name="Calcolo 23 3 24" xfId="6604"/>
    <cellStyle name="Calcolo 23 3 25" xfId="6605"/>
    <cellStyle name="Calcolo 23 3 3" xfId="6606"/>
    <cellStyle name="Calcolo 23 3 3 2" xfId="6607"/>
    <cellStyle name="Calcolo 23 3 3 2 2" xfId="6608"/>
    <cellStyle name="Calcolo 23 3 3 3" xfId="6609"/>
    <cellStyle name="Calcolo 23 3 3 3 2" xfId="6610"/>
    <cellStyle name="Calcolo 23 3 3 4" xfId="6611"/>
    <cellStyle name="Calcolo 23 3 3 4 2" xfId="6612"/>
    <cellStyle name="Calcolo 23 3 3 5" xfId="6613"/>
    <cellStyle name="Calcolo 23 3 3 5 2" xfId="6614"/>
    <cellStyle name="Calcolo 23 3 3 6" xfId="6615"/>
    <cellStyle name="Calcolo 23 3 4" xfId="6616"/>
    <cellStyle name="Calcolo 23 3 4 2" xfId="6617"/>
    <cellStyle name="Calcolo 23 3 4 2 2" xfId="6618"/>
    <cellStyle name="Calcolo 23 3 4 3" xfId="6619"/>
    <cellStyle name="Calcolo 23 3 4 3 2" xfId="6620"/>
    <cellStyle name="Calcolo 23 3 4 4" xfId="6621"/>
    <cellStyle name="Calcolo 23 3 4 4 2" xfId="6622"/>
    <cellStyle name="Calcolo 23 3 4 5" xfId="6623"/>
    <cellStyle name="Calcolo 23 3 4 5 2" xfId="6624"/>
    <cellStyle name="Calcolo 23 3 4 6" xfId="6625"/>
    <cellStyle name="Calcolo 23 3 5" xfId="6626"/>
    <cellStyle name="Calcolo 23 3 5 2" xfId="6627"/>
    <cellStyle name="Calcolo 23 3 6" xfId="6628"/>
    <cellStyle name="Calcolo 23 3 6 2" xfId="6629"/>
    <cellStyle name="Calcolo 23 3 7" xfId="6630"/>
    <cellStyle name="Calcolo 23 3 7 2" xfId="6631"/>
    <cellStyle name="Calcolo 23 3 8" xfId="6632"/>
    <cellStyle name="Calcolo 23 3 8 2" xfId="6633"/>
    <cellStyle name="Calcolo 23 3 9" xfId="6634"/>
    <cellStyle name="Calcolo 23 3 9 2" xfId="6635"/>
    <cellStyle name="Calcolo 23 30" xfId="6636"/>
    <cellStyle name="Calcolo 23 4" xfId="6637"/>
    <cellStyle name="Calcolo 23 4 10" xfId="6638"/>
    <cellStyle name="Calcolo 23 4 10 2" xfId="6639"/>
    <cellStyle name="Calcolo 23 4 11" xfId="6640"/>
    <cellStyle name="Calcolo 23 4 12" xfId="6641"/>
    <cellStyle name="Calcolo 23 4 13" xfId="6642"/>
    <cellStyle name="Calcolo 23 4 14" xfId="6643"/>
    <cellStyle name="Calcolo 23 4 15" xfId="6644"/>
    <cellStyle name="Calcolo 23 4 16" xfId="6645"/>
    <cellStyle name="Calcolo 23 4 17" xfId="6646"/>
    <cellStyle name="Calcolo 23 4 18" xfId="6647"/>
    <cellStyle name="Calcolo 23 4 19" xfId="6648"/>
    <cellStyle name="Calcolo 23 4 2" xfId="6649"/>
    <cellStyle name="Calcolo 23 4 2 2" xfId="6650"/>
    <cellStyle name="Calcolo 23 4 2 2 2" xfId="6651"/>
    <cellStyle name="Calcolo 23 4 2 3" xfId="6652"/>
    <cellStyle name="Calcolo 23 4 2 3 2" xfId="6653"/>
    <cellStyle name="Calcolo 23 4 2 4" xfId="6654"/>
    <cellStyle name="Calcolo 23 4 2 4 2" xfId="6655"/>
    <cellStyle name="Calcolo 23 4 2 5" xfId="6656"/>
    <cellStyle name="Calcolo 23 4 2 5 2" xfId="6657"/>
    <cellStyle name="Calcolo 23 4 2 6" xfId="6658"/>
    <cellStyle name="Calcolo 23 4 20" xfId="6659"/>
    <cellStyle name="Calcolo 23 4 21" xfId="6660"/>
    <cellStyle name="Calcolo 23 4 22" xfId="6661"/>
    <cellStyle name="Calcolo 23 4 23" xfId="6662"/>
    <cellStyle name="Calcolo 23 4 24" xfId="6663"/>
    <cellStyle name="Calcolo 23 4 25" xfId="6664"/>
    <cellStyle name="Calcolo 23 4 3" xfId="6665"/>
    <cellStyle name="Calcolo 23 4 3 2" xfId="6666"/>
    <cellStyle name="Calcolo 23 4 3 2 2" xfId="6667"/>
    <cellStyle name="Calcolo 23 4 3 3" xfId="6668"/>
    <cellStyle name="Calcolo 23 4 3 3 2" xfId="6669"/>
    <cellStyle name="Calcolo 23 4 3 4" xfId="6670"/>
    <cellStyle name="Calcolo 23 4 3 4 2" xfId="6671"/>
    <cellStyle name="Calcolo 23 4 3 5" xfId="6672"/>
    <cellStyle name="Calcolo 23 4 3 5 2" xfId="6673"/>
    <cellStyle name="Calcolo 23 4 3 6" xfId="6674"/>
    <cellStyle name="Calcolo 23 4 4" xfId="6675"/>
    <cellStyle name="Calcolo 23 4 4 2" xfId="6676"/>
    <cellStyle name="Calcolo 23 4 4 2 2" xfId="6677"/>
    <cellStyle name="Calcolo 23 4 4 3" xfId="6678"/>
    <cellStyle name="Calcolo 23 4 4 3 2" xfId="6679"/>
    <cellStyle name="Calcolo 23 4 4 4" xfId="6680"/>
    <cellStyle name="Calcolo 23 4 4 4 2" xfId="6681"/>
    <cellStyle name="Calcolo 23 4 4 5" xfId="6682"/>
    <cellStyle name="Calcolo 23 4 4 5 2" xfId="6683"/>
    <cellStyle name="Calcolo 23 4 4 6" xfId="6684"/>
    <cellStyle name="Calcolo 23 4 5" xfId="6685"/>
    <cellStyle name="Calcolo 23 4 5 2" xfId="6686"/>
    <cellStyle name="Calcolo 23 4 6" xfId="6687"/>
    <cellStyle name="Calcolo 23 4 6 2" xfId="6688"/>
    <cellStyle name="Calcolo 23 4 7" xfId="6689"/>
    <cellStyle name="Calcolo 23 4 7 2" xfId="6690"/>
    <cellStyle name="Calcolo 23 4 8" xfId="6691"/>
    <cellStyle name="Calcolo 23 4 8 2" xfId="6692"/>
    <cellStyle name="Calcolo 23 4 9" xfId="6693"/>
    <cellStyle name="Calcolo 23 4 9 2" xfId="6694"/>
    <cellStyle name="Calcolo 23 5" xfId="6695"/>
    <cellStyle name="Calcolo 23 5 10" xfId="6696"/>
    <cellStyle name="Calcolo 23 5 10 2" xfId="6697"/>
    <cellStyle name="Calcolo 23 5 11" xfId="6698"/>
    <cellStyle name="Calcolo 23 5 12" xfId="6699"/>
    <cellStyle name="Calcolo 23 5 13" xfId="6700"/>
    <cellStyle name="Calcolo 23 5 14" xfId="6701"/>
    <cellStyle name="Calcolo 23 5 15" xfId="6702"/>
    <cellStyle name="Calcolo 23 5 16" xfId="6703"/>
    <cellStyle name="Calcolo 23 5 17" xfId="6704"/>
    <cellStyle name="Calcolo 23 5 18" xfId="6705"/>
    <cellStyle name="Calcolo 23 5 19" xfId="6706"/>
    <cellStyle name="Calcolo 23 5 2" xfId="6707"/>
    <cellStyle name="Calcolo 23 5 2 2" xfId="6708"/>
    <cellStyle name="Calcolo 23 5 2 2 2" xfId="6709"/>
    <cellStyle name="Calcolo 23 5 2 3" xfId="6710"/>
    <cellStyle name="Calcolo 23 5 2 3 2" xfId="6711"/>
    <cellStyle name="Calcolo 23 5 2 4" xfId="6712"/>
    <cellStyle name="Calcolo 23 5 2 4 2" xfId="6713"/>
    <cellStyle name="Calcolo 23 5 2 5" xfId="6714"/>
    <cellStyle name="Calcolo 23 5 2 5 2" xfId="6715"/>
    <cellStyle name="Calcolo 23 5 2 6" xfId="6716"/>
    <cellStyle name="Calcolo 23 5 20" xfId="6717"/>
    <cellStyle name="Calcolo 23 5 21" xfId="6718"/>
    <cellStyle name="Calcolo 23 5 22" xfId="6719"/>
    <cellStyle name="Calcolo 23 5 23" xfId="6720"/>
    <cellStyle name="Calcolo 23 5 24" xfId="6721"/>
    <cellStyle name="Calcolo 23 5 25" xfId="6722"/>
    <cellStyle name="Calcolo 23 5 3" xfId="6723"/>
    <cellStyle name="Calcolo 23 5 3 2" xfId="6724"/>
    <cellStyle name="Calcolo 23 5 3 2 2" xfId="6725"/>
    <cellStyle name="Calcolo 23 5 3 3" xfId="6726"/>
    <cellStyle name="Calcolo 23 5 3 3 2" xfId="6727"/>
    <cellStyle name="Calcolo 23 5 3 4" xfId="6728"/>
    <cellStyle name="Calcolo 23 5 3 4 2" xfId="6729"/>
    <cellStyle name="Calcolo 23 5 3 5" xfId="6730"/>
    <cellStyle name="Calcolo 23 5 3 5 2" xfId="6731"/>
    <cellStyle name="Calcolo 23 5 3 6" xfId="6732"/>
    <cellStyle name="Calcolo 23 5 4" xfId="6733"/>
    <cellStyle name="Calcolo 23 5 4 2" xfId="6734"/>
    <cellStyle name="Calcolo 23 5 4 2 2" xfId="6735"/>
    <cellStyle name="Calcolo 23 5 4 3" xfId="6736"/>
    <cellStyle name="Calcolo 23 5 4 3 2" xfId="6737"/>
    <cellStyle name="Calcolo 23 5 4 4" xfId="6738"/>
    <cellStyle name="Calcolo 23 5 4 4 2" xfId="6739"/>
    <cellStyle name="Calcolo 23 5 4 5" xfId="6740"/>
    <cellStyle name="Calcolo 23 5 4 5 2" xfId="6741"/>
    <cellStyle name="Calcolo 23 5 4 6" xfId="6742"/>
    <cellStyle name="Calcolo 23 5 5" xfId="6743"/>
    <cellStyle name="Calcolo 23 5 5 2" xfId="6744"/>
    <cellStyle name="Calcolo 23 5 6" xfId="6745"/>
    <cellStyle name="Calcolo 23 5 6 2" xfId="6746"/>
    <cellStyle name="Calcolo 23 5 7" xfId="6747"/>
    <cellStyle name="Calcolo 23 5 7 2" xfId="6748"/>
    <cellStyle name="Calcolo 23 5 8" xfId="6749"/>
    <cellStyle name="Calcolo 23 5 8 2" xfId="6750"/>
    <cellStyle name="Calcolo 23 5 9" xfId="6751"/>
    <cellStyle name="Calcolo 23 5 9 2" xfId="6752"/>
    <cellStyle name="Calcolo 23 6" xfId="6753"/>
    <cellStyle name="Calcolo 23 6 10" xfId="6754"/>
    <cellStyle name="Calcolo 23 6 10 2" xfId="6755"/>
    <cellStyle name="Calcolo 23 6 11" xfId="6756"/>
    <cellStyle name="Calcolo 23 6 12" xfId="6757"/>
    <cellStyle name="Calcolo 23 6 13" xfId="6758"/>
    <cellStyle name="Calcolo 23 6 14" xfId="6759"/>
    <cellStyle name="Calcolo 23 6 15" xfId="6760"/>
    <cellStyle name="Calcolo 23 6 16" xfId="6761"/>
    <cellStyle name="Calcolo 23 6 17" xfId="6762"/>
    <cellStyle name="Calcolo 23 6 18" xfId="6763"/>
    <cellStyle name="Calcolo 23 6 19" xfId="6764"/>
    <cellStyle name="Calcolo 23 6 2" xfId="6765"/>
    <cellStyle name="Calcolo 23 6 2 2" xfId="6766"/>
    <cellStyle name="Calcolo 23 6 2 2 2" xfId="6767"/>
    <cellStyle name="Calcolo 23 6 2 3" xfId="6768"/>
    <cellStyle name="Calcolo 23 6 2 3 2" xfId="6769"/>
    <cellStyle name="Calcolo 23 6 2 4" xfId="6770"/>
    <cellStyle name="Calcolo 23 6 2 4 2" xfId="6771"/>
    <cellStyle name="Calcolo 23 6 2 5" xfId="6772"/>
    <cellStyle name="Calcolo 23 6 2 5 2" xfId="6773"/>
    <cellStyle name="Calcolo 23 6 2 6" xfId="6774"/>
    <cellStyle name="Calcolo 23 6 20" xfId="6775"/>
    <cellStyle name="Calcolo 23 6 21" xfId="6776"/>
    <cellStyle name="Calcolo 23 6 22" xfId="6777"/>
    <cellStyle name="Calcolo 23 6 23" xfId="6778"/>
    <cellStyle name="Calcolo 23 6 24" xfId="6779"/>
    <cellStyle name="Calcolo 23 6 25" xfId="6780"/>
    <cellStyle name="Calcolo 23 6 3" xfId="6781"/>
    <cellStyle name="Calcolo 23 6 3 2" xfId="6782"/>
    <cellStyle name="Calcolo 23 6 3 2 2" xfId="6783"/>
    <cellStyle name="Calcolo 23 6 3 3" xfId="6784"/>
    <cellStyle name="Calcolo 23 6 3 3 2" xfId="6785"/>
    <cellStyle name="Calcolo 23 6 3 4" xfId="6786"/>
    <cellStyle name="Calcolo 23 6 3 4 2" xfId="6787"/>
    <cellStyle name="Calcolo 23 6 3 5" xfId="6788"/>
    <cellStyle name="Calcolo 23 6 3 5 2" xfId="6789"/>
    <cellStyle name="Calcolo 23 6 3 6" xfId="6790"/>
    <cellStyle name="Calcolo 23 6 4" xfId="6791"/>
    <cellStyle name="Calcolo 23 6 4 2" xfId="6792"/>
    <cellStyle name="Calcolo 23 6 4 2 2" xfId="6793"/>
    <cellStyle name="Calcolo 23 6 4 3" xfId="6794"/>
    <cellStyle name="Calcolo 23 6 4 3 2" xfId="6795"/>
    <cellStyle name="Calcolo 23 6 4 4" xfId="6796"/>
    <cellStyle name="Calcolo 23 6 4 4 2" xfId="6797"/>
    <cellStyle name="Calcolo 23 6 4 5" xfId="6798"/>
    <cellStyle name="Calcolo 23 6 4 5 2" xfId="6799"/>
    <cellStyle name="Calcolo 23 6 4 6" xfId="6800"/>
    <cellStyle name="Calcolo 23 6 5" xfId="6801"/>
    <cellStyle name="Calcolo 23 6 5 2" xfId="6802"/>
    <cellStyle name="Calcolo 23 6 6" xfId="6803"/>
    <cellStyle name="Calcolo 23 6 6 2" xfId="6804"/>
    <cellStyle name="Calcolo 23 6 7" xfId="6805"/>
    <cellStyle name="Calcolo 23 6 7 2" xfId="6806"/>
    <cellStyle name="Calcolo 23 6 8" xfId="6807"/>
    <cellStyle name="Calcolo 23 6 8 2" xfId="6808"/>
    <cellStyle name="Calcolo 23 6 9" xfId="6809"/>
    <cellStyle name="Calcolo 23 6 9 2" xfId="6810"/>
    <cellStyle name="Calcolo 23 7" xfId="6811"/>
    <cellStyle name="Calcolo 23 7 2" xfId="6812"/>
    <cellStyle name="Calcolo 23 7 2 2" xfId="6813"/>
    <cellStyle name="Calcolo 23 7 3" xfId="6814"/>
    <cellStyle name="Calcolo 23 7 3 2" xfId="6815"/>
    <cellStyle name="Calcolo 23 7 4" xfId="6816"/>
    <cellStyle name="Calcolo 23 7 4 2" xfId="6817"/>
    <cellStyle name="Calcolo 23 7 5" xfId="6818"/>
    <cellStyle name="Calcolo 23 7 5 2" xfId="6819"/>
    <cellStyle name="Calcolo 23 7 6" xfId="6820"/>
    <cellStyle name="Calcolo 23 8" xfId="6821"/>
    <cellStyle name="Calcolo 23 8 2" xfId="6822"/>
    <cellStyle name="Calcolo 23 8 2 2" xfId="6823"/>
    <cellStyle name="Calcolo 23 8 3" xfId="6824"/>
    <cellStyle name="Calcolo 23 8 3 2" xfId="6825"/>
    <cellStyle name="Calcolo 23 8 4" xfId="6826"/>
    <cellStyle name="Calcolo 23 8 4 2" xfId="6827"/>
    <cellStyle name="Calcolo 23 8 5" xfId="6828"/>
    <cellStyle name="Calcolo 23 8 5 2" xfId="6829"/>
    <cellStyle name="Calcolo 23 8 6" xfId="6830"/>
    <cellStyle name="Calcolo 23 9" xfId="6831"/>
    <cellStyle name="Calcolo 23 9 2" xfId="6832"/>
    <cellStyle name="Calcolo 23 9 2 2" xfId="6833"/>
    <cellStyle name="Calcolo 23 9 3" xfId="6834"/>
    <cellStyle name="Calcolo 23 9 3 2" xfId="6835"/>
    <cellStyle name="Calcolo 23 9 4" xfId="6836"/>
    <cellStyle name="Calcolo 23 9 4 2" xfId="6837"/>
    <cellStyle name="Calcolo 23 9 5" xfId="6838"/>
    <cellStyle name="Calcolo 23 9 5 2" xfId="6839"/>
    <cellStyle name="Calcolo 23 9 6" xfId="6840"/>
    <cellStyle name="Calcolo 24" xfId="6841"/>
    <cellStyle name="Calcolo 24 10" xfId="6842"/>
    <cellStyle name="Calcolo 24 10 2" xfId="6843"/>
    <cellStyle name="Calcolo 24 11" xfId="6844"/>
    <cellStyle name="Calcolo 24 11 2" xfId="6845"/>
    <cellStyle name="Calcolo 24 12" xfId="6846"/>
    <cellStyle name="Calcolo 24 12 2" xfId="6847"/>
    <cellStyle name="Calcolo 24 13" xfId="6848"/>
    <cellStyle name="Calcolo 24 13 2" xfId="6849"/>
    <cellStyle name="Calcolo 24 14" xfId="6850"/>
    <cellStyle name="Calcolo 24 14 2" xfId="6851"/>
    <cellStyle name="Calcolo 24 15" xfId="6852"/>
    <cellStyle name="Calcolo 24 15 2" xfId="6853"/>
    <cellStyle name="Calcolo 24 16" xfId="6854"/>
    <cellStyle name="Calcolo 24 17" xfId="6855"/>
    <cellStyle name="Calcolo 24 18" xfId="6856"/>
    <cellStyle name="Calcolo 24 19" xfId="6857"/>
    <cellStyle name="Calcolo 24 2" xfId="6858"/>
    <cellStyle name="Calcolo 24 2 10" xfId="6859"/>
    <cellStyle name="Calcolo 24 2 10 2" xfId="6860"/>
    <cellStyle name="Calcolo 24 2 11" xfId="6861"/>
    <cellStyle name="Calcolo 24 2 12" xfId="6862"/>
    <cellStyle name="Calcolo 24 2 13" xfId="6863"/>
    <cellStyle name="Calcolo 24 2 14" xfId="6864"/>
    <cellStyle name="Calcolo 24 2 15" xfId="6865"/>
    <cellStyle name="Calcolo 24 2 16" xfId="6866"/>
    <cellStyle name="Calcolo 24 2 17" xfId="6867"/>
    <cellStyle name="Calcolo 24 2 18" xfId="6868"/>
    <cellStyle name="Calcolo 24 2 19" xfId="6869"/>
    <cellStyle name="Calcolo 24 2 2" xfId="6870"/>
    <cellStyle name="Calcolo 24 2 2 2" xfId="6871"/>
    <cellStyle name="Calcolo 24 2 2 2 2" xfId="6872"/>
    <cellStyle name="Calcolo 24 2 2 3" xfId="6873"/>
    <cellStyle name="Calcolo 24 2 2 3 2" xfId="6874"/>
    <cellStyle name="Calcolo 24 2 2 4" xfId="6875"/>
    <cellStyle name="Calcolo 24 2 2 4 2" xfId="6876"/>
    <cellStyle name="Calcolo 24 2 2 5" xfId="6877"/>
    <cellStyle name="Calcolo 24 2 2 5 2" xfId="6878"/>
    <cellStyle name="Calcolo 24 2 2 6" xfId="6879"/>
    <cellStyle name="Calcolo 24 2 20" xfId="6880"/>
    <cellStyle name="Calcolo 24 2 21" xfId="6881"/>
    <cellStyle name="Calcolo 24 2 22" xfId="6882"/>
    <cellStyle name="Calcolo 24 2 23" xfId="6883"/>
    <cellStyle name="Calcolo 24 2 24" xfId="6884"/>
    <cellStyle name="Calcolo 24 2 25" xfId="6885"/>
    <cellStyle name="Calcolo 24 2 3" xfId="6886"/>
    <cellStyle name="Calcolo 24 2 3 2" xfId="6887"/>
    <cellStyle name="Calcolo 24 2 3 2 2" xfId="6888"/>
    <cellStyle name="Calcolo 24 2 3 3" xfId="6889"/>
    <cellStyle name="Calcolo 24 2 3 3 2" xfId="6890"/>
    <cellStyle name="Calcolo 24 2 3 4" xfId="6891"/>
    <cellStyle name="Calcolo 24 2 3 4 2" xfId="6892"/>
    <cellStyle name="Calcolo 24 2 3 5" xfId="6893"/>
    <cellStyle name="Calcolo 24 2 3 5 2" xfId="6894"/>
    <cellStyle name="Calcolo 24 2 3 6" xfId="6895"/>
    <cellStyle name="Calcolo 24 2 4" xfId="6896"/>
    <cellStyle name="Calcolo 24 2 4 2" xfId="6897"/>
    <cellStyle name="Calcolo 24 2 4 2 2" xfId="6898"/>
    <cellStyle name="Calcolo 24 2 4 3" xfId="6899"/>
    <cellStyle name="Calcolo 24 2 4 3 2" xfId="6900"/>
    <cellStyle name="Calcolo 24 2 4 4" xfId="6901"/>
    <cellStyle name="Calcolo 24 2 4 4 2" xfId="6902"/>
    <cellStyle name="Calcolo 24 2 4 5" xfId="6903"/>
    <cellStyle name="Calcolo 24 2 4 5 2" xfId="6904"/>
    <cellStyle name="Calcolo 24 2 4 6" xfId="6905"/>
    <cellStyle name="Calcolo 24 2 5" xfId="6906"/>
    <cellStyle name="Calcolo 24 2 5 2" xfId="6907"/>
    <cellStyle name="Calcolo 24 2 6" xfId="6908"/>
    <cellStyle name="Calcolo 24 2 6 2" xfId="6909"/>
    <cellStyle name="Calcolo 24 2 7" xfId="6910"/>
    <cellStyle name="Calcolo 24 2 7 2" xfId="6911"/>
    <cellStyle name="Calcolo 24 2 8" xfId="6912"/>
    <cellStyle name="Calcolo 24 2 8 2" xfId="6913"/>
    <cellStyle name="Calcolo 24 2 9" xfId="6914"/>
    <cellStyle name="Calcolo 24 2 9 2" xfId="6915"/>
    <cellStyle name="Calcolo 24 20" xfId="6916"/>
    <cellStyle name="Calcolo 24 21" xfId="6917"/>
    <cellStyle name="Calcolo 24 22" xfId="6918"/>
    <cellStyle name="Calcolo 24 23" xfId="6919"/>
    <cellStyle name="Calcolo 24 24" xfId="6920"/>
    <cellStyle name="Calcolo 24 25" xfId="6921"/>
    <cellStyle name="Calcolo 24 26" xfId="6922"/>
    <cellStyle name="Calcolo 24 27" xfId="6923"/>
    <cellStyle name="Calcolo 24 28" xfId="6924"/>
    <cellStyle name="Calcolo 24 29" xfId="6925"/>
    <cellStyle name="Calcolo 24 3" xfId="6926"/>
    <cellStyle name="Calcolo 24 3 10" xfId="6927"/>
    <cellStyle name="Calcolo 24 3 10 2" xfId="6928"/>
    <cellStyle name="Calcolo 24 3 11" xfId="6929"/>
    <cellStyle name="Calcolo 24 3 12" xfId="6930"/>
    <cellStyle name="Calcolo 24 3 13" xfId="6931"/>
    <cellStyle name="Calcolo 24 3 14" xfId="6932"/>
    <cellStyle name="Calcolo 24 3 15" xfId="6933"/>
    <cellStyle name="Calcolo 24 3 16" xfId="6934"/>
    <cellStyle name="Calcolo 24 3 17" xfId="6935"/>
    <cellStyle name="Calcolo 24 3 18" xfId="6936"/>
    <cellStyle name="Calcolo 24 3 19" xfId="6937"/>
    <cellStyle name="Calcolo 24 3 2" xfId="6938"/>
    <cellStyle name="Calcolo 24 3 2 2" xfId="6939"/>
    <cellStyle name="Calcolo 24 3 2 2 2" xfId="6940"/>
    <cellStyle name="Calcolo 24 3 2 3" xfId="6941"/>
    <cellStyle name="Calcolo 24 3 2 3 2" xfId="6942"/>
    <cellStyle name="Calcolo 24 3 2 4" xfId="6943"/>
    <cellStyle name="Calcolo 24 3 2 4 2" xfId="6944"/>
    <cellStyle name="Calcolo 24 3 2 5" xfId="6945"/>
    <cellStyle name="Calcolo 24 3 2 5 2" xfId="6946"/>
    <cellStyle name="Calcolo 24 3 2 6" xfId="6947"/>
    <cellStyle name="Calcolo 24 3 20" xfId="6948"/>
    <cellStyle name="Calcolo 24 3 21" xfId="6949"/>
    <cellStyle name="Calcolo 24 3 22" xfId="6950"/>
    <cellStyle name="Calcolo 24 3 23" xfId="6951"/>
    <cellStyle name="Calcolo 24 3 24" xfId="6952"/>
    <cellStyle name="Calcolo 24 3 25" xfId="6953"/>
    <cellStyle name="Calcolo 24 3 3" xfId="6954"/>
    <cellStyle name="Calcolo 24 3 3 2" xfId="6955"/>
    <cellStyle name="Calcolo 24 3 3 2 2" xfId="6956"/>
    <cellStyle name="Calcolo 24 3 3 3" xfId="6957"/>
    <cellStyle name="Calcolo 24 3 3 3 2" xfId="6958"/>
    <cellStyle name="Calcolo 24 3 3 4" xfId="6959"/>
    <cellStyle name="Calcolo 24 3 3 4 2" xfId="6960"/>
    <cellStyle name="Calcolo 24 3 3 5" xfId="6961"/>
    <cellStyle name="Calcolo 24 3 3 5 2" xfId="6962"/>
    <cellStyle name="Calcolo 24 3 3 6" xfId="6963"/>
    <cellStyle name="Calcolo 24 3 4" xfId="6964"/>
    <cellStyle name="Calcolo 24 3 4 2" xfId="6965"/>
    <cellStyle name="Calcolo 24 3 4 2 2" xfId="6966"/>
    <cellStyle name="Calcolo 24 3 4 3" xfId="6967"/>
    <cellStyle name="Calcolo 24 3 4 3 2" xfId="6968"/>
    <cellStyle name="Calcolo 24 3 4 4" xfId="6969"/>
    <cellStyle name="Calcolo 24 3 4 4 2" xfId="6970"/>
    <cellStyle name="Calcolo 24 3 4 5" xfId="6971"/>
    <cellStyle name="Calcolo 24 3 4 5 2" xfId="6972"/>
    <cellStyle name="Calcolo 24 3 4 6" xfId="6973"/>
    <cellStyle name="Calcolo 24 3 5" xfId="6974"/>
    <cellStyle name="Calcolo 24 3 5 2" xfId="6975"/>
    <cellStyle name="Calcolo 24 3 6" xfId="6976"/>
    <cellStyle name="Calcolo 24 3 6 2" xfId="6977"/>
    <cellStyle name="Calcolo 24 3 7" xfId="6978"/>
    <cellStyle name="Calcolo 24 3 7 2" xfId="6979"/>
    <cellStyle name="Calcolo 24 3 8" xfId="6980"/>
    <cellStyle name="Calcolo 24 3 8 2" xfId="6981"/>
    <cellStyle name="Calcolo 24 3 9" xfId="6982"/>
    <cellStyle name="Calcolo 24 3 9 2" xfId="6983"/>
    <cellStyle name="Calcolo 24 30" xfId="6984"/>
    <cellStyle name="Calcolo 24 4" xfId="6985"/>
    <cellStyle name="Calcolo 24 4 10" xfId="6986"/>
    <cellStyle name="Calcolo 24 4 10 2" xfId="6987"/>
    <cellStyle name="Calcolo 24 4 11" xfId="6988"/>
    <cellStyle name="Calcolo 24 4 12" xfId="6989"/>
    <cellStyle name="Calcolo 24 4 13" xfId="6990"/>
    <cellStyle name="Calcolo 24 4 14" xfId="6991"/>
    <cellStyle name="Calcolo 24 4 15" xfId="6992"/>
    <cellStyle name="Calcolo 24 4 16" xfId="6993"/>
    <cellStyle name="Calcolo 24 4 17" xfId="6994"/>
    <cellStyle name="Calcolo 24 4 18" xfId="6995"/>
    <cellStyle name="Calcolo 24 4 19" xfId="6996"/>
    <cellStyle name="Calcolo 24 4 2" xfId="6997"/>
    <cellStyle name="Calcolo 24 4 2 2" xfId="6998"/>
    <cellStyle name="Calcolo 24 4 2 2 2" xfId="6999"/>
    <cellStyle name="Calcolo 24 4 2 3" xfId="7000"/>
    <cellStyle name="Calcolo 24 4 2 3 2" xfId="7001"/>
    <cellStyle name="Calcolo 24 4 2 4" xfId="7002"/>
    <cellStyle name="Calcolo 24 4 2 4 2" xfId="7003"/>
    <cellStyle name="Calcolo 24 4 2 5" xfId="7004"/>
    <cellStyle name="Calcolo 24 4 2 5 2" xfId="7005"/>
    <cellStyle name="Calcolo 24 4 2 6" xfId="7006"/>
    <cellStyle name="Calcolo 24 4 20" xfId="7007"/>
    <cellStyle name="Calcolo 24 4 21" xfId="7008"/>
    <cellStyle name="Calcolo 24 4 22" xfId="7009"/>
    <cellStyle name="Calcolo 24 4 23" xfId="7010"/>
    <cellStyle name="Calcolo 24 4 24" xfId="7011"/>
    <cellStyle name="Calcolo 24 4 25" xfId="7012"/>
    <cellStyle name="Calcolo 24 4 3" xfId="7013"/>
    <cellStyle name="Calcolo 24 4 3 2" xfId="7014"/>
    <cellStyle name="Calcolo 24 4 3 2 2" xfId="7015"/>
    <cellStyle name="Calcolo 24 4 3 3" xfId="7016"/>
    <cellStyle name="Calcolo 24 4 3 3 2" xfId="7017"/>
    <cellStyle name="Calcolo 24 4 3 4" xfId="7018"/>
    <cellStyle name="Calcolo 24 4 3 4 2" xfId="7019"/>
    <cellStyle name="Calcolo 24 4 3 5" xfId="7020"/>
    <cellStyle name="Calcolo 24 4 3 5 2" xfId="7021"/>
    <cellStyle name="Calcolo 24 4 3 6" xfId="7022"/>
    <cellStyle name="Calcolo 24 4 4" xfId="7023"/>
    <cellStyle name="Calcolo 24 4 4 2" xfId="7024"/>
    <cellStyle name="Calcolo 24 4 4 2 2" xfId="7025"/>
    <cellStyle name="Calcolo 24 4 4 3" xfId="7026"/>
    <cellStyle name="Calcolo 24 4 4 3 2" xfId="7027"/>
    <cellStyle name="Calcolo 24 4 4 4" xfId="7028"/>
    <cellStyle name="Calcolo 24 4 4 4 2" xfId="7029"/>
    <cellStyle name="Calcolo 24 4 4 5" xfId="7030"/>
    <cellStyle name="Calcolo 24 4 4 5 2" xfId="7031"/>
    <cellStyle name="Calcolo 24 4 4 6" xfId="7032"/>
    <cellStyle name="Calcolo 24 4 5" xfId="7033"/>
    <cellStyle name="Calcolo 24 4 5 2" xfId="7034"/>
    <cellStyle name="Calcolo 24 4 6" xfId="7035"/>
    <cellStyle name="Calcolo 24 4 6 2" xfId="7036"/>
    <cellStyle name="Calcolo 24 4 7" xfId="7037"/>
    <cellStyle name="Calcolo 24 4 7 2" xfId="7038"/>
    <cellStyle name="Calcolo 24 4 8" xfId="7039"/>
    <cellStyle name="Calcolo 24 4 8 2" xfId="7040"/>
    <cellStyle name="Calcolo 24 4 9" xfId="7041"/>
    <cellStyle name="Calcolo 24 4 9 2" xfId="7042"/>
    <cellStyle name="Calcolo 24 5" xfId="7043"/>
    <cellStyle name="Calcolo 24 5 10" xfId="7044"/>
    <cellStyle name="Calcolo 24 5 10 2" xfId="7045"/>
    <cellStyle name="Calcolo 24 5 11" xfId="7046"/>
    <cellStyle name="Calcolo 24 5 12" xfId="7047"/>
    <cellStyle name="Calcolo 24 5 13" xfId="7048"/>
    <cellStyle name="Calcolo 24 5 14" xfId="7049"/>
    <cellStyle name="Calcolo 24 5 15" xfId="7050"/>
    <cellStyle name="Calcolo 24 5 16" xfId="7051"/>
    <cellStyle name="Calcolo 24 5 17" xfId="7052"/>
    <cellStyle name="Calcolo 24 5 18" xfId="7053"/>
    <cellStyle name="Calcolo 24 5 19" xfId="7054"/>
    <cellStyle name="Calcolo 24 5 2" xfId="7055"/>
    <cellStyle name="Calcolo 24 5 2 2" xfId="7056"/>
    <cellStyle name="Calcolo 24 5 2 2 2" xfId="7057"/>
    <cellStyle name="Calcolo 24 5 2 3" xfId="7058"/>
    <cellStyle name="Calcolo 24 5 2 3 2" xfId="7059"/>
    <cellStyle name="Calcolo 24 5 2 4" xfId="7060"/>
    <cellStyle name="Calcolo 24 5 2 4 2" xfId="7061"/>
    <cellStyle name="Calcolo 24 5 2 5" xfId="7062"/>
    <cellStyle name="Calcolo 24 5 2 5 2" xfId="7063"/>
    <cellStyle name="Calcolo 24 5 2 6" xfId="7064"/>
    <cellStyle name="Calcolo 24 5 20" xfId="7065"/>
    <cellStyle name="Calcolo 24 5 21" xfId="7066"/>
    <cellStyle name="Calcolo 24 5 22" xfId="7067"/>
    <cellStyle name="Calcolo 24 5 23" xfId="7068"/>
    <cellStyle name="Calcolo 24 5 24" xfId="7069"/>
    <cellStyle name="Calcolo 24 5 25" xfId="7070"/>
    <cellStyle name="Calcolo 24 5 3" xfId="7071"/>
    <cellStyle name="Calcolo 24 5 3 2" xfId="7072"/>
    <cellStyle name="Calcolo 24 5 3 2 2" xfId="7073"/>
    <cellStyle name="Calcolo 24 5 3 3" xfId="7074"/>
    <cellStyle name="Calcolo 24 5 3 3 2" xfId="7075"/>
    <cellStyle name="Calcolo 24 5 3 4" xfId="7076"/>
    <cellStyle name="Calcolo 24 5 3 4 2" xfId="7077"/>
    <cellStyle name="Calcolo 24 5 3 5" xfId="7078"/>
    <cellStyle name="Calcolo 24 5 3 5 2" xfId="7079"/>
    <cellStyle name="Calcolo 24 5 3 6" xfId="7080"/>
    <cellStyle name="Calcolo 24 5 4" xfId="7081"/>
    <cellStyle name="Calcolo 24 5 4 2" xfId="7082"/>
    <cellStyle name="Calcolo 24 5 4 2 2" xfId="7083"/>
    <cellStyle name="Calcolo 24 5 4 3" xfId="7084"/>
    <cellStyle name="Calcolo 24 5 4 3 2" xfId="7085"/>
    <cellStyle name="Calcolo 24 5 4 4" xfId="7086"/>
    <cellStyle name="Calcolo 24 5 4 4 2" xfId="7087"/>
    <cellStyle name="Calcolo 24 5 4 5" xfId="7088"/>
    <cellStyle name="Calcolo 24 5 4 5 2" xfId="7089"/>
    <cellStyle name="Calcolo 24 5 4 6" xfId="7090"/>
    <cellStyle name="Calcolo 24 5 5" xfId="7091"/>
    <cellStyle name="Calcolo 24 5 5 2" xfId="7092"/>
    <cellStyle name="Calcolo 24 5 6" xfId="7093"/>
    <cellStyle name="Calcolo 24 5 6 2" xfId="7094"/>
    <cellStyle name="Calcolo 24 5 7" xfId="7095"/>
    <cellStyle name="Calcolo 24 5 7 2" xfId="7096"/>
    <cellStyle name="Calcolo 24 5 8" xfId="7097"/>
    <cellStyle name="Calcolo 24 5 8 2" xfId="7098"/>
    <cellStyle name="Calcolo 24 5 9" xfId="7099"/>
    <cellStyle name="Calcolo 24 5 9 2" xfId="7100"/>
    <cellStyle name="Calcolo 24 6" xfId="7101"/>
    <cellStyle name="Calcolo 24 6 10" xfId="7102"/>
    <cellStyle name="Calcolo 24 6 10 2" xfId="7103"/>
    <cellStyle name="Calcolo 24 6 11" xfId="7104"/>
    <cellStyle name="Calcolo 24 6 12" xfId="7105"/>
    <cellStyle name="Calcolo 24 6 13" xfId="7106"/>
    <cellStyle name="Calcolo 24 6 14" xfId="7107"/>
    <cellStyle name="Calcolo 24 6 15" xfId="7108"/>
    <cellStyle name="Calcolo 24 6 16" xfId="7109"/>
    <cellStyle name="Calcolo 24 6 17" xfId="7110"/>
    <cellStyle name="Calcolo 24 6 18" xfId="7111"/>
    <cellStyle name="Calcolo 24 6 19" xfId="7112"/>
    <cellStyle name="Calcolo 24 6 2" xfId="7113"/>
    <cellStyle name="Calcolo 24 6 2 2" xfId="7114"/>
    <cellStyle name="Calcolo 24 6 2 2 2" xfId="7115"/>
    <cellStyle name="Calcolo 24 6 2 3" xfId="7116"/>
    <cellStyle name="Calcolo 24 6 2 3 2" xfId="7117"/>
    <cellStyle name="Calcolo 24 6 2 4" xfId="7118"/>
    <cellStyle name="Calcolo 24 6 2 4 2" xfId="7119"/>
    <cellStyle name="Calcolo 24 6 2 5" xfId="7120"/>
    <cellStyle name="Calcolo 24 6 2 5 2" xfId="7121"/>
    <cellStyle name="Calcolo 24 6 2 6" xfId="7122"/>
    <cellStyle name="Calcolo 24 6 20" xfId="7123"/>
    <cellStyle name="Calcolo 24 6 21" xfId="7124"/>
    <cellStyle name="Calcolo 24 6 22" xfId="7125"/>
    <cellStyle name="Calcolo 24 6 23" xfId="7126"/>
    <cellStyle name="Calcolo 24 6 24" xfId="7127"/>
    <cellStyle name="Calcolo 24 6 25" xfId="7128"/>
    <cellStyle name="Calcolo 24 6 3" xfId="7129"/>
    <cellStyle name="Calcolo 24 6 3 2" xfId="7130"/>
    <cellStyle name="Calcolo 24 6 3 2 2" xfId="7131"/>
    <cellStyle name="Calcolo 24 6 3 3" xfId="7132"/>
    <cellStyle name="Calcolo 24 6 3 3 2" xfId="7133"/>
    <cellStyle name="Calcolo 24 6 3 4" xfId="7134"/>
    <cellStyle name="Calcolo 24 6 3 4 2" xfId="7135"/>
    <cellStyle name="Calcolo 24 6 3 5" xfId="7136"/>
    <cellStyle name="Calcolo 24 6 3 5 2" xfId="7137"/>
    <cellStyle name="Calcolo 24 6 3 6" xfId="7138"/>
    <cellStyle name="Calcolo 24 6 4" xfId="7139"/>
    <cellStyle name="Calcolo 24 6 4 2" xfId="7140"/>
    <cellStyle name="Calcolo 24 6 4 2 2" xfId="7141"/>
    <cellStyle name="Calcolo 24 6 4 3" xfId="7142"/>
    <cellStyle name="Calcolo 24 6 4 3 2" xfId="7143"/>
    <cellStyle name="Calcolo 24 6 4 4" xfId="7144"/>
    <cellStyle name="Calcolo 24 6 4 4 2" xfId="7145"/>
    <cellStyle name="Calcolo 24 6 4 5" xfId="7146"/>
    <cellStyle name="Calcolo 24 6 4 5 2" xfId="7147"/>
    <cellStyle name="Calcolo 24 6 4 6" xfId="7148"/>
    <cellStyle name="Calcolo 24 6 5" xfId="7149"/>
    <cellStyle name="Calcolo 24 6 5 2" xfId="7150"/>
    <cellStyle name="Calcolo 24 6 6" xfId="7151"/>
    <cellStyle name="Calcolo 24 6 6 2" xfId="7152"/>
    <cellStyle name="Calcolo 24 6 7" xfId="7153"/>
    <cellStyle name="Calcolo 24 6 7 2" xfId="7154"/>
    <cellStyle name="Calcolo 24 6 8" xfId="7155"/>
    <cellStyle name="Calcolo 24 6 8 2" xfId="7156"/>
    <cellStyle name="Calcolo 24 6 9" xfId="7157"/>
    <cellStyle name="Calcolo 24 6 9 2" xfId="7158"/>
    <cellStyle name="Calcolo 24 7" xfId="7159"/>
    <cellStyle name="Calcolo 24 7 2" xfId="7160"/>
    <cellStyle name="Calcolo 24 7 2 2" xfId="7161"/>
    <cellStyle name="Calcolo 24 7 3" xfId="7162"/>
    <cellStyle name="Calcolo 24 7 3 2" xfId="7163"/>
    <cellStyle name="Calcolo 24 7 4" xfId="7164"/>
    <cellStyle name="Calcolo 24 7 4 2" xfId="7165"/>
    <cellStyle name="Calcolo 24 7 5" xfId="7166"/>
    <cellStyle name="Calcolo 24 7 5 2" xfId="7167"/>
    <cellStyle name="Calcolo 24 7 6" xfId="7168"/>
    <cellStyle name="Calcolo 24 8" xfId="7169"/>
    <cellStyle name="Calcolo 24 8 2" xfId="7170"/>
    <cellStyle name="Calcolo 24 8 2 2" xfId="7171"/>
    <cellStyle name="Calcolo 24 8 3" xfId="7172"/>
    <cellStyle name="Calcolo 24 8 3 2" xfId="7173"/>
    <cellStyle name="Calcolo 24 8 4" xfId="7174"/>
    <cellStyle name="Calcolo 24 8 4 2" xfId="7175"/>
    <cellStyle name="Calcolo 24 8 5" xfId="7176"/>
    <cellStyle name="Calcolo 24 8 5 2" xfId="7177"/>
    <cellStyle name="Calcolo 24 8 6" xfId="7178"/>
    <cellStyle name="Calcolo 24 9" xfId="7179"/>
    <cellStyle name="Calcolo 24 9 2" xfId="7180"/>
    <cellStyle name="Calcolo 24 9 2 2" xfId="7181"/>
    <cellStyle name="Calcolo 24 9 3" xfId="7182"/>
    <cellStyle name="Calcolo 24 9 3 2" xfId="7183"/>
    <cellStyle name="Calcolo 24 9 4" xfId="7184"/>
    <cellStyle name="Calcolo 24 9 4 2" xfId="7185"/>
    <cellStyle name="Calcolo 24 9 5" xfId="7186"/>
    <cellStyle name="Calcolo 24 9 5 2" xfId="7187"/>
    <cellStyle name="Calcolo 24 9 6" xfId="7188"/>
    <cellStyle name="Calcolo 25" xfId="7189"/>
    <cellStyle name="Calcolo 25 10" xfId="7190"/>
    <cellStyle name="Calcolo 25 10 2" xfId="7191"/>
    <cellStyle name="Calcolo 25 11" xfId="7192"/>
    <cellStyle name="Calcolo 25 11 2" xfId="7193"/>
    <cellStyle name="Calcolo 25 12" xfId="7194"/>
    <cellStyle name="Calcolo 25 12 2" xfId="7195"/>
    <cellStyle name="Calcolo 25 13" xfId="7196"/>
    <cellStyle name="Calcolo 25 13 2" xfId="7197"/>
    <cellStyle name="Calcolo 25 14" xfId="7198"/>
    <cellStyle name="Calcolo 25 14 2" xfId="7199"/>
    <cellStyle name="Calcolo 25 15" xfId="7200"/>
    <cellStyle name="Calcolo 25 15 2" xfId="7201"/>
    <cellStyle name="Calcolo 25 16" xfId="7202"/>
    <cellStyle name="Calcolo 25 17" xfId="7203"/>
    <cellStyle name="Calcolo 25 18" xfId="7204"/>
    <cellStyle name="Calcolo 25 19" xfId="7205"/>
    <cellStyle name="Calcolo 25 2" xfId="7206"/>
    <cellStyle name="Calcolo 25 2 10" xfId="7207"/>
    <cellStyle name="Calcolo 25 2 10 2" xfId="7208"/>
    <cellStyle name="Calcolo 25 2 11" xfId="7209"/>
    <cellStyle name="Calcolo 25 2 12" xfId="7210"/>
    <cellStyle name="Calcolo 25 2 13" xfId="7211"/>
    <cellStyle name="Calcolo 25 2 14" xfId="7212"/>
    <cellStyle name="Calcolo 25 2 15" xfId="7213"/>
    <cellStyle name="Calcolo 25 2 16" xfId="7214"/>
    <cellStyle name="Calcolo 25 2 17" xfId="7215"/>
    <cellStyle name="Calcolo 25 2 18" xfId="7216"/>
    <cellStyle name="Calcolo 25 2 19" xfId="7217"/>
    <cellStyle name="Calcolo 25 2 2" xfId="7218"/>
    <cellStyle name="Calcolo 25 2 2 2" xfId="7219"/>
    <cellStyle name="Calcolo 25 2 2 2 2" xfId="7220"/>
    <cellStyle name="Calcolo 25 2 2 3" xfId="7221"/>
    <cellStyle name="Calcolo 25 2 2 3 2" xfId="7222"/>
    <cellStyle name="Calcolo 25 2 2 4" xfId="7223"/>
    <cellStyle name="Calcolo 25 2 2 4 2" xfId="7224"/>
    <cellStyle name="Calcolo 25 2 2 5" xfId="7225"/>
    <cellStyle name="Calcolo 25 2 2 5 2" xfId="7226"/>
    <cellStyle name="Calcolo 25 2 2 6" xfId="7227"/>
    <cellStyle name="Calcolo 25 2 20" xfId="7228"/>
    <cellStyle name="Calcolo 25 2 21" xfId="7229"/>
    <cellStyle name="Calcolo 25 2 22" xfId="7230"/>
    <cellStyle name="Calcolo 25 2 23" xfId="7231"/>
    <cellStyle name="Calcolo 25 2 24" xfId="7232"/>
    <cellStyle name="Calcolo 25 2 25" xfId="7233"/>
    <cellStyle name="Calcolo 25 2 3" xfId="7234"/>
    <cellStyle name="Calcolo 25 2 3 2" xfId="7235"/>
    <cellStyle name="Calcolo 25 2 3 2 2" xfId="7236"/>
    <cellStyle name="Calcolo 25 2 3 3" xfId="7237"/>
    <cellStyle name="Calcolo 25 2 3 3 2" xfId="7238"/>
    <cellStyle name="Calcolo 25 2 3 4" xfId="7239"/>
    <cellStyle name="Calcolo 25 2 3 4 2" xfId="7240"/>
    <cellStyle name="Calcolo 25 2 3 5" xfId="7241"/>
    <cellStyle name="Calcolo 25 2 3 5 2" xfId="7242"/>
    <cellStyle name="Calcolo 25 2 3 6" xfId="7243"/>
    <cellStyle name="Calcolo 25 2 4" xfId="7244"/>
    <cellStyle name="Calcolo 25 2 4 2" xfId="7245"/>
    <cellStyle name="Calcolo 25 2 4 2 2" xfId="7246"/>
    <cellStyle name="Calcolo 25 2 4 3" xfId="7247"/>
    <cellStyle name="Calcolo 25 2 4 3 2" xfId="7248"/>
    <cellStyle name="Calcolo 25 2 4 4" xfId="7249"/>
    <cellStyle name="Calcolo 25 2 4 4 2" xfId="7250"/>
    <cellStyle name="Calcolo 25 2 4 5" xfId="7251"/>
    <cellStyle name="Calcolo 25 2 4 5 2" xfId="7252"/>
    <cellStyle name="Calcolo 25 2 4 6" xfId="7253"/>
    <cellStyle name="Calcolo 25 2 5" xfId="7254"/>
    <cellStyle name="Calcolo 25 2 5 2" xfId="7255"/>
    <cellStyle name="Calcolo 25 2 6" xfId="7256"/>
    <cellStyle name="Calcolo 25 2 6 2" xfId="7257"/>
    <cellStyle name="Calcolo 25 2 7" xfId="7258"/>
    <cellStyle name="Calcolo 25 2 7 2" xfId="7259"/>
    <cellStyle name="Calcolo 25 2 8" xfId="7260"/>
    <cellStyle name="Calcolo 25 2 8 2" xfId="7261"/>
    <cellStyle name="Calcolo 25 2 9" xfId="7262"/>
    <cellStyle name="Calcolo 25 2 9 2" xfId="7263"/>
    <cellStyle name="Calcolo 25 20" xfId="7264"/>
    <cellStyle name="Calcolo 25 21" xfId="7265"/>
    <cellStyle name="Calcolo 25 22" xfId="7266"/>
    <cellStyle name="Calcolo 25 23" xfId="7267"/>
    <cellStyle name="Calcolo 25 24" xfId="7268"/>
    <cellStyle name="Calcolo 25 25" xfId="7269"/>
    <cellStyle name="Calcolo 25 26" xfId="7270"/>
    <cellStyle name="Calcolo 25 27" xfId="7271"/>
    <cellStyle name="Calcolo 25 28" xfId="7272"/>
    <cellStyle name="Calcolo 25 29" xfId="7273"/>
    <cellStyle name="Calcolo 25 3" xfId="7274"/>
    <cellStyle name="Calcolo 25 3 10" xfId="7275"/>
    <cellStyle name="Calcolo 25 3 10 2" xfId="7276"/>
    <cellStyle name="Calcolo 25 3 11" xfId="7277"/>
    <cellStyle name="Calcolo 25 3 12" xfId="7278"/>
    <cellStyle name="Calcolo 25 3 13" xfId="7279"/>
    <cellStyle name="Calcolo 25 3 14" xfId="7280"/>
    <cellStyle name="Calcolo 25 3 15" xfId="7281"/>
    <cellStyle name="Calcolo 25 3 16" xfId="7282"/>
    <cellStyle name="Calcolo 25 3 17" xfId="7283"/>
    <cellStyle name="Calcolo 25 3 18" xfId="7284"/>
    <cellStyle name="Calcolo 25 3 19" xfId="7285"/>
    <cellStyle name="Calcolo 25 3 2" xfId="7286"/>
    <cellStyle name="Calcolo 25 3 2 2" xfId="7287"/>
    <cellStyle name="Calcolo 25 3 2 2 2" xfId="7288"/>
    <cellStyle name="Calcolo 25 3 2 3" xfId="7289"/>
    <cellStyle name="Calcolo 25 3 2 3 2" xfId="7290"/>
    <cellStyle name="Calcolo 25 3 2 4" xfId="7291"/>
    <cellStyle name="Calcolo 25 3 2 4 2" xfId="7292"/>
    <cellStyle name="Calcolo 25 3 2 5" xfId="7293"/>
    <cellStyle name="Calcolo 25 3 2 5 2" xfId="7294"/>
    <cellStyle name="Calcolo 25 3 2 6" xfId="7295"/>
    <cellStyle name="Calcolo 25 3 20" xfId="7296"/>
    <cellStyle name="Calcolo 25 3 21" xfId="7297"/>
    <cellStyle name="Calcolo 25 3 22" xfId="7298"/>
    <cellStyle name="Calcolo 25 3 23" xfId="7299"/>
    <cellStyle name="Calcolo 25 3 24" xfId="7300"/>
    <cellStyle name="Calcolo 25 3 25" xfId="7301"/>
    <cellStyle name="Calcolo 25 3 3" xfId="7302"/>
    <cellStyle name="Calcolo 25 3 3 2" xfId="7303"/>
    <cellStyle name="Calcolo 25 3 3 2 2" xfId="7304"/>
    <cellStyle name="Calcolo 25 3 3 3" xfId="7305"/>
    <cellStyle name="Calcolo 25 3 3 3 2" xfId="7306"/>
    <cellStyle name="Calcolo 25 3 3 4" xfId="7307"/>
    <cellStyle name="Calcolo 25 3 3 4 2" xfId="7308"/>
    <cellStyle name="Calcolo 25 3 3 5" xfId="7309"/>
    <cellStyle name="Calcolo 25 3 3 5 2" xfId="7310"/>
    <cellStyle name="Calcolo 25 3 3 6" xfId="7311"/>
    <cellStyle name="Calcolo 25 3 4" xfId="7312"/>
    <cellStyle name="Calcolo 25 3 4 2" xfId="7313"/>
    <cellStyle name="Calcolo 25 3 4 2 2" xfId="7314"/>
    <cellStyle name="Calcolo 25 3 4 3" xfId="7315"/>
    <cellStyle name="Calcolo 25 3 4 3 2" xfId="7316"/>
    <cellStyle name="Calcolo 25 3 4 4" xfId="7317"/>
    <cellStyle name="Calcolo 25 3 4 4 2" xfId="7318"/>
    <cellStyle name="Calcolo 25 3 4 5" xfId="7319"/>
    <cellStyle name="Calcolo 25 3 4 5 2" xfId="7320"/>
    <cellStyle name="Calcolo 25 3 4 6" xfId="7321"/>
    <cellStyle name="Calcolo 25 3 5" xfId="7322"/>
    <cellStyle name="Calcolo 25 3 5 2" xfId="7323"/>
    <cellStyle name="Calcolo 25 3 6" xfId="7324"/>
    <cellStyle name="Calcolo 25 3 6 2" xfId="7325"/>
    <cellStyle name="Calcolo 25 3 7" xfId="7326"/>
    <cellStyle name="Calcolo 25 3 7 2" xfId="7327"/>
    <cellStyle name="Calcolo 25 3 8" xfId="7328"/>
    <cellStyle name="Calcolo 25 3 8 2" xfId="7329"/>
    <cellStyle name="Calcolo 25 3 9" xfId="7330"/>
    <cellStyle name="Calcolo 25 3 9 2" xfId="7331"/>
    <cellStyle name="Calcolo 25 30" xfId="7332"/>
    <cellStyle name="Calcolo 25 4" xfId="7333"/>
    <cellStyle name="Calcolo 25 4 10" xfId="7334"/>
    <cellStyle name="Calcolo 25 4 10 2" xfId="7335"/>
    <cellStyle name="Calcolo 25 4 11" xfId="7336"/>
    <cellStyle name="Calcolo 25 4 12" xfId="7337"/>
    <cellStyle name="Calcolo 25 4 13" xfId="7338"/>
    <cellStyle name="Calcolo 25 4 14" xfId="7339"/>
    <cellStyle name="Calcolo 25 4 15" xfId="7340"/>
    <cellStyle name="Calcolo 25 4 16" xfId="7341"/>
    <cellStyle name="Calcolo 25 4 17" xfId="7342"/>
    <cellStyle name="Calcolo 25 4 18" xfId="7343"/>
    <cellStyle name="Calcolo 25 4 19" xfId="7344"/>
    <cellStyle name="Calcolo 25 4 2" xfId="7345"/>
    <cellStyle name="Calcolo 25 4 2 2" xfId="7346"/>
    <cellStyle name="Calcolo 25 4 2 2 2" xfId="7347"/>
    <cellStyle name="Calcolo 25 4 2 3" xfId="7348"/>
    <cellStyle name="Calcolo 25 4 2 3 2" xfId="7349"/>
    <cellStyle name="Calcolo 25 4 2 4" xfId="7350"/>
    <cellStyle name="Calcolo 25 4 2 4 2" xfId="7351"/>
    <cellStyle name="Calcolo 25 4 2 5" xfId="7352"/>
    <cellStyle name="Calcolo 25 4 2 5 2" xfId="7353"/>
    <cellStyle name="Calcolo 25 4 2 6" xfId="7354"/>
    <cellStyle name="Calcolo 25 4 20" xfId="7355"/>
    <cellStyle name="Calcolo 25 4 21" xfId="7356"/>
    <cellStyle name="Calcolo 25 4 22" xfId="7357"/>
    <cellStyle name="Calcolo 25 4 23" xfId="7358"/>
    <cellStyle name="Calcolo 25 4 24" xfId="7359"/>
    <cellStyle name="Calcolo 25 4 25" xfId="7360"/>
    <cellStyle name="Calcolo 25 4 3" xfId="7361"/>
    <cellStyle name="Calcolo 25 4 3 2" xfId="7362"/>
    <cellStyle name="Calcolo 25 4 3 2 2" xfId="7363"/>
    <cellStyle name="Calcolo 25 4 3 3" xfId="7364"/>
    <cellStyle name="Calcolo 25 4 3 3 2" xfId="7365"/>
    <cellStyle name="Calcolo 25 4 3 4" xfId="7366"/>
    <cellStyle name="Calcolo 25 4 3 4 2" xfId="7367"/>
    <cellStyle name="Calcolo 25 4 3 5" xfId="7368"/>
    <cellStyle name="Calcolo 25 4 3 5 2" xfId="7369"/>
    <cellStyle name="Calcolo 25 4 3 6" xfId="7370"/>
    <cellStyle name="Calcolo 25 4 4" xfId="7371"/>
    <cellStyle name="Calcolo 25 4 4 2" xfId="7372"/>
    <cellStyle name="Calcolo 25 4 4 2 2" xfId="7373"/>
    <cellStyle name="Calcolo 25 4 4 3" xfId="7374"/>
    <cellStyle name="Calcolo 25 4 4 3 2" xfId="7375"/>
    <cellStyle name="Calcolo 25 4 4 4" xfId="7376"/>
    <cellStyle name="Calcolo 25 4 4 4 2" xfId="7377"/>
    <cellStyle name="Calcolo 25 4 4 5" xfId="7378"/>
    <cellStyle name="Calcolo 25 4 4 5 2" xfId="7379"/>
    <cellStyle name="Calcolo 25 4 4 6" xfId="7380"/>
    <cellStyle name="Calcolo 25 4 5" xfId="7381"/>
    <cellStyle name="Calcolo 25 4 5 2" xfId="7382"/>
    <cellStyle name="Calcolo 25 4 6" xfId="7383"/>
    <cellStyle name="Calcolo 25 4 6 2" xfId="7384"/>
    <cellStyle name="Calcolo 25 4 7" xfId="7385"/>
    <cellStyle name="Calcolo 25 4 7 2" xfId="7386"/>
    <cellStyle name="Calcolo 25 4 8" xfId="7387"/>
    <cellStyle name="Calcolo 25 4 8 2" xfId="7388"/>
    <cellStyle name="Calcolo 25 4 9" xfId="7389"/>
    <cellStyle name="Calcolo 25 4 9 2" xfId="7390"/>
    <cellStyle name="Calcolo 25 5" xfId="7391"/>
    <cellStyle name="Calcolo 25 5 10" xfId="7392"/>
    <cellStyle name="Calcolo 25 5 10 2" xfId="7393"/>
    <cellStyle name="Calcolo 25 5 11" xfId="7394"/>
    <cellStyle name="Calcolo 25 5 12" xfId="7395"/>
    <cellStyle name="Calcolo 25 5 13" xfId="7396"/>
    <cellStyle name="Calcolo 25 5 14" xfId="7397"/>
    <cellStyle name="Calcolo 25 5 15" xfId="7398"/>
    <cellStyle name="Calcolo 25 5 16" xfId="7399"/>
    <cellStyle name="Calcolo 25 5 17" xfId="7400"/>
    <cellStyle name="Calcolo 25 5 18" xfId="7401"/>
    <cellStyle name="Calcolo 25 5 19" xfId="7402"/>
    <cellStyle name="Calcolo 25 5 2" xfId="7403"/>
    <cellStyle name="Calcolo 25 5 2 2" xfId="7404"/>
    <cellStyle name="Calcolo 25 5 2 2 2" xfId="7405"/>
    <cellStyle name="Calcolo 25 5 2 3" xfId="7406"/>
    <cellStyle name="Calcolo 25 5 2 3 2" xfId="7407"/>
    <cellStyle name="Calcolo 25 5 2 4" xfId="7408"/>
    <cellStyle name="Calcolo 25 5 2 4 2" xfId="7409"/>
    <cellStyle name="Calcolo 25 5 2 5" xfId="7410"/>
    <cellStyle name="Calcolo 25 5 2 5 2" xfId="7411"/>
    <cellStyle name="Calcolo 25 5 2 6" xfId="7412"/>
    <cellStyle name="Calcolo 25 5 20" xfId="7413"/>
    <cellStyle name="Calcolo 25 5 21" xfId="7414"/>
    <cellStyle name="Calcolo 25 5 22" xfId="7415"/>
    <cellStyle name="Calcolo 25 5 23" xfId="7416"/>
    <cellStyle name="Calcolo 25 5 24" xfId="7417"/>
    <cellStyle name="Calcolo 25 5 25" xfId="7418"/>
    <cellStyle name="Calcolo 25 5 3" xfId="7419"/>
    <cellStyle name="Calcolo 25 5 3 2" xfId="7420"/>
    <cellStyle name="Calcolo 25 5 3 2 2" xfId="7421"/>
    <cellStyle name="Calcolo 25 5 3 3" xfId="7422"/>
    <cellStyle name="Calcolo 25 5 3 3 2" xfId="7423"/>
    <cellStyle name="Calcolo 25 5 3 4" xfId="7424"/>
    <cellStyle name="Calcolo 25 5 3 4 2" xfId="7425"/>
    <cellStyle name="Calcolo 25 5 3 5" xfId="7426"/>
    <cellStyle name="Calcolo 25 5 3 5 2" xfId="7427"/>
    <cellStyle name="Calcolo 25 5 3 6" xfId="7428"/>
    <cellStyle name="Calcolo 25 5 4" xfId="7429"/>
    <cellStyle name="Calcolo 25 5 4 2" xfId="7430"/>
    <cellStyle name="Calcolo 25 5 4 2 2" xfId="7431"/>
    <cellStyle name="Calcolo 25 5 4 3" xfId="7432"/>
    <cellStyle name="Calcolo 25 5 4 3 2" xfId="7433"/>
    <cellStyle name="Calcolo 25 5 4 4" xfId="7434"/>
    <cellStyle name="Calcolo 25 5 4 4 2" xfId="7435"/>
    <cellStyle name="Calcolo 25 5 4 5" xfId="7436"/>
    <cellStyle name="Calcolo 25 5 4 5 2" xfId="7437"/>
    <cellStyle name="Calcolo 25 5 4 6" xfId="7438"/>
    <cellStyle name="Calcolo 25 5 5" xfId="7439"/>
    <cellStyle name="Calcolo 25 5 5 2" xfId="7440"/>
    <cellStyle name="Calcolo 25 5 6" xfId="7441"/>
    <cellStyle name="Calcolo 25 5 6 2" xfId="7442"/>
    <cellStyle name="Calcolo 25 5 7" xfId="7443"/>
    <cellStyle name="Calcolo 25 5 7 2" xfId="7444"/>
    <cellStyle name="Calcolo 25 5 8" xfId="7445"/>
    <cellStyle name="Calcolo 25 5 8 2" xfId="7446"/>
    <cellStyle name="Calcolo 25 5 9" xfId="7447"/>
    <cellStyle name="Calcolo 25 5 9 2" xfId="7448"/>
    <cellStyle name="Calcolo 25 6" xfId="7449"/>
    <cellStyle name="Calcolo 25 6 10" xfId="7450"/>
    <cellStyle name="Calcolo 25 6 10 2" xfId="7451"/>
    <cellStyle name="Calcolo 25 6 11" xfId="7452"/>
    <cellStyle name="Calcolo 25 6 12" xfId="7453"/>
    <cellStyle name="Calcolo 25 6 13" xfId="7454"/>
    <cellStyle name="Calcolo 25 6 14" xfId="7455"/>
    <cellStyle name="Calcolo 25 6 15" xfId="7456"/>
    <cellStyle name="Calcolo 25 6 16" xfId="7457"/>
    <cellStyle name="Calcolo 25 6 17" xfId="7458"/>
    <cellStyle name="Calcolo 25 6 18" xfId="7459"/>
    <cellStyle name="Calcolo 25 6 19" xfId="7460"/>
    <cellStyle name="Calcolo 25 6 2" xfId="7461"/>
    <cellStyle name="Calcolo 25 6 2 2" xfId="7462"/>
    <cellStyle name="Calcolo 25 6 2 2 2" xfId="7463"/>
    <cellStyle name="Calcolo 25 6 2 3" xfId="7464"/>
    <cellStyle name="Calcolo 25 6 2 3 2" xfId="7465"/>
    <cellStyle name="Calcolo 25 6 2 4" xfId="7466"/>
    <cellStyle name="Calcolo 25 6 2 4 2" xfId="7467"/>
    <cellStyle name="Calcolo 25 6 2 5" xfId="7468"/>
    <cellStyle name="Calcolo 25 6 2 5 2" xfId="7469"/>
    <cellStyle name="Calcolo 25 6 2 6" xfId="7470"/>
    <cellStyle name="Calcolo 25 6 20" xfId="7471"/>
    <cellStyle name="Calcolo 25 6 21" xfId="7472"/>
    <cellStyle name="Calcolo 25 6 22" xfId="7473"/>
    <cellStyle name="Calcolo 25 6 23" xfId="7474"/>
    <cellStyle name="Calcolo 25 6 24" xfId="7475"/>
    <cellStyle name="Calcolo 25 6 25" xfId="7476"/>
    <cellStyle name="Calcolo 25 6 3" xfId="7477"/>
    <cellStyle name="Calcolo 25 6 3 2" xfId="7478"/>
    <cellStyle name="Calcolo 25 6 3 2 2" xfId="7479"/>
    <cellStyle name="Calcolo 25 6 3 3" xfId="7480"/>
    <cellStyle name="Calcolo 25 6 3 3 2" xfId="7481"/>
    <cellStyle name="Calcolo 25 6 3 4" xfId="7482"/>
    <cellStyle name="Calcolo 25 6 3 4 2" xfId="7483"/>
    <cellStyle name="Calcolo 25 6 3 5" xfId="7484"/>
    <cellStyle name="Calcolo 25 6 3 5 2" xfId="7485"/>
    <cellStyle name="Calcolo 25 6 3 6" xfId="7486"/>
    <cellStyle name="Calcolo 25 6 4" xfId="7487"/>
    <cellStyle name="Calcolo 25 6 4 2" xfId="7488"/>
    <cellStyle name="Calcolo 25 6 4 2 2" xfId="7489"/>
    <cellStyle name="Calcolo 25 6 4 3" xfId="7490"/>
    <cellStyle name="Calcolo 25 6 4 3 2" xfId="7491"/>
    <cellStyle name="Calcolo 25 6 4 4" xfId="7492"/>
    <cellStyle name="Calcolo 25 6 4 4 2" xfId="7493"/>
    <cellStyle name="Calcolo 25 6 4 5" xfId="7494"/>
    <cellStyle name="Calcolo 25 6 4 5 2" xfId="7495"/>
    <cellStyle name="Calcolo 25 6 4 6" xfId="7496"/>
    <cellStyle name="Calcolo 25 6 5" xfId="7497"/>
    <cellStyle name="Calcolo 25 6 5 2" xfId="7498"/>
    <cellStyle name="Calcolo 25 6 6" xfId="7499"/>
    <cellStyle name="Calcolo 25 6 6 2" xfId="7500"/>
    <cellStyle name="Calcolo 25 6 7" xfId="7501"/>
    <cellStyle name="Calcolo 25 6 7 2" xfId="7502"/>
    <cellStyle name="Calcolo 25 6 8" xfId="7503"/>
    <cellStyle name="Calcolo 25 6 8 2" xfId="7504"/>
    <cellStyle name="Calcolo 25 6 9" xfId="7505"/>
    <cellStyle name="Calcolo 25 6 9 2" xfId="7506"/>
    <cellStyle name="Calcolo 25 7" xfId="7507"/>
    <cellStyle name="Calcolo 25 7 2" xfId="7508"/>
    <cellStyle name="Calcolo 25 7 2 2" xfId="7509"/>
    <cellStyle name="Calcolo 25 7 3" xfId="7510"/>
    <cellStyle name="Calcolo 25 7 3 2" xfId="7511"/>
    <cellStyle name="Calcolo 25 7 4" xfId="7512"/>
    <cellStyle name="Calcolo 25 7 4 2" xfId="7513"/>
    <cellStyle name="Calcolo 25 7 5" xfId="7514"/>
    <cellStyle name="Calcolo 25 7 5 2" xfId="7515"/>
    <cellStyle name="Calcolo 25 7 6" xfId="7516"/>
    <cellStyle name="Calcolo 25 8" xfId="7517"/>
    <cellStyle name="Calcolo 25 8 2" xfId="7518"/>
    <cellStyle name="Calcolo 25 8 2 2" xfId="7519"/>
    <cellStyle name="Calcolo 25 8 3" xfId="7520"/>
    <cellStyle name="Calcolo 25 8 3 2" xfId="7521"/>
    <cellStyle name="Calcolo 25 8 4" xfId="7522"/>
    <cellStyle name="Calcolo 25 8 4 2" xfId="7523"/>
    <cellStyle name="Calcolo 25 8 5" xfId="7524"/>
    <cellStyle name="Calcolo 25 8 5 2" xfId="7525"/>
    <cellStyle name="Calcolo 25 8 6" xfId="7526"/>
    <cellStyle name="Calcolo 25 9" xfId="7527"/>
    <cellStyle name="Calcolo 25 9 2" xfId="7528"/>
    <cellStyle name="Calcolo 25 9 2 2" xfId="7529"/>
    <cellStyle name="Calcolo 25 9 3" xfId="7530"/>
    <cellStyle name="Calcolo 25 9 3 2" xfId="7531"/>
    <cellStyle name="Calcolo 25 9 4" xfId="7532"/>
    <cellStyle name="Calcolo 25 9 4 2" xfId="7533"/>
    <cellStyle name="Calcolo 25 9 5" xfId="7534"/>
    <cellStyle name="Calcolo 25 9 5 2" xfId="7535"/>
    <cellStyle name="Calcolo 25 9 6" xfId="7536"/>
    <cellStyle name="Calcolo 3" xfId="7537"/>
    <cellStyle name="Calcolo 3 10" xfId="7538"/>
    <cellStyle name="Calcolo 3 10 2" xfId="7539"/>
    <cellStyle name="Calcolo 3 10 2 2" xfId="7540"/>
    <cellStyle name="Calcolo 3 10 3" xfId="7541"/>
    <cellStyle name="Calcolo 3 10 3 2" xfId="7542"/>
    <cellStyle name="Calcolo 3 10 4" xfId="7543"/>
    <cellStyle name="Calcolo 3 10 4 2" xfId="7544"/>
    <cellStyle name="Calcolo 3 10 5" xfId="7545"/>
    <cellStyle name="Calcolo 3 10 5 2" xfId="7546"/>
    <cellStyle name="Calcolo 3 10 6" xfId="7547"/>
    <cellStyle name="Calcolo 3 11" xfId="7548"/>
    <cellStyle name="Calcolo 3 11 2" xfId="7549"/>
    <cellStyle name="Calcolo 3 11 2 2" xfId="7550"/>
    <cellStyle name="Calcolo 3 11 3" xfId="7551"/>
    <cellStyle name="Calcolo 3 11 3 2" xfId="7552"/>
    <cellStyle name="Calcolo 3 11 4" xfId="7553"/>
    <cellStyle name="Calcolo 3 11 4 2" xfId="7554"/>
    <cellStyle name="Calcolo 3 11 5" xfId="7555"/>
    <cellStyle name="Calcolo 3 11 5 2" xfId="7556"/>
    <cellStyle name="Calcolo 3 11 6" xfId="7557"/>
    <cellStyle name="Calcolo 3 12" xfId="7558"/>
    <cellStyle name="Calcolo 3 12 2" xfId="7559"/>
    <cellStyle name="Calcolo 3 13" xfId="7560"/>
    <cellStyle name="Calcolo 3 13 2" xfId="7561"/>
    <cellStyle name="Calcolo 3 14" xfId="7562"/>
    <cellStyle name="Calcolo 3 14 2" xfId="7563"/>
    <cellStyle name="Calcolo 3 15" xfId="7564"/>
    <cellStyle name="Calcolo 3 15 2" xfId="7565"/>
    <cellStyle name="Calcolo 3 16" xfId="7566"/>
    <cellStyle name="Calcolo 3 16 2" xfId="7567"/>
    <cellStyle name="Calcolo 3 17" xfId="7568"/>
    <cellStyle name="Calcolo 3 17 2" xfId="7569"/>
    <cellStyle name="Calcolo 3 18" xfId="7570"/>
    <cellStyle name="Calcolo 3 19" xfId="7571"/>
    <cellStyle name="Calcolo 3 2" xfId="7572"/>
    <cellStyle name="Calcolo 3 2 10" xfId="7573"/>
    <cellStyle name="Calcolo 3 2 10 2" xfId="7574"/>
    <cellStyle name="Calcolo 3 2 11" xfId="7575"/>
    <cellStyle name="Calcolo 3 2 11 2" xfId="7576"/>
    <cellStyle name="Calcolo 3 2 12" xfId="7577"/>
    <cellStyle name="Calcolo 3 2 12 2" xfId="7578"/>
    <cellStyle name="Calcolo 3 2 13" xfId="7579"/>
    <cellStyle name="Calcolo 3 2 13 2" xfId="7580"/>
    <cellStyle name="Calcolo 3 2 14" xfId="7581"/>
    <cellStyle name="Calcolo 3 2 14 2" xfId="7582"/>
    <cellStyle name="Calcolo 3 2 15" xfId="7583"/>
    <cellStyle name="Calcolo 3 2 15 2" xfId="7584"/>
    <cellStyle name="Calcolo 3 2 16" xfId="7585"/>
    <cellStyle name="Calcolo 3 2 17" xfId="7586"/>
    <cellStyle name="Calcolo 3 2 18" xfId="7587"/>
    <cellStyle name="Calcolo 3 2 19" xfId="7588"/>
    <cellStyle name="Calcolo 3 2 2" xfId="7589"/>
    <cellStyle name="Calcolo 3 2 2 10" xfId="7590"/>
    <cellStyle name="Calcolo 3 2 2 10 2" xfId="7591"/>
    <cellStyle name="Calcolo 3 2 2 11" xfId="7592"/>
    <cellStyle name="Calcolo 3 2 2 12" xfId="7593"/>
    <cellStyle name="Calcolo 3 2 2 13" xfId="7594"/>
    <cellStyle name="Calcolo 3 2 2 14" xfId="7595"/>
    <cellStyle name="Calcolo 3 2 2 15" xfId="7596"/>
    <cellStyle name="Calcolo 3 2 2 16" xfId="7597"/>
    <cellStyle name="Calcolo 3 2 2 17" xfId="7598"/>
    <cellStyle name="Calcolo 3 2 2 18" xfId="7599"/>
    <cellStyle name="Calcolo 3 2 2 19" xfId="7600"/>
    <cellStyle name="Calcolo 3 2 2 2" xfId="7601"/>
    <cellStyle name="Calcolo 3 2 2 2 2" xfId="7602"/>
    <cellStyle name="Calcolo 3 2 2 2 2 2" xfId="7603"/>
    <cellStyle name="Calcolo 3 2 2 2 3" xfId="7604"/>
    <cellStyle name="Calcolo 3 2 2 2 3 2" xfId="7605"/>
    <cellStyle name="Calcolo 3 2 2 2 4" xfId="7606"/>
    <cellStyle name="Calcolo 3 2 2 2 4 2" xfId="7607"/>
    <cellStyle name="Calcolo 3 2 2 2 5" xfId="7608"/>
    <cellStyle name="Calcolo 3 2 2 2 5 2" xfId="7609"/>
    <cellStyle name="Calcolo 3 2 2 2 6" xfId="7610"/>
    <cellStyle name="Calcolo 3 2 2 20" xfId="7611"/>
    <cellStyle name="Calcolo 3 2 2 21" xfId="7612"/>
    <cellStyle name="Calcolo 3 2 2 22" xfId="7613"/>
    <cellStyle name="Calcolo 3 2 2 23" xfId="7614"/>
    <cellStyle name="Calcolo 3 2 2 24" xfId="7615"/>
    <cellStyle name="Calcolo 3 2 2 25" xfId="7616"/>
    <cellStyle name="Calcolo 3 2 2 3" xfId="7617"/>
    <cellStyle name="Calcolo 3 2 2 3 2" xfId="7618"/>
    <cellStyle name="Calcolo 3 2 2 3 2 2" xfId="7619"/>
    <cellStyle name="Calcolo 3 2 2 3 3" xfId="7620"/>
    <cellStyle name="Calcolo 3 2 2 3 3 2" xfId="7621"/>
    <cellStyle name="Calcolo 3 2 2 3 4" xfId="7622"/>
    <cellStyle name="Calcolo 3 2 2 3 4 2" xfId="7623"/>
    <cellStyle name="Calcolo 3 2 2 3 5" xfId="7624"/>
    <cellStyle name="Calcolo 3 2 2 3 5 2" xfId="7625"/>
    <cellStyle name="Calcolo 3 2 2 3 6" xfId="7626"/>
    <cellStyle name="Calcolo 3 2 2 4" xfId="7627"/>
    <cellStyle name="Calcolo 3 2 2 4 2" xfId="7628"/>
    <cellStyle name="Calcolo 3 2 2 4 2 2" xfId="7629"/>
    <cellStyle name="Calcolo 3 2 2 4 3" xfId="7630"/>
    <cellStyle name="Calcolo 3 2 2 4 3 2" xfId="7631"/>
    <cellStyle name="Calcolo 3 2 2 4 4" xfId="7632"/>
    <cellStyle name="Calcolo 3 2 2 4 4 2" xfId="7633"/>
    <cellStyle name="Calcolo 3 2 2 4 5" xfId="7634"/>
    <cellStyle name="Calcolo 3 2 2 4 5 2" xfId="7635"/>
    <cellStyle name="Calcolo 3 2 2 4 6" xfId="7636"/>
    <cellStyle name="Calcolo 3 2 2 5" xfId="7637"/>
    <cellStyle name="Calcolo 3 2 2 5 2" xfId="7638"/>
    <cellStyle name="Calcolo 3 2 2 6" xfId="7639"/>
    <cellStyle name="Calcolo 3 2 2 6 2" xfId="7640"/>
    <cellStyle name="Calcolo 3 2 2 7" xfId="7641"/>
    <cellStyle name="Calcolo 3 2 2 7 2" xfId="7642"/>
    <cellStyle name="Calcolo 3 2 2 8" xfId="7643"/>
    <cellStyle name="Calcolo 3 2 2 8 2" xfId="7644"/>
    <cellStyle name="Calcolo 3 2 2 9" xfId="7645"/>
    <cellStyle name="Calcolo 3 2 2 9 2" xfId="7646"/>
    <cellStyle name="Calcolo 3 2 20" xfId="7647"/>
    <cellStyle name="Calcolo 3 2 21" xfId="7648"/>
    <cellStyle name="Calcolo 3 2 22" xfId="7649"/>
    <cellStyle name="Calcolo 3 2 23" xfId="7650"/>
    <cellStyle name="Calcolo 3 2 24" xfId="7651"/>
    <cellStyle name="Calcolo 3 2 25" xfId="7652"/>
    <cellStyle name="Calcolo 3 2 26" xfId="7653"/>
    <cellStyle name="Calcolo 3 2 27" xfId="7654"/>
    <cellStyle name="Calcolo 3 2 28" xfId="7655"/>
    <cellStyle name="Calcolo 3 2 29" xfId="7656"/>
    <cellStyle name="Calcolo 3 2 3" xfId="7657"/>
    <cellStyle name="Calcolo 3 2 3 10" xfId="7658"/>
    <cellStyle name="Calcolo 3 2 3 10 2" xfId="7659"/>
    <cellStyle name="Calcolo 3 2 3 11" xfId="7660"/>
    <cellStyle name="Calcolo 3 2 3 12" xfId="7661"/>
    <cellStyle name="Calcolo 3 2 3 13" xfId="7662"/>
    <cellStyle name="Calcolo 3 2 3 14" xfId="7663"/>
    <cellStyle name="Calcolo 3 2 3 15" xfId="7664"/>
    <cellStyle name="Calcolo 3 2 3 16" xfId="7665"/>
    <cellStyle name="Calcolo 3 2 3 17" xfId="7666"/>
    <cellStyle name="Calcolo 3 2 3 18" xfId="7667"/>
    <cellStyle name="Calcolo 3 2 3 19" xfId="7668"/>
    <cellStyle name="Calcolo 3 2 3 2" xfId="7669"/>
    <cellStyle name="Calcolo 3 2 3 2 2" xfId="7670"/>
    <cellStyle name="Calcolo 3 2 3 2 2 2" xfId="7671"/>
    <cellStyle name="Calcolo 3 2 3 2 3" xfId="7672"/>
    <cellStyle name="Calcolo 3 2 3 2 3 2" xfId="7673"/>
    <cellStyle name="Calcolo 3 2 3 2 4" xfId="7674"/>
    <cellStyle name="Calcolo 3 2 3 2 4 2" xfId="7675"/>
    <cellStyle name="Calcolo 3 2 3 2 5" xfId="7676"/>
    <cellStyle name="Calcolo 3 2 3 2 5 2" xfId="7677"/>
    <cellStyle name="Calcolo 3 2 3 2 6" xfId="7678"/>
    <cellStyle name="Calcolo 3 2 3 20" xfId="7679"/>
    <cellStyle name="Calcolo 3 2 3 21" xfId="7680"/>
    <cellStyle name="Calcolo 3 2 3 22" xfId="7681"/>
    <cellStyle name="Calcolo 3 2 3 23" xfId="7682"/>
    <cellStyle name="Calcolo 3 2 3 24" xfId="7683"/>
    <cellStyle name="Calcolo 3 2 3 25" xfId="7684"/>
    <cellStyle name="Calcolo 3 2 3 3" xfId="7685"/>
    <cellStyle name="Calcolo 3 2 3 3 2" xfId="7686"/>
    <cellStyle name="Calcolo 3 2 3 3 2 2" xfId="7687"/>
    <cellStyle name="Calcolo 3 2 3 3 3" xfId="7688"/>
    <cellStyle name="Calcolo 3 2 3 3 3 2" xfId="7689"/>
    <cellStyle name="Calcolo 3 2 3 3 4" xfId="7690"/>
    <cellStyle name="Calcolo 3 2 3 3 4 2" xfId="7691"/>
    <cellStyle name="Calcolo 3 2 3 3 5" xfId="7692"/>
    <cellStyle name="Calcolo 3 2 3 3 5 2" xfId="7693"/>
    <cellStyle name="Calcolo 3 2 3 3 6" xfId="7694"/>
    <cellStyle name="Calcolo 3 2 3 4" xfId="7695"/>
    <cellStyle name="Calcolo 3 2 3 4 2" xfId="7696"/>
    <cellStyle name="Calcolo 3 2 3 4 2 2" xfId="7697"/>
    <cellStyle name="Calcolo 3 2 3 4 3" xfId="7698"/>
    <cellStyle name="Calcolo 3 2 3 4 3 2" xfId="7699"/>
    <cellStyle name="Calcolo 3 2 3 4 4" xfId="7700"/>
    <cellStyle name="Calcolo 3 2 3 4 4 2" xfId="7701"/>
    <cellStyle name="Calcolo 3 2 3 4 5" xfId="7702"/>
    <cellStyle name="Calcolo 3 2 3 4 5 2" xfId="7703"/>
    <cellStyle name="Calcolo 3 2 3 4 6" xfId="7704"/>
    <cellStyle name="Calcolo 3 2 3 5" xfId="7705"/>
    <cellStyle name="Calcolo 3 2 3 5 2" xfId="7706"/>
    <cellStyle name="Calcolo 3 2 3 6" xfId="7707"/>
    <cellStyle name="Calcolo 3 2 3 6 2" xfId="7708"/>
    <cellStyle name="Calcolo 3 2 3 7" xfId="7709"/>
    <cellStyle name="Calcolo 3 2 3 7 2" xfId="7710"/>
    <cellStyle name="Calcolo 3 2 3 8" xfId="7711"/>
    <cellStyle name="Calcolo 3 2 3 8 2" xfId="7712"/>
    <cellStyle name="Calcolo 3 2 3 9" xfId="7713"/>
    <cellStyle name="Calcolo 3 2 3 9 2" xfId="7714"/>
    <cellStyle name="Calcolo 3 2 30" xfId="7715"/>
    <cellStyle name="Calcolo 3 2 4" xfId="7716"/>
    <cellStyle name="Calcolo 3 2 4 10" xfId="7717"/>
    <cellStyle name="Calcolo 3 2 4 10 2" xfId="7718"/>
    <cellStyle name="Calcolo 3 2 4 11" xfId="7719"/>
    <cellStyle name="Calcolo 3 2 4 12" xfId="7720"/>
    <cellStyle name="Calcolo 3 2 4 13" xfId="7721"/>
    <cellStyle name="Calcolo 3 2 4 14" xfId="7722"/>
    <cellStyle name="Calcolo 3 2 4 15" xfId="7723"/>
    <cellStyle name="Calcolo 3 2 4 16" xfId="7724"/>
    <cellStyle name="Calcolo 3 2 4 17" xfId="7725"/>
    <cellStyle name="Calcolo 3 2 4 18" xfId="7726"/>
    <cellStyle name="Calcolo 3 2 4 19" xfId="7727"/>
    <cellStyle name="Calcolo 3 2 4 2" xfId="7728"/>
    <cellStyle name="Calcolo 3 2 4 2 2" xfId="7729"/>
    <cellStyle name="Calcolo 3 2 4 2 2 2" xfId="7730"/>
    <cellStyle name="Calcolo 3 2 4 2 3" xfId="7731"/>
    <cellStyle name="Calcolo 3 2 4 2 3 2" xfId="7732"/>
    <cellStyle name="Calcolo 3 2 4 2 4" xfId="7733"/>
    <cellStyle name="Calcolo 3 2 4 2 4 2" xfId="7734"/>
    <cellStyle name="Calcolo 3 2 4 2 5" xfId="7735"/>
    <cellStyle name="Calcolo 3 2 4 2 5 2" xfId="7736"/>
    <cellStyle name="Calcolo 3 2 4 2 6" xfId="7737"/>
    <cellStyle name="Calcolo 3 2 4 20" xfId="7738"/>
    <cellStyle name="Calcolo 3 2 4 21" xfId="7739"/>
    <cellStyle name="Calcolo 3 2 4 22" xfId="7740"/>
    <cellStyle name="Calcolo 3 2 4 23" xfId="7741"/>
    <cellStyle name="Calcolo 3 2 4 24" xfId="7742"/>
    <cellStyle name="Calcolo 3 2 4 25" xfId="7743"/>
    <cellStyle name="Calcolo 3 2 4 3" xfId="7744"/>
    <cellStyle name="Calcolo 3 2 4 3 2" xfId="7745"/>
    <cellStyle name="Calcolo 3 2 4 3 2 2" xfId="7746"/>
    <cellStyle name="Calcolo 3 2 4 3 3" xfId="7747"/>
    <cellStyle name="Calcolo 3 2 4 3 3 2" xfId="7748"/>
    <cellStyle name="Calcolo 3 2 4 3 4" xfId="7749"/>
    <cellStyle name="Calcolo 3 2 4 3 4 2" xfId="7750"/>
    <cellStyle name="Calcolo 3 2 4 3 5" xfId="7751"/>
    <cellStyle name="Calcolo 3 2 4 3 5 2" xfId="7752"/>
    <cellStyle name="Calcolo 3 2 4 3 6" xfId="7753"/>
    <cellStyle name="Calcolo 3 2 4 4" xfId="7754"/>
    <cellStyle name="Calcolo 3 2 4 4 2" xfId="7755"/>
    <cellStyle name="Calcolo 3 2 4 4 2 2" xfId="7756"/>
    <cellStyle name="Calcolo 3 2 4 4 3" xfId="7757"/>
    <cellStyle name="Calcolo 3 2 4 4 3 2" xfId="7758"/>
    <cellStyle name="Calcolo 3 2 4 4 4" xfId="7759"/>
    <cellStyle name="Calcolo 3 2 4 4 4 2" xfId="7760"/>
    <cellStyle name="Calcolo 3 2 4 4 5" xfId="7761"/>
    <cellStyle name="Calcolo 3 2 4 4 5 2" xfId="7762"/>
    <cellStyle name="Calcolo 3 2 4 4 6" xfId="7763"/>
    <cellStyle name="Calcolo 3 2 4 5" xfId="7764"/>
    <cellStyle name="Calcolo 3 2 4 5 2" xfId="7765"/>
    <cellStyle name="Calcolo 3 2 4 6" xfId="7766"/>
    <cellStyle name="Calcolo 3 2 4 6 2" xfId="7767"/>
    <cellStyle name="Calcolo 3 2 4 7" xfId="7768"/>
    <cellStyle name="Calcolo 3 2 4 7 2" xfId="7769"/>
    <cellStyle name="Calcolo 3 2 4 8" xfId="7770"/>
    <cellStyle name="Calcolo 3 2 4 8 2" xfId="7771"/>
    <cellStyle name="Calcolo 3 2 4 9" xfId="7772"/>
    <cellStyle name="Calcolo 3 2 4 9 2" xfId="7773"/>
    <cellStyle name="Calcolo 3 2 5" xfId="7774"/>
    <cellStyle name="Calcolo 3 2 5 10" xfId="7775"/>
    <cellStyle name="Calcolo 3 2 5 10 2" xfId="7776"/>
    <cellStyle name="Calcolo 3 2 5 11" xfId="7777"/>
    <cellStyle name="Calcolo 3 2 5 12" xfId="7778"/>
    <cellStyle name="Calcolo 3 2 5 13" xfId="7779"/>
    <cellStyle name="Calcolo 3 2 5 14" xfId="7780"/>
    <cellStyle name="Calcolo 3 2 5 15" xfId="7781"/>
    <cellStyle name="Calcolo 3 2 5 16" xfId="7782"/>
    <cellStyle name="Calcolo 3 2 5 17" xfId="7783"/>
    <cellStyle name="Calcolo 3 2 5 18" xfId="7784"/>
    <cellStyle name="Calcolo 3 2 5 19" xfId="7785"/>
    <cellStyle name="Calcolo 3 2 5 2" xfId="7786"/>
    <cellStyle name="Calcolo 3 2 5 2 2" xfId="7787"/>
    <cellStyle name="Calcolo 3 2 5 2 2 2" xfId="7788"/>
    <cellStyle name="Calcolo 3 2 5 2 3" xfId="7789"/>
    <cellStyle name="Calcolo 3 2 5 2 3 2" xfId="7790"/>
    <cellStyle name="Calcolo 3 2 5 2 4" xfId="7791"/>
    <cellStyle name="Calcolo 3 2 5 2 4 2" xfId="7792"/>
    <cellStyle name="Calcolo 3 2 5 2 5" xfId="7793"/>
    <cellStyle name="Calcolo 3 2 5 2 5 2" xfId="7794"/>
    <cellStyle name="Calcolo 3 2 5 2 6" xfId="7795"/>
    <cellStyle name="Calcolo 3 2 5 20" xfId="7796"/>
    <cellStyle name="Calcolo 3 2 5 21" xfId="7797"/>
    <cellStyle name="Calcolo 3 2 5 22" xfId="7798"/>
    <cellStyle name="Calcolo 3 2 5 23" xfId="7799"/>
    <cellStyle name="Calcolo 3 2 5 24" xfId="7800"/>
    <cellStyle name="Calcolo 3 2 5 25" xfId="7801"/>
    <cellStyle name="Calcolo 3 2 5 3" xfId="7802"/>
    <cellStyle name="Calcolo 3 2 5 3 2" xfId="7803"/>
    <cellStyle name="Calcolo 3 2 5 3 2 2" xfId="7804"/>
    <cellStyle name="Calcolo 3 2 5 3 3" xfId="7805"/>
    <cellStyle name="Calcolo 3 2 5 3 3 2" xfId="7806"/>
    <cellStyle name="Calcolo 3 2 5 3 4" xfId="7807"/>
    <cellStyle name="Calcolo 3 2 5 3 4 2" xfId="7808"/>
    <cellStyle name="Calcolo 3 2 5 3 5" xfId="7809"/>
    <cellStyle name="Calcolo 3 2 5 3 5 2" xfId="7810"/>
    <cellStyle name="Calcolo 3 2 5 3 6" xfId="7811"/>
    <cellStyle name="Calcolo 3 2 5 4" xfId="7812"/>
    <cellStyle name="Calcolo 3 2 5 4 2" xfId="7813"/>
    <cellStyle name="Calcolo 3 2 5 4 2 2" xfId="7814"/>
    <cellStyle name="Calcolo 3 2 5 4 3" xfId="7815"/>
    <cellStyle name="Calcolo 3 2 5 4 3 2" xfId="7816"/>
    <cellStyle name="Calcolo 3 2 5 4 4" xfId="7817"/>
    <cellStyle name="Calcolo 3 2 5 4 4 2" xfId="7818"/>
    <cellStyle name="Calcolo 3 2 5 4 5" xfId="7819"/>
    <cellStyle name="Calcolo 3 2 5 4 5 2" xfId="7820"/>
    <cellStyle name="Calcolo 3 2 5 4 6" xfId="7821"/>
    <cellStyle name="Calcolo 3 2 5 5" xfId="7822"/>
    <cellStyle name="Calcolo 3 2 5 5 2" xfId="7823"/>
    <cellStyle name="Calcolo 3 2 5 6" xfId="7824"/>
    <cellStyle name="Calcolo 3 2 5 6 2" xfId="7825"/>
    <cellStyle name="Calcolo 3 2 5 7" xfId="7826"/>
    <cellStyle name="Calcolo 3 2 5 7 2" xfId="7827"/>
    <cellStyle name="Calcolo 3 2 5 8" xfId="7828"/>
    <cellStyle name="Calcolo 3 2 5 8 2" xfId="7829"/>
    <cellStyle name="Calcolo 3 2 5 9" xfId="7830"/>
    <cellStyle name="Calcolo 3 2 5 9 2" xfId="7831"/>
    <cellStyle name="Calcolo 3 2 6" xfId="7832"/>
    <cellStyle name="Calcolo 3 2 6 10" xfId="7833"/>
    <cellStyle name="Calcolo 3 2 6 10 2" xfId="7834"/>
    <cellStyle name="Calcolo 3 2 6 11" xfId="7835"/>
    <cellStyle name="Calcolo 3 2 6 12" xfId="7836"/>
    <cellStyle name="Calcolo 3 2 6 13" xfId="7837"/>
    <cellStyle name="Calcolo 3 2 6 14" xfId="7838"/>
    <cellStyle name="Calcolo 3 2 6 15" xfId="7839"/>
    <cellStyle name="Calcolo 3 2 6 16" xfId="7840"/>
    <cellStyle name="Calcolo 3 2 6 17" xfId="7841"/>
    <cellStyle name="Calcolo 3 2 6 18" xfId="7842"/>
    <cellStyle name="Calcolo 3 2 6 19" xfId="7843"/>
    <cellStyle name="Calcolo 3 2 6 2" xfId="7844"/>
    <cellStyle name="Calcolo 3 2 6 2 2" xfId="7845"/>
    <cellStyle name="Calcolo 3 2 6 2 2 2" xfId="7846"/>
    <cellStyle name="Calcolo 3 2 6 2 3" xfId="7847"/>
    <cellStyle name="Calcolo 3 2 6 2 3 2" xfId="7848"/>
    <cellStyle name="Calcolo 3 2 6 2 4" xfId="7849"/>
    <cellStyle name="Calcolo 3 2 6 2 4 2" xfId="7850"/>
    <cellStyle name="Calcolo 3 2 6 2 5" xfId="7851"/>
    <cellStyle name="Calcolo 3 2 6 2 5 2" xfId="7852"/>
    <cellStyle name="Calcolo 3 2 6 2 6" xfId="7853"/>
    <cellStyle name="Calcolo 3 2 6 20" xfId="7854"/>
    <cellStyle name="Calcolo 3 2 6 21" xfId="7855"/>
    <cellStyle name="Calcolo 3 2 6 22" xfId="7856"/>
    <cellStyle name="Calcolo 3 2 6 23" xfId="7857"/>
    <cellStyle name="Calcolo 3 2 6 24" xfId="7858"/>
    <cellStyle name="Calcolo 3 2 6 25" xfId="7859"/>
    <cellStyle name="Calcolo 3 2 6 3" xfId="7860"/>
    <cellStyle name="Calcolo 3 2 6 3 2" xfId="7861"/>
    <cellStyle name="Calcolo 3 2 6 3 2 2" xfId="7862"/>
    <cellStyle name="Calcolo 3 2 6 3 3" xfId="7863"/>
    <cellStyle name="Calcolo 3 2 6 3 3 2" xfId="7864"/>
    <cellStyle name="Calcolo 3 2 6 3 4" xfId="7865"/>
    <cellStyle name="Calcolo 3 2 6 3 4 2" xfId="7866"/>
    <cellStyle name="Calcolo 3 2 6 3 5" xfId="7867"/>
    <cellStyle name="Calcolo 3 2 6 3 5 2" xfId="7868"/>
    <cellStyle name="Calcolo 3 2 6 3 6" xfId="7869"/>
    <cellStyle name="Calcolo 3 2 6 4" xfId="7870"/>
    <cellStyle name="Calcolo 3 2 6 4 2" xfId="7871"/>
    <cellStyle name="Calcolo 3 2 6 4 2 2" xfId="7872"/>
    <cellStyle name="Calcolo 3 2 6 4 3" xfId="7873"/>
    <cellStyle name="Calcolo 3 2 6 4 3 2" xfId="7874"/>
    <cellStyle name="Calcolo 3 2 6 4 4" xfId="7875"/>
    <cellStyle name="Calcolo 3 2 6 4 4 2" xfId="7876"/>
    <cellStyle name="Calcolo 3 2 6 4 5" xfId="7877"/>
    <cellStyle name="Calcolo 3 2 6 4 5 2" xfId="7878"/>
    <cellStyle name="Calcolo 3 2 6 4 6" xfId="7879"/>
    <cellStyle name="Calcolo 3 2 6 5" xfId="7880"/>
    <cellStyle name="Calcolo 3 2 6 5 2" xfId="7881"/>
    <cellStyle name="Calcolo 3 2 6 6" xfId="7882"/>
    <cellStyle name="Calcolo 3 2 6 6 2" xfId="7883"/>
    <cellStyle name="Calcolo 3 2 6 7" xfId="7884"/>
    <cellStyle name="Calcolo 3 2 6 7 2" xfId="7885"/>
    <cellStyle name="Calcolo 3 2 6 8" xfId="7886"/>
    <cellStyle name="Calcolo 3 2 6 8 2" xfId="7887"/>
    <cellStyle name="Calcolo 3 2 6 9" xfId="7888"/>
    <cellStyle name="Calcolo 3 2 6 9 2" xfId="7889"/>
    <cellStyle name="Calcolo 3 2 7" xfId="7890"/>
    <cellStyle name="Calcolo 3 2 7 2" xfId="7891"/>
    <cellStyle name="Calcolo 3 2 7 2 2" xfId="7892"/>
    <cellStyle name="Calcolo 3 2 7 3" xfId="7893"/>
    <cellStyle name="Calcolo 3 2 7 3 2" xfId="7894"/>
    <cellStyle name="Calcolo 3 2 7 4" xfId="7895"/>
    <cellStyle name="Calcolo 3 2 7 4 2" xfId="7896"/>
    <cellStyle name="Calcolo 3 2 7 5" xfId="7897"/>
    <cellStyle name="Calcolo 3 2 7 5 2" xfId="7898"/>
    <cellStyle name="Calcolo 3 2 7 6" xfId="7899"/>
    <cellStyle name="Calcolo 3 2 8" xfId="7900"/>
    <cellStyle name="Calcolo 3 2 8 2" xfId="7901"/>
    <cellStyle name="Calcolo 3 2 8 2 2" xfId="7902"/>
    <cellStyle name="Calcolo 3 2 8 3" xfId="7903"/>
    <cellStyle name="Calcolo 3 2 8 3 2" xfId="7904"/>
    <cellStyle name="Calcolo 3 2 8 4" xfId="7905"/>
    <cellStyle name="Calcolo 3 2 8 4 2" xfId="7906"/>
    <cellStyle name="Calcolo 3 2 8 5" xfId="7907"/>
    <cellStyle name="Calcolo 3 2 8 5 2" xfId="7908"/>
    <cellStyle name="Calcolo 3 2 8 6" xfId="7909"/>
    <cellStyle name="Calcolo 3 2 9" xfId="7910"/>
    <cellStyle name="Calcolo 3 2 9 2" xfId="7911"/>
    <cellStyle name="Calcolo 3 2 9 2 2" xfId="7912"/>
    <cellStyle name="Calcolo 3 2 9 3" xfId="7913"/>
    <cellStyle name="Calcolo 3 2 9 3 2" xfId="7914"/>
    <cellStyle name="Calcolo 3 2 9 4" xfId="7915"/>
    <cellStyle name="Calcolo 3 2 9 4 2" xfId="7916"/>
    <cellStyle name="Calcolo 3 2 9 5" xfId="7917"/>
    <cellStyle name="Calcolo 3 2 9 5 2" xfId="7918"/>
    <cellStyle name="Calcolo 3 2 9 6" xfId="7919"/>
    <cellStyle name="Calcolo 3 20" xfId="7920"/>
    <cellStyle name="Calcolo 3 21" xfId="7921"/>
    <cellStyle name="Calcolo 3 22" xfId="7922"/>
    <cellStyle name="Calcolo 3 23" xfId="7923"/>
    <cellStyle name="Calcolo 3 24" xfId="7924"/>
    <cellStyle name="Calcolo 3 25" xfId="7925"/>
    <cellStyle name="Calcolo 3 26" xfId="7926"/>
    <cellStyle name="Calcolo 3 27" xfId="7927"/>
    <cellStyle name="Calcolo 3 28" xfId="7928"/>
    <cellStyle name="Calcolo 3 29" xfId="7929"/>
    <cellStyle name="Calcolo 3 3" xfId="7930"/>
    <cellStyle name="Calcolo 3 3 10" xfId="7931"/>
    <cellStyle name="Calcolo 3 3 10 2" xfId="7932"/>
    <cellStyle name="Calcolo 3 3 11" xfId="7933"/>
    <cellStyle name="Calcolo 3 3 12" xfId="7934"/>
    <cellStyle name="Calcolo 3 3 13" xfId="7935"/>
    <cellStyle name="Calcolo 3 3 14" xfId="7936"/>
    <cellStyle name="Calcolo 3 3 15" xfId="7937"/>
    <cellStyle name="Calcolo 3 3 16" xfId="7938"/>
    <cellStyle name="Calcolo 3 3 17" xfId="7939"/>
    <cellStyle name="Calcolo 3 3 18" xfId="7940"/>
    <cellStyle name="Calcolo 3 3 19" xfId="7941"/>
    <cellStyle name="Calcolo 3 3 2" xfId="7942"/>
    <cellStyle name="Calcolo 3 3 2 2" xfId="7943"/>
    <cellStyle name="Calcolo 3 3 2 2 2" xfId="7944"/>
    <cellStyle name="Calcolo 3 3 2 3" xfId="7945"/>
    <cellStyle name="Calcolo 3 3 2 3 2" xfId="7946"/>
    <cellStyle name="Calcolo 3 3 2 4" xfId="7947"/>
    <cellStyle name="Calcolo 3 3 2 4 2" xfId="7948"/>
    <cellStyle name="Calcolo 3 3 2 5" xfId="7949"/>
    <cellStyle name="Calcolo 3 3 2 5 2" xfId="7950"/>
    <cellStyle name="Calcolo 3 3 2 6" xfId="7951"/>
    <cellStyle name="Calcolo 3 3 20" xfId="7952"/>
    <cellStyle name="Calcolo 3 3 21" xfId="7953"/>
    <cellStyle name="Calcolo 3 3 22" xfId="7954"/>
    <cellStyle name="Calcolo 3 3 23" xfId="7955"/>
    <cellStyle name="Calcolo 3 3 24" xfId="7956"/>
    <cellStyle name="Calcolo 3 3 25" xfId="7957"/>
    <cellStyle name="Calcolo 3 3 3" xfId="7958"/>
    <cellStyle name="Calcolo 3 3 3 2" xfId="7959"/>
    <cellStyle name="Calcolo 3 3 3 2 2" xfId="7960"/>
    <cellStyle name="Calcolo 3 3 3 3" xfId="7961"/>
    <cellStyle name="Calcolo 3 3 3 3 2" xfId="7962"/>
    <cellStyle name="Calcolo 3 3 3 4" xfId="7963"/>
    <cellStyle name="Calcolo 3 3 3 4 2" xfId="7964"/>
    <cellStyle name="Calcolo 3 3 3 5" xfId="7965"/>
    <cellStyle name="Calcolo 3 3 3 5 2" xfId="7966"/>
    <cellStyle name="Calcolo 3 3 3 6" xfId="7967"/>
    <cellStyle name="Calcolo 3 3 4" xfId="7968"/>
    <cellStyle name="Calcolo 3 3 4 2" xfId="7969"/>
    <cellStyle name="Calcolo 3 3 4 2 2" xfId="7970"/>
    <cellStyle name="Calcolo 3 3 4 3" xfId="7971"/>
    <cellStyle name="Calcolo 3 3 4 3 2" xfId="7972"/>
    <cellStyle name="Calcolo 3 3 4 4" xfId="7973"/>
    <cellStyle name="Calcolo 3 3 4 4 2" xfId="7974"/>
    <cellStyle name="Calcolo 3 3 4 5" xfId="7975"/>
    <cellStyle name="Calcolo 3 3 4 5 2" xfId="7976"/>
    <cellStyle name="Calcolo 3 3 4 6" xfId="7977"/>
    <cellStyle name="Calcolo 3 3 5" xfId="7978"/>
    <cellStyle name="Calcolo 3 3 5 2" xfId="7979"/>
    <cellStyle name="Calcolo 3 3 6" xfId="7980"/>
    <cellStyle name="Calcolo 3 3 6 2" xfId="7981"/>
    <cellStyle name="Calcolo 3 3 7" xfId="7982"/>
    <cellStyle name="Calcolo 3 3 7 2" xfId="7983"/>
    <cellStyle name="Calcolo 3 3 8" xfId="7984"/>
    <cellStyle name="Calcolo 3 3 8 2" xfId="7985"/>
    <cellStyle name="Calcolo 3 3 9" xfId="7986"/>
    <cellStyle name="Calcolo 3 3 9 2" xfId="7987"/>
    <cellStyle name="Calcolo 3 30" xfId="7988"/>
    <cellStyle name="Calcolo 3 31" xfId="7989"/>
    <cellStyle name="Calcolo 3 32" xfId="7990"/>
    <cellStyle name="Calcolo 3 4" xfId="7991"/>
    <cellStyle name="Calcolo 3 4 10" xfId="7992"/>
    <cellStyle name="Calcolo 3 4 10 2" xfId="7993"/>
    <cellStyle name="Calcolo 3 4 11" xfId="7994"/>
    <cellStyle name="Calcolo 3 4 12" xfId="7995"/>
    <cellStyle name="Calcolo 3 4 13" xfId="7996"/>
    <cellStyle name="Calcolo 3 4 14" xfId="7997"/>
    <cellStyle name="Calcolo 3 4 15" xfId="7998"/>
    <cellStyle name="Calcolo 3 4 16" xfId="7999"/>
    <cellStyle name="Calcolo 3 4 17" xfId="8000"/>
    <cellStyle name="Calcolo 3 4 18" xfId="8001"/>
    <cellStyle name="Calcolo 3 4 19" xfId="8002"/>
    <cellStyle name="Calcolo 3 4 2" xfId="8003"/>
    <cellStyle name="Calcolo 3 4 2 2" xfId="8004"/>
    <cellStyle name="Calcolo 3 4 2 2 2" xfId="8005"/>
    <cellStyle name="Calcolo 3 4 2 3" xfId="8006"/>
    <cellStyle name="Calcolo 3 4 2 3 2" xfId="8007"/>
    <cellStyle name="Calcolo 3 4 2 4" xfId="8008"/>
    <cellStyle name="Calcolo 3 4 2 4 2" xfId="8009"/>
    <cellStyle name="Calcolo 3 4 2 5" xfId="8010"/>
    <cellStyle name="Calcolo 3 4 2 5 2" xfId="8011"/>
    <cellStyle name="Calcolo 3 4 2 6" xfId="8012"/>
    <cellStyle name="Calcolo 3 4 20" xfId="8013"/>
    <cellStyle name="Calcolo 3 4 21" xfId="8014"/>
    <cellStyle name="Calcolo 3 4 22" xfId="8015"/>
    <cellStyle name="Calcolo 3 4 23" xfId="8016"/>
    <cellStyle name="Calcolo 3 4 24" xfId="8017"/>
    <cellStyle name="Calcolo 3 4 25" xfId="8018"/>
    <cellStyle name="Calcolo 3 4 3" xfId="8019"/>
    <cellStyle name="Calcolo 3 4 3 2" xfId="8020"/>
    <cellStyle name="Calcolo 3 4 3 2 2" xfId="8021"/>
    <cellStyle name="Calcolo 3 4 3 3" xfId="8022"/>
    <cellStyle name="Calcolo 3 4 3 3 2" xfId="8023"/>
    <cellStyle name="Calcolo 3 4 3 4" xfId="8024"/>
    <cellStyle name="Calcolo 3 4 3 4 2" xfId="8025"/>
    <cellStyle name="Calcolo 3 4 3 5" xfId="8026"/>
    <cellStyle name="Calcolo 3 4 3 5 2" xfId="8027"/>
    <cellStyle name="Calcolo 3 4 3 6" xfId="8028"/>
    <cellStyle name="Calcolo 3 4 4" xfId="8029"/>
    <cellStyle name="Calcolo 3 4 4 2" xfId="8030"/>
    <cellStyle name="Calcolo 3 4 4 2 2" xfId="8031"/>
    <cellStyle name="Calcolo 3 4 4 3" xfId="8032"/>
    <cellStyle name="Calcolo 3 4 4 3 2" xfId="8033"/>
    <cellStyle name="Calcolo 3 4 4 4" xfId="8034"/>
    <cellStyle name="Calcolo 3 4 4 4 2" xfId="8035"/>
    <cellStyle name="Calcolo 3 4 4 5" xfId="8036"/>
    <cellStyle name="Calcolo 3 4 4 5 2" xfId="8037"/>
    <cellStyle name="Calcolo 3 4 4 6" xfId="8038"/>
    <cellStyle name="Calcolo 3 4 5" xfId="8039"/>
    <cellStyle name="Calcolo 3 4 5 2" xfId="8040"/>
    <cellStyle name="Calcolo 3 4 6" xfId="8041"/>
    <cellStyle name="Calcolo 3 4 6 2" xfId="8042"/>
    <cellStyle name="Calcolo 3 4 7" xfId="8043"/>
    <cellStyle name="Calcolo 3 4 7 2" xfId="8044"/>
    <cellStyle name="Calcolo 3 4 8" xfId="8045"/>
    <cellStyle name="Calcolo 3 4 8 2" xfId="8046"/>
    <cellStyle name="Calcolo 3 4 9" xfId="8047"/>
    <cellStyle name="Calcolo 3 4 9 2" xfId="8048"/>
    <cellStyle name="Calcolo 3 5" xfId="8049"/>
    <cellStyle name="Calcolo 3 5 10" xfId="8050"/>
    <cellStyle name="Calcolo 3 5 10 2" xfId="8051"/>
    <cellStyle name="Calcolo 3 5 11" xfId="8052"/>
    <cellStyle name="Calcolo 3 5 12" xfId="8053"/>
    <cellStyle name="Calcolo 3 5 13" xfId="8054"/>
    <cellStyle name="Calcolo 3 5 14" xfId="8055"/>
    <cellStyle name="Calcolo 3 5 15" xfId="8056"/>
    <cellStyle name="Calcolo 3 5 16" xfId="8057"/>
    <cellStyle name="Calcolo 3 5 17" xfId="8058"/>
    <cellStyle name="Calcolo 3 5 18" xfId="8059"/>
    <cellStyle name="Calcolo 3 5 19" xfId="8060"/>
    <cellStyle name="Calcolo 3 5 2" xfId="8061"/>
    <cellStyle name="Calcolo 3 5 2 2" xfId="8062"/>
    <cellStyle name="Calcolo 3 5 2 2 2" xfId="8063"/>
    <cellStyle name="Calcolo 3 5 2 3" xfId="8064"/>
    <cellStyle name="Calcolo 3 5 2 3 2" xfId="8065"/>
    <cellStyle name="Calcolo 3 5 2 4" xfId="8066"/>
    <cellStyle name="Calcolo 3 5 2 4 2" xfId="8067"/>
    <cellStyle name="Calcolo 3 5 2 5" xfId="8068"/>
    <cellStyle name="Calcolo 3 5 2 5 2" xfId="8069"/>
    <cellStyle name="Calcolo 3 5 2 6" xfId="8070"/>
    <cellStyle name="Calcolo 3 5 20" xfId="8071"/>
    <cellStyle name="Calcolo 3 5 21" xfId="8072"/>
    <cellStyle name="Calcolo 3 5 22" xfId="8073"/>
    <cellStyle name="Calcolo 3 5 23" xfId="8074"/>
    <cellStyle name="Calcolo 3 5 24" xfId="8075"/>
    <cellStyle name="Calcolo 3 5 25" xfId="8076"/>
    <cellStyle name="Calcolo 3 5 3" xfId="8077"/>
    <cellStyle name="Calcolo 3 5 3 2" xfId="8078"/>
    <cellStyle name="Calcolo 3 5 3 2 2" xfId="8079"/>
    <cellStyle name="Calcolo 3 5 3 3" xfId="8080"/>
    <cellStyle name="Calcolo 3 5 3 3 2" xfId="8081"/>
    <cellStyle name="Calcolo 3 5 3 4" xfId="8082"/>
    <cellStyle name="Calcolo 3 5 3 4 2" xfId="8083"/>
    <cellStyle name="Calcolo 3 5 3 5" xfId="8084"/>
    <cellStyle name="Calcolo 3 5 3 5 2" xfId="8085"/>
    <cellStyle name="Calcolo 3 5 3 6" xfId="8086"/>
    <cellStyle name="Calcolo 3 5 4" xfId="8087"/>
    <cellStyle name="Calcolo 3 5 4 2" xfId="8088"/>
    <cellStyle name="Calcolo 3 5 4 2 2" xfId="8089"/>
    <cellStyle name="Calcolo 3 5 4 3" xfId="8090"/>
    <cellStyle name="Calcolo 3 5 4 3 2" xfId="8091"/>
    <cellStyle name="Calcolo 3 5 4 4" xfId="8092"/>
    <cellStyle name="Calcolo 3 5 4 4 2" xfId="8093"/>
    <cellStyle name="Calcolo 3 5 4 5" xfId="8094"/>
    <cellStyle name="Calcolo 3 5 4 5 2" xfId="8095"/>
    <cellStyle name="Calcolo 3 5 4 6" xfId="8096"/>
    <cellStyle name="Calcolo 3 5 5" xfId="8097"/>
    <cellStyle name="Calcolo 3 5 5 2" xfId="8098"/>
    <cellStyle name="Calcolo 3 5 6" xfId="8099"/>
    <cellStyle name="Calcolo 3 5 6 2" xfId="8100"/>
    <cellStyle name="Calcolo 3 5 7" xfId="8101"/>
    <cellStyle name="Calcolo 3 5 7 2" xfId="8102"/>
    <cellStyle name="Calcolo 3 5 8" xfId="8103"/>
    <cellStyle name="Calcolo 3 5 8 2" xfId="8104"/>
    <cellStyle name="Calcolo 3 5 9" xfId="8105"/>
    <cellStyle name="Calcolo 3 5 9 2" xfId="8106"/>
    <cellStyle name="Calcolo 3 6" xfId="8107"/>
    <cellStyle name="Calcolo 3 6 10" xfId="8108"/>
    <cellStyle name="Calcolo 3 6 10 2" xfId="8109"/>
    <cellStyle name="Calcolo 3 6 11" xfId="8110"/>
    <cellStyle name="Calcolo 3 6 12" xfId="8111"/>
    <cellStyle name="Calcolo 3 6 13" xfId="8112"/>
    <cellStyle name="Calcolo 3 6 14" xfId="8113"/>
    <cellStyle name="Calcolo 3 6 15" xfId="8114"/>
    <cellStyle name="Calcolo 3 6 16" xfId="8115"/>
    <cellStyle name="Calcolo 3 6 17" xfId="8116"/>
    <cellStyle name="Calcolo 3 6 18" xfId="8117"/>
    <cellStyle name="Calcolo 3 6 19" xfId="8118"/>
    <cellStyle name="Calcolo 3 6 2" xfId="8119"/>
    <cellStyle name="Calcolo 3 6 2 2" xfId="8120"/>
    <cellStyle name="Calcolo 3 6 2 2 2" xfId="8121"/>
    <cellStyle name="Calcolo 3 6 2 3" xfId="8122"/>
    <cellStyle name="Calcolo 3 6 2 3 2" xfId="8123"/>
    <cellStyle name="Calcolo 3 6 2 4" xfId="8124"/>
    <cellStyle name="Calcolo 3 6 2 4 2" xfId="8125"/>
    <cellStyle name="Calcolo 3 6 2 5" xfId="8126"/>
    <cellStyle name="Calcolo 3 6 2 5 2" xfId="8127"/>
    <cellStyle name="Calcolo 3 6 2 6" xfId="8128"/>
    <cellStyle name="Calcolo 3 6 20" xfId="8129"/>
    <cellStyle name="Calcolo 3 6 21" xfId="8130"/>
    <cellStyle name="Calcolo 3 6 22" xfId="8131"/>
    <cellStyle name="Calcolo 3 6 23" xfId="8132"/>
    <cellStyle name="Calcolo 3 6 24" xfId="8133"/>
    <cellStyle name="Calcolo 3 6 25" xfId="8134"/>
    <cellStyle name="Calcolo 3 6 3" xfId="8135"/>
    <cellStyle name="Calcolo 3 6 3 2" xfId="8136"/>
    <cellStyle name="Calcolo 3 6 3 2 2" xfId="8137"/>
    <cellStyle name="Calcolo 3 6 3 3" xfId="8138"/>
    <cellStyle name="Calcolo 3 6 3 3 2" xfId="8139"/>
    <cellStyle name="Calcolo 3 6 3 4" xfId="8140"/>
    <cellStyle name="Calcolo 3 6 3 4 2" xfId="8141"/>
    <cellStyle name="Calcolo 3 6 3 5" xfId="8142"/>
    <cellStyle name="Calcolo 3 6 3 5 2" xfId="8143"/>
    <cellStyle name="Calcolo 3 6 3 6" xfId="8144"/>
    <cellStyle name="Calcolo 3 6 4" xfId="8145"/>
    <cellStyle name="Calcolo 3 6 4 2" xfId="8146"/>
    <cellStyle name="Calcolo 3 6 4 2 2" xfId="8147"/>
    <cellStyle name="Calcolo 3 6 4 3" xfId="8148"/>
    <cellStyle name="Calcolo 3 6 4 3 2" xfId="8149"/>
    <cellStyle name="Calcolo 3 6 4 4" xfId="8150"/>
    <cellStyle name="Calcolo 3 6 4 4 2" xfId="8151"/>
    <cellStyle name="Calcolo 3 6 4 5" xfId="8152"/>
    <cellStyle name="Calcolo 3 6 4 5 2" xfId="8153"/>
    <cellStyle name="Calcolo 3 6 4 6" xfId="8154"/>
    <cellStyle name="Calcolo 3 6 5" xfId="8155"/>
    <cellStyle name="Calcolo 3 6 5 2" xfId="8156"/>
    <cellStyle name="Calcolo 3 6 6" xfId="8157"/>
    <cellStyle name="Calcolo 3 6 6 2" xfId="8158"/>
    <cellStyle name="Calcolo 3 6 7" xfId="8159"/>
    <cellStyle name="Calcolo 3 6 7 2" xfId="8160"/>
    <cellStyle name="Calcolo 3 6 8" xfId="8161"/>
    <cellStyle name="Calcolo 3 6 8 2" xfId="8162"/>
    <cellStyle name="Calcolo 3 6 9" xfId="8163"/>
    <cellStyle name="Calcolo 3 6 9 2" xfId="8164"/>
    <cellStyle name="Calcolo 3 7" xfId="8165"/>
    <cellStyle name="Calcolo 3 7 10" xfId="8166"/>
    <cellStyle name="Calcolo 3 7 10 2" xfId="8167"/>
    <cellStyle name="Calcolo 3 7 11" xfId="8168"/>
    <cellStyle name="Calcolo 3 7 12" xfId="8169"/>
    <cellStyle name="Calcolo 3 7 13" xfId="8170"/>
    <cellStyle name="Calcolo 3 7 14" xfId="8171"/>
    <cellStyle name="Calcolo 3 7 15" xfId="8172"/>
    <cellStyle name="Calcolo 3 7 16" xfId="8173"/>
    <cellStyle name="Calcolo 3 7 17" xfId="8174"/>
    <cellStyle name="Calcolo 3 7 18" xfId="8175"/>
    <cellStyle name="Calcolo 3 7 19" xfId="8176"/>
    <cellStyle name="Calcolo 3 7 2" xfId="8177"/>
    <cellStyle name="Calcolo 3 7 2 2" xfId="8178"/>
    <cellStyle name="Calcolo 3 7 2 2 2" xfId="8179"/>
    <cellStyle name="Calcolo 3 7 2 3" xfId="8180"/>
    <cellStyle name="Calcolo 3 7 2 3 2" xfId="8181"/>
    <cellStyle name="Calcolo 3 7 2 4" xfId="8182"/>
    <cellStyle name="Calcolo 3 7 2 4 2" xfId="8183"/>
    <cellStyle name="Calcolo 3 7 2 5" xfId="8184"/>
    <cellStyle name="Calcolo 3 7 2 5 2" xfId="8185"/>
    <cellStyle name="Calcolo 3 7 2 6" xfId="8186"/>
    <cellStyle name="Calcolo 3 7 20" xfId="8187"/>
    <cellStyle name="Calcolo 3 7 21" xfId="8188"/>
    <cellStyle name="Calcolo 3 7 22" xfId="8189"/>
    <cellStyle name="Calcolo 3 7 23" xfId="8190"/>
    <cellStyle name="Calcolo 3 7 24" xfId="8191"/>
    <cellStyle name="Calcolo 3 7 25" xfId="8192"/>
    <cellStyle name="Calcolo 3 7 3" xfId="8193"/>
    <cellStyle name="Calcolo 3 7 3 2" xfId="8194"/>
    <cellStyle name="Calcolo 3 7 3 2 2" xfId="8195"/>
    <cellStyle name="Calcolo 3 7 3 3" xfId="8196"/>
    <cellStyle name="Calcolo 3 7 3 3 2" xfId="8197"/>
    <cellStyle name="Calcolo 3 7 3 4" xfId="8198"/>
    <cellStyle name="Calcolo 3 7 3 4 2" xfId="8199"/>
    <cellStyle name="Calcolo 3 7 3 5" xfId="8200"/>
    <cellStyle name="Calcolo 3 7 3 5 2" xfId="8201"/>
    <cellStyle name="Calcolo 3 7 3 6" xfId="8202"/>
    <cellStyle name="Calcolo 3 7 4" xfId="8203"/>
    <cellStyle name="Calcolo 3 7 4 2" xfId="8204"/>
    <cellStyle name="Calcolo 3 7 4 2 2" xfId="8205"/>
    <cellStyle name="Calcolo 3 7 4 3" xfId="8206"/>
    <cellStyle name="Calcolo 3 7 4 3 2" xfId="8207"/>
    <cellStyle name="Calcolo 3 7 4 4" xfId="8208"/>
    <cellStyle name="Calcolo 3 7 4 4 2" xfId="8209"/>
    <cellStyle name="Calcolo 3 7 4 5" xfId="8210"/>
    <cellStyle name="Calcolo 3 7 4 5 2" xfId="8211"/>
    <cellStyle name="Calcolo 3 7 4 6" xfId="8212"/>
    <cellStyle name="Calcolo 3 7 5" xfId="8213"/>
    <cellStyle name="Calcolo 3 7 5 2" xfId="8214"/>
    <cellStyle name="Calcolo 3 7 6" xfId="8215"/>
    <cellStyle name="Calcolo 3 7 6 2" xfId="8216"/>
    <cellStyle name="Calcolo 3 7 7" xfId="8217"/>
    <cellStyle name="Calcolo 3 7 7 2" xfId="8218"/>
    <cellStyle name="Calcolo 3 7 8" xfId="8219"/>
    <cellStyle name="Calcolo 3 7 8 2" xfId="8220"/>
    <cellStyle name="Calcolo 3 7 9" xfId="8221"/>
    <cellStyle name="Calcolo 3 7 9 2" xfId="8222"/>
    <cellStyle name="Calcolo 3 8" xfId="8223"/>
    <cellStyle name="Calcolo 3 8 10" xfId="8224"/>
    <cellStyle name="Calcolo 3 8 10 2" xfId="8225"/>
    <cellStyle name="Calcolo 3 8 11" xfId="8226"/>
    <cellStyle name="Calcolo 3 8 12" xfId="8227"/>
    <cellStyle name="Calcolo 3 8 13" xfId="8228"/>
    <cellStyle name="Calcolo 3 8 14" xfId="8229"/>
    <cellStyle name="Calcolo 3 8 15" xfId="8230"/>
    <cellStyle name="Calcolo 3 8 16" xfId="8231"/>
    <cellStyle name="Calcolo 3 8 17" xfId="8232"/>
    <cellStyle name="Calcolo 3 8 18" xfId="8233"/>
    <cellStyle name="Calcolo 3 8 19" xfId="8234"/>
    <cellStyle name="Calcolo 3 8 2" xfId="8235"/>
    <cellStyle name="Calcolo 3 8 2 2" xfId="8236"/>
    <cellStyle name="Calcolo 3 8 2 2 2" xfId="8237"/>
    <cellStyle name="Calcolo 3 8 2 3" xfId="8238"/>
    <cellStyle name="Calcolo 3 8 2 3 2" xfId="8239"/>
    <cellStyle name="Calcolo 3 8 2 4" xfId="8240"/>
    <cellStyle name="Calcolo 3 8 2 4 2" xfId="8241"/>
    <cellStyle name="Calcolo 3 8 2 5" xfId="8242"/>
    <cellStyle name="Calcolo 3 8 2 5 2" xfId="8243"/>
    <cellStyle name="Calcolo 3 8 2 6" xfId="8244"/>
    <cellStyle name="Calcolo 3 8 20" xfId="8245"/>
    <cellStyle name="Calcolo 3 8 21" xfId="8246"/>
    <cellStyle name="Calcolo 3 8 22" xfId="8247"/>
    <cellStyle name="Calcolo 3 8 23" xfId="8248"/>
    <cellStyle name="Calcolo 3 8 24" xfId="8249"/>
    <cellStyle name="Calcolo 3 8 25" xfId="8250"/>
    <cellStyle name="Calcolo 3 8 3" xfId="8251"/>
    <cellStyle name="Calcolo 3 8 3 2" xfId="8252"/>
    <cellStyle name="Calcolo 3 8 3 2 2" xfId="8253"/>
    <cellStyle name="Calcolo 3 8 3 3" xfId="8254"/>
    <cellStyle name="Calcolo 3 8 3 3 2" xfId="8255"/>
    <cellStyle name="Calcolo 3 8 3 4" xfId="8256"/>
    <cellStyle name="Calcolo 3 8 3 4 2" xfId="8257"/>
    <cellStyle name="Calcolo 3 8 3 5" xfId="8258"/>
    <cellStyle name="Calcolo 3 8 3 5 2" xfId="8259"/>
    <cellStyle name="Calcolo 3 8 3 6" xfId="8260"/>
    <cellStyle name="Calcolo 3 8 4" xfId="8261"/>
    <cellStyle name="Calcolo 3 8 4 2" xfId="8262"/>
    <cellStyle name="Calcolo 3 8 4 2 2" xfId="8263"/>
    <cellStyle name="Calcolo 3 8 4 3" xfId="8264"/>
    <cellStyle name="Calcolo 3 8 4 3 2" xfId="8265"/>
    <cellStyle name="Calcolo 3 8 4 4" xfId="8266"/>
    <cellStyle name="Calcolo 3 8 4 4 2" xfId="8267"/>
    <cellStyle name="Calcolo 3 8 4 5" xfId="8268"/>
    <cellStyle name="Calcolo 3 8 4 5 2" xfId="8269"/>
    <cellStyle name="Calcolo 3 8 4 6" xfId="8270"/>
    <cellStyle name="Calcolo 3 8 5" xfId="8271"/>
    <cellStyle name="Calcolo 3 8 5 2" xfId="8272"/>
    <cellStyle name="Calcolo 3 8 6" xfId="8273"/>
    <cellStyle name="Calcolo 3 8 6 2" xfId="8274"/>
    <cellStyle name="Calcolo 3 8 7" xfId="8275"/>
    <cellStyle name="Calcolo 3 8 7 2" xfId="8276"/>
    <cellStyle name="Calcolo 3 8 8" xfId="8277"/>
    <cellStyle name="Calcolo 3 8 8 2" xfId="8278"/>
    <cellStyle name="Calcolo 3 8 9" xfId="8279"/>
    <cellStyle name="Calcolo 3 8 9 2" xfId="8280"/>
    <cellStyle name="Calcolo 3 9" xfId="8281"/>
    <cellStyle name="Calcolo 3 9 2" xfId="8282"/>
    <cellStyle name="Calcolo 3 9 2 2" xfId="8283"/>
    <cellStyle name="Calcolo 3 9 3" xfId="8284"/>
    <cellStyle name="Calcolo 3 9 3 2" xfId="8285"/>
    <cellStyle name="Calcolo 3 9 4" xfId="8286"/>
    <cellStyle name="Calcolo 3 9 4 2" xfId="8287"/>
    <cellStyle name="Calcolo 3 9 5" xfId="8288"/>
    <cellStyle name="Calcolo 3 9 5 2" xfId="8289"/>
    <cellStyle name="Calcolo 3 9 6" xfId="8290"/>
    <cellStyle name="Calcolo 4" xfId="8291"/>
    <cellStyle name="Calcolo 4 10" xfId="8292"/>
    <cellStyle name="Calcolo 4 10 2" xfId="8293"/>
    <cellStyle name="Calcolo 4 10 2 2" xfId="8294"/>
    <cellStyle name="Calcolo 4 10 3" xfId="8295"/>
    <cellStyle name="Calcolo 4 10 3 2" xfId="8296"/>
    <cellStyle name="Calcolo 4 10 4" xfId="8297"/>
    <cellStyle name="Calcolo 4 10 4 2" xfId="8298"/>
    <cellStyle name="Calcolo 4 10 5" xfId="8299"/>
    <cellStyle name="Calcolo 4 10 5 2" xfId="8300"/>
    <cellStyle name="Calcolo 4 10 6" xfId="8301"/>
    <cellStyle name="Calcolo 4 11" xfId="8302"/>
    <cellStyle name="Calcolo 4 11 2" xfId="8303"/>
    <cellStyle name="Calcolo 4 12" xfId="8304"/>
    <cellStyle name="Calcolo 4 12 2" xfId="8305"/>
    <cellStyle name="Calcolo 4 13" xfId="8306"/>
    <cellStyle name="Calcolo 4 13 2" xfId="8307"/>
    <cellStyle name="Calcolo 4 14" xfId="8308"/>
    <cellStyle name="Calcolo 4 14 2" xfId="8309"/>
    <cellStyle name="Calcolo 4 15" xfId="8310"/>
    <cellStyle name="Calcolo 4 15 2" xfId="8311"/>
    <cellStyle name="Calcolo 4 16" xfId="8312"/>
    <cellStyle name="Calcolo 4 16 2" xfId="8313"/>
    <cellStyle name="Calcolo 4 17" xfId="8314"/>
    <cellStyle name="Calcolo 4 18" xfId="8315"/>
    <cellStyle name="Calcolo 4 19" xfId="8316"/>
    <cellStyle name="Calcolo 4 2" xfId="8317"/>
    <cellStyle name="Calcolo 4 2 10" xfId="8318"/>
    <cellStyle name="Calcolo 4 2 10 2" xfId="8319"/>
    <cellStyle name="Calcolo 4 2 11" xfId="8320"/>
    <cellStyle name="Calcolo 4 2 11 2" xfId="8321"/>
    <cellStyle name="Calcolo 4 2 12" xfId="8322"/>
    <cellStyle name="Calcolo 4 2 12 2" xfId="8323"/>
    <cellStyle name="Calcolo 4 2 13" xfId="8324"/>
    <cellStyle name="Calcolo 4 2 13 2" xfId="8325"/>
    <cellStyle name="Calcolo 4 2 14" xfId="8326"/>
    <cellStyle name="Calcolo 4 2 14 2" xfId="8327"/>
    <cellStyle name="Calcolo 4 2 15" xfId="8328"/>
    <cellStyle name="Calcolo 4 2 15 2" xfId="8329"/>
    <cellStyle name="Calcolo 4 2 16" xfId="8330"/>
    <cellStyle name="Calcolo 4 2 17" xfId="8331"/>
    <cellStyle name="Calcolo 4 2 18" xfId="8332"/>
    <cellStyle name="Calcolo 4 2 19" xfId="8333"/>
    <cellStyle name="Calcolo 4 2 2" xfId="8334"/>
    <cellStyle name="Calcolo 4 2 2 10" xfId="8335"/>
    <cellStyle name="Calcolo 4 2 2 10 2" xfId="8336"/>
    <cellStyle name="Calcolo 4 2 2 11" xfId="8337"/>
    <cellStyle name="Calcolo 4 2 2 12" xfId="8338"/>
    <cellStyle name="Calcolo 4 2 2 13" xfId="8339"/>
    <cellStyle name="Calcolo 4 2 2 14" xfId="8340"/>
    <cellStyle name="Calcolo 4 2 2 15" xfId="8341"/>
    <cellStyle name="Calcolo 4 2 2 16" xfId="8342"/>
    <cellStyle name="Calcolo 4 2 2 17" xfId="8343"/>
    <cellStyle name="Calcolo 4 2 2 18" xfId="8344"/>
    <cellStyle name="Calcolo 4 2 2 19" xfId="8345"/>
    <cellStyle name="Calcolo 4 2 2 2" xfId="8346"/>
    <cellStyle name="Calcolo 4 2 2 2 2" xfId="8347"/>
    <cellStyle name="Calcolo 4 2 2 2 2 2" xfId="8348"/>
    <cellStyle name="Calcolo 4 2 2 2 3" xfId="8349"/>
    <cellStyle name="Calcolo 4 2 2 2 3 2" xfId="8350"/>
    <cellStyle name="Calcolo 4 2 2 2 4" xfId="8351"/>
    <cellStyle name="Calcolo 4 2 2 2 4 2" xfId="8352"/>
    <cellStyle name="Calcolo 4 2 2 2 5" xfId="8353"/>
    <cellStyle name="Calcolo 4 2 2 2 5 2" xfId="8354"/>
    <cellStyle name="Calcolo 4 2 2 2 6" xfId="8355"/>
    <cellStyle name="Calcolo 4 2 2 20" xfId="8356"/>
    <cellStyle name="Calcolo 4 2 2 21" xfId="8357"/>
    <cellStyle name="Calcolo 4 2 2 22" xfId="8358"/>
    <cellStyle name="Calcolo 4 2 2 23" xfId="8359"/>
    <cellStyle name="Calcolo 4 2 2 24" xfId="8360"/>
    <cellStyle name="Calcolo 4 2 2 25" xfId="8361"/>
    <cellStyle name="Calcolo 4 2 2 3" xfId="8362"/>
    <cellStyle name="Calcolo 4 2 2 3 2" xfId="8363"/>
    <cellStyle name="Calcolo 4 2 2 3 2 2" xfId="8364"/>
    <cellStyle name="Calcolo 4 2 2 3 3" xfId="8365"/>
    <cellStyle name="Calcolo 4 2 2 3 3 2" xfId="8366"/>
    <cellStyle name="Calcolo 4 2 2 3 4" xfId="8367"/>
    <cellStyle name="Calcolo 4 2 2 3 4 2" xfId="8368"/>
    <cellStyle name="Calcolo 4 2 2 3 5" xfId="8369"/>
    <cellStyle name="Calcolo 4 2 2 3 5 2" xfId="8370"/>
    <cellStyle name="Calcolo 4 2 2 3 6" xfId="8371"/>
    <cellStyle name="Calcolo 4 2 2 4" xfId="8372"/>
    <cellStyle name="Calcolo 4 2 2 4 2" xfId="8373"/>
    <cellStyle name="Calcolo 4 2 2 4 2 2" xfId="8374"/>
    <cellStyle name="Calcolo 4 2 2 4 3" xfId="8375"/>
    <cellStyle name="Calcolo 4 2 2 4 3 2" xfId="8376"/>
    <cellStyle name="Calcolo 4 2 2 4 4" xfId="8377"/>
    <cellStyle name="Calcolo 4 2 2 4 4 2" xfId="8378"/>
    <cellStyle name="Calcolo 4 2 2 4 5" xfId="8379"/>
    <cellStyle name="Calcolo 4 2 2 4 5 2" xfId="8380"/>
    <cellStyle name="Calcolo 4 2 2 4 6" xfId="8381"/>
    <cellStyle name="Calcolo 4 2 2 5" xfId="8382"/>
    <cellStyle name="Calcolo 4 2 2 5 2" xfId="8383"/>
    <cellStyle name="Calcolo 4 2 2 6" xfId="8384"/>
    <cellStyle name="Calcolo 4 2 2 6 2" xfId="8385"/>
    <cellStyle name="Calcolo 4 2 2 7" xfId="8386"/>
    <cellStyle name="Calcolo 4 2 2 7 2" xfId="8387"/>
    <cellStyle name="Calcolo 4 2 2 8" xfId="8388"/>
    <cellStyle name="Calcolo 4 2 2 8 2" xfId="8389"/>
    <cellStyle name="Calcolo 4 2 2 9" xfId="8390"/>
    <cellStyle name="Calcolo 4 2 2 9 2" xfId="8391"/>
    <cellStyle name="Calcolo 4 2 20" xfId="8392"/>
    <cellStyle name="Calcolo 4 2 21" xfId="8393"/>
    <cellStyle name="Calcolo 4 2 22" xfId="8394"/>
    <cellStyle name="Calcolo 4 2 23" xfId="8395"/>
    <cellStyle name="Calcolo 4 2 24" xfId="8396"/>
    <cellStyle name="Calcolo 4 2 25" xfId="8397"/>
    <cellStyle name="Calcolo 4 2 26" xfId="8398"/>
    <cellStyle name="Calcolo 4 2 27" xfId="8399"/>
    <cellStyle name="Calcolo 4 2 28" xfId="8400"/>
    <cellStyle name="Calcolo 4 2 29" xfId="8401"/>
    <cellStyle name="Calcolo 4 2 3" xfId="8402"/>
    <cellStyle name="Calcolo 4 2 3 10" xfId="8403"/>
    <cellStyle name="Calcolo 4 2 3 10 2" xfId="8404"/>
    <cellStyle name="Calcolo 4 2 3 11" xfId="8405"/>
    <cellStyle name="Calcolo 4 2 3 12" xfId="8406"/>
    <cellStyle name="Calcolo 4 2 3 13" xfId="8407"/>
    <cellStyle name="Calcolo 4 2 3 14" xfId="8408"/>
    <cellStyle name="Calcolo 4 2 3 15" xfId="8409"/>
    <cellStyle name="Calcolo 4 2 3 16" xfId="8410"/>
    <cellStyle name="Calcolo 4 2 3 17" xfId="8411"/>
    <cellStyle name="Calcolo 4 2 3 18" xfId="8412"/>
    <cellStyle name="Calcolo 4 2 3 19" xfId="8413"/>
    <cellStyle name="Calcolo 4 2 3 2" xfId="8414"/>
    <cellStyle name="Calcolo 4 2 3 2 2" xfId="8415"/>
    <cellStyle name="Calcolo 4 2 3 2 2 2" xfId="8416"/>
    <cellStyle name="Calcolo 4 2 3 2 3" xfId="8417"/>
    <cellStyle name="Calcolo 4 2 3 2 3 2" xfId="8418"/>
    <cellStyle name="Calcolo 4 2 3 2 4" xfId="8419"/>
    <cellStyle name="Calcolo 4 2 3 2 4 2" xfId="8420"/>
    <cellStyle name="Calcolo 4 2 3 2 5" xfId="8421"/>
    <cellStyle name="Calcolo 4 2 3 2 5 2" xfId="8422"/>
    <cellStyle name="Calcolo 4 2 3 2 6" xfId="8423"/>
    <cellStyle name="Calcolo 4 2 3 20" xfId="8424"/>
    <cellStyle name="Calcolo 4 2 3 21" xfId="8425"/>
    <cellStyle name="Calcolo 4 2 3 22" xfId="8426"/>
    <cellStyle name="Calcolo 4 2 3 23" xfId="8427"/>
    <cellStyle name="Calcolo 4 2 3 24" xfId="8428"/>
    <cellStyle name="Calcolo 4 2 3 25" xfId="8429"/>
    <cellStyle name="Calcolo 4 2 3 3" xfId="8430"/>
    <cellStyle name="Calcolo 4 2 3 3 2" xfId="8431"/>
    <cellStyle name="Calcolo 4 2 3 3 2 2" xfId="8432"/>
    <cellStyle name="Calcolo 4 2 3 3 3" xfId="8433"/>
    <cellStyle name="Calcolo 4 2 3 3 3 2" xfId="8434"/>
    <cellStyle name="Calcolo 4 2 3 3 4" xfId="8435"/>
    <cellStyle name="Calcolo 4 2 3 3 4 2" xfId="8436"/>
    <cellStyle name="Calcolo 4 2 3 3 5" xfId="8437"/>
    <cellStyle name="Calcolo 4 2 3 3 5 2" xfId="8438"/>
    <cellStyle name="Calcolo 4 2 3 3 6" xfId="8439"/>
    <cellStyle name="Calcolo 4 2 3 4" xfId="8440"/>
    <cellStyle name="Calcolo 4 2 3 4 2" xfId="8441"/>
    <cellStyle name="Calcolo 4 2 3 4 2 2" xfId="8442"/>
    <cellStyle name="Calcolo 4 2 3 4 3" xfId="8443"/>
    <cellStyle name="Calcolo 4 2 3 4 3 2" xfId="8444"/>
    <cellStyle name="Calcolo 4 2 3 4 4" xfId="8445"/>
    <cellStyle name="Calcolo 4 2 3 4 4 2" xfId="8446"/>
    <cellStyle name="Calcolo 4 2 3 4 5" xfId="8447"/>
    <cellStyle name="Calcolo 4 2 3 4 5 2" xfId="8448"/>
    <cellStyle name="Calcolo 4 2 3 4 6" xfId="8449"/>
    <cellStyle name="Calcolo 4 2 3 5" xfId="8450"/>
    <cellStyle name="Calcolo 4 2 3 5 2" xfId="8451"/>
    <cellStyle name="Calcolo 4 2 3 6" xfId="8452"/>
    <cellStyle name="Calcolo 4 2 3 6 2" xfId="8453"/>
    <cellStyle name="Calcolo 4 2 3 7" xfId="8454"/>
    <cellStyle name="Calcolo 4 2 3 7 2" xfId="8455"/>
    <cellStyle name="Calcolo 4 2 3 8" xfId="8456"/>
    <cellStyle name="Calcolo 4 2 3 8 2" xfId="8457"/>
    <cellStyle name="Calcolo 4 2 3 9" xfId="8458"/>
    <cellStyle name="Calcolo 4 2 3 9 2" xfId="8459"/>
    <cellStyle name="Calcolo 4 2 30" xfId="8460"/>
    <cellStyle name="Calcolo 4 2 4" xfId="8461"/>
    <cellStyle name="Calcolo 4 2 4 10" xfId="8462"/>
    <cellStyle name="Calcolo 4 2 4 10 2" xfId="8463"/>
    <cellStyle name="Calcolo 4 2 4 11" xfId="8464"/>
    <cellStyle name="Calcolo 4 2 4 12" xfId="8465"/>
    <cellStyle name="Calcolo 4 2 4 13" xfId="8466"/>
    <cellStyle name="Calcolo 4 2 4 14" xfId="8467"/>
    <cellStyle name="Calcolo 4 2 4 15" xfId="8468"/>
    <cellStyle name="Calcolo 4 2 4 16" xfId="8469"/>
    <cellStyle name="Calcolo 4 2 4 17" xfId="8470"/>
    <cellStyle name="Calcolo 4 2 4 18" xfId="8471"/>
    <cellStyle name="Calcolo 4 2 4 19" xfId="8472"/>
    <cellStyle name="Calcolo 4 2 4 2" xfId="8473"/>
    <cellStyle name="Calcolo 4 2 4 2 2" xfId="8474"/>
    <cellStyle name="Calcolo 4 2 4 2 2 2" xfId="8475"/>
    <cellStyle name="Calcolo 4 2 4 2 3" xfId="8476"/>
    <cellStyle name="Calcolo 4 2 4 2 3 2" xfId="8477"/>
    <cellStyle name="Calcolo 4 2 4 2 4" xfId="8478"/>
    <cellStyle name="Calcolo 4 2 4 2 4 2" xfId="8479"/>
    <cellStyle name="Calcolo 4 2 4 2 5" xfId="8480"/>
    <cellStyle name="Calcolo 4 2 4 2 5 2" xfId="8481"/>
    <cellStyle name="Calcolo 4 2 4 2 6" xfId="8482"/>
    <cellStyle name="Calcolo 4 2 4 20" xfId="8483"/>
    <cellStyle name="Calcolo 4 2 4 21" xfId="8484"/>
    <cellStyle name="Calcolo 4 2 4 22" xfId="8485"/>
    <cellStyle name="Calcolo 4 2 4 23" xfId="8486"/>
    <cellStyle name="Calcolo 4 2 4 24" xfId="8487"/>
    <cellStyle name="Calcolo 4 2 4 25" xfId="8488"/>
    <cellStyle name="Calcolo 4 2 4 3" xfId="8489"/>
    <cellStyle name="Calcolo 4 2 4 3 2" xfId="8490"/>
    <cellStyle name="Calcolo 4 2 4 3 2 2" xfId="8491"/>
    <cellStyle name="Calcolo 4 2 4 3 3" xfId="8492"/>
    <cellStyle name="Calcolo 4 2 4 3 3 2" xfId="8493"/>
    <cellStyle name="Calcolo 4 2 4 3 4" xfId="8494"/>
    <cellStyle name="Calcolo 4 2 4 3 4 2" xfId="8495"/>
    <cellStyle name="Calcolo 4 2 4 3 5" xfId="8496"/>
    <cellStyle name="Calcolo 4 2 4 3 5 2" xfId="8497"/>
    <cellStyle name="Calcolo 4 2 4 3 6" xfId="8498"/>
    <cellStyle name="Calcolo 4 2 4 4" xfId="8499"/>
    <cellStyle name="Calcolo 4 2 4 4 2" xfId="8500"/>
    <cellStyle name="Calcolo 4 2 4 4 2 2" xfId="8501"/>
    <cellStyle name="Calcolo 4 2 4 4 3" xfId="8502"/>
    <cellStyle name="Calcolo 4 2 4 4 3 2" xfId="8503"/>
    <cellStyle name="Calcolo 4 2 4 4 4" xfId="8504"/>
    <cellStyle name="Calcolo 4 2 4 4 4 2" xfId="8505"/>
    <cellStyle name="Calcolo 4 2 4 4 5" xfId="8506"/>
    <cellStyle name="Calcolo 4 2 4 4 5 2" xfId="8507"/>
    <cellStyle name="Calcolo 4 2 4 4 6" xfId="8508"/>
    <cellStyle name="Calcolo 4 2 4 5" xfId="8509"/>
    <cellStyle name="Calcolo 4 2 4 5 2" xfId="8510"/>
    <cellStyle name="Calcolo 4 2 4 6" xfId="8511"/>
    <cellStyle name="Calcolo 4 2 4 6 2" xfId="8512"/>
    <cellStyle name="Calcolo 4 2 4 7" xfId="8513"/>
    <cellStyle name="Calcolo 4 2 4 7 2" xfId="8514"/>
    <cellStyle name="Calcolo 4 2 4 8" xfId="8515"/>
    <cellStyle name="Calcolo 4 2 4 8 2" xfId="8516"/>
    <cellStyle name="Calcolo 4 2 4 9" xfId="8517"/>
    <cellStyle name="Calcolo 4 2 4 9 2" xfId="8518"/>
    <cellStyle name="Calcolo 4 2 5" xfId="8519"/>
    <cellStyle name="Calcolo 4 2 5 10" xfId="8520"/>
    <cellStyle name="Calcolo 4 2 5 10 2" xfId="8521"/>
    <cellStyle name="Calcolo 4 2 5 11" xfId="8522"/>
    <cellStyle name="Calcolo 4 2 5 12" xfId="8523"/>
    <cellStyle name="Calcolo 4 2 5 13" xfId="8524"/>
    <cellStyle name="Calcolo 4 2 5 14" xfId="8525"/>
    <cellStyle name="Calcolo 4 2 5 15" xfId="8526"/>
    <cellStyle name="Calcolo 4 2 5 16" xfId="8527"/>
    <cellStyle name="Calcolo 4 2 5 17" xfId="8528"/>
    <cellStyle name="Calcolo 4 2 5 18" xfId="8529"/>
    <cellStyle name="Calcolo 4 2 5 19" xfId="8530"/>
    <cellStyle name="Calcolo 4 2 5 2" xfId="8531"/>
    <cellStyle name="Calcolo 4 2 5 2 2" xfId="8532"/>
    <cellStyle name="Calcolo 4 2 5 2 2 2" xfId="8533"/>
    <cellStyle name="Calcolo 4 2 5 2 3" xfId="8534"/>
    <cellStyle name="Calcolo 4 2 5 2 3 2" xfId="8535"/>
    <cellStyle name="Calcolo 4 2 5 2 4" xfId="8536"/>
    <cellStyle name="Calcolo 4 2 5 2 4 2" xfId="8537"/>
    <cellStyle name="Calcolo 4 2 5 2 5" xfId="8538"/>
    <cellStyle name="Calcolo 4 2 5 2 5 2" xfId="8539"/>
    <cellStyle name="Calcolo 4 2 5 2 6" xfId="8540"/>
    <cellStyle name="Calcolo 4 2 5 20" xfId="8541"/>
    <cellStyle name="Calcolo 4 2 5 21" xfId="8542"/>
    <cellStyle name="Calcolo 4 2 5 22" xfId="8543"/>
    <cellStyle name="Calcolo 4 2 5 23" xfId="8544"/>
    <cellStyle name="Calcolo 4 2 5 24" xfId="8545"/>
    <cellStyle name="Calcolo 4 2 5 25" xfId="8546"/>
    <cellStyle name="Calcolo 4 2 5 3" xfId="8547"/>
    <cellStyle name="Calcolo 4 2 5 3 2" xfId="8548"/>
    <cellStyle name="Calcolo 4 2 5 3 2 2" xfId="8549"/>
    <cellStyle name="Calcolo 4 2 5 3 3" xfId="8550"/>
    <cellStyle name="Calcolo 4 2 5 3 3 2" xfId="8551"/>
    <cellStyle name="Calcolo 4 2 5 3 4" xfId="8552"/>
    <cellStyle name="Calcolo 4 2 5 3 4 2" xfId="8553"/>
    <cellStyle name="Calcolo 4 2 5 3 5" xfId="8554"/>
    <cellStyle name="Calcolo 4 2 5 3 5 2" xfId="8555"/>
    <cellStyle name="Calcolo 4 2 5 3 6" xfId="8556"/>
    <cellStyle name="Calcolo 4 2 5 4" xfId="8557"/>
    <cellStyle name="Calcolo 4 2 5 4 2" xfId="8558"/>
    <cellStyle name="Calcolo 4 2 5 4 2 2" xfId="8559"/>
    <cellStyle name="Calcolo 4 2 5 4 3" xfId="8560"/>
    <cellStyle name="Calcolo 4 2 5 4 3 2" xfId="8561"/>
    <cellStyle name="Calcolo 4 2 5 4 4" xfId="8562"/>
    <cellStyle name="Calcolo 4 2 5 4 4 2" xfId="8563"/>
    <cellStyle name="Calcolo 4 2 5 4 5" xfId="8564"/>
    <cellStyle name="Calcolo 4 2 5 4 5 2" xfId="8565"/>
    <cellStyle name="Calcolo 4 2 5 4 6" xfId="8566"/>
    <cellStyle name="Calcolo 4 2 5 5" xfId="8567"/>
    <cellStyle name="Calcolo 4 2 5 5 2" xfId="8568"/>
    <cellStyle name="Calcolo 4 2 5 6" xfId="8569"/>
    <cellStyle name="Calcolo 4 2 5 6 2" xfId="8570"/>
    <cellStyle name="Calcolo 4 2 5 7" xfId="8571"/>
    <cellStyle name="Calcolo 4 2 5 7 2" xfId="8572"/>
    <cellStyle name="Calcolo 4 2 5 8" xfId="8573"/>
    <cellStyle name="Calcolo 4 2 5 8 2" xfId="8574"/>
    <cellStyle name="Calcolo 4 2 5 9" xfId="8575"/>
    <cellStyle name="Calcolo 4 2 5 9 2" xfId="8576"/>
    <cellStyle name="Calcolo 4 2 6" xfId="8577"/>
    <cellStyle name="Calcolo 4 2 6 10" xfId="8578"/>
    <cellStyle name="Calcolo 4 2 6 10 2" xfId="8579"/>
    <cellStyle name="Calcolo 4 2 6 11" xfId="8580"/>
    <cellStyle name="Calcolo 4 2 6 12" xfId="8581"/>
    <cellStyle name="Calcolo 4 2 6 13" xfId="8582"/>
    <cellStyle name="Calcolo 4 2 6 14" xfId="8583"/>
    <cellStyle name="Calcolo 4 2 6 15" xfId="8584"/>
    <cellStyle name="Calcolo 4 2 6 16" xfId="8585"/>
    <cellStyle name="Calcolo 4 2 6 17" xfId="8586"/>
    <cellStyle name="Calcolo 4 2 6 18" xfId="8587"/>
    <cellStyle name="Calcolo 4 2 6 19" xfId="8588"/>
    <cellStyle name="Calcolo 4 2 6 2" xfId="8589"/>
    <cellStyle name="Calcolo 4 2 6 2 2" xfId="8590"/>
    <cellStyle name="Calcolo 4 2 6 2 2 2" xfId="8591"/>
    <cellStyle name="Calcolo 4 2 6 2 3" xfId="8592"/>
    <cellStyle name="Calcolo 4 2 6 2 3 2" xfId="8593"/>
    <cellStyle name="Calcolo 4 2 6 2 4" xfId="8594"/>
    <cellStyle name="Calcolo 4 2 6 2 4 2" xfId="8595"/>
    <cellStyle name="Calcolo 4 2 6 2 5" xfId="8596"/>
    <cellStyle name="Calcolo 4 2 6 2 5 2" xfId="8597"/>
    <cellStyle name="Calcolo 4 2 6 2 6" xfId="8598"/>
    <cellStyle name="Calcolo 4 2 6 20" xfId="8599"/>
    <cellStyle name="Calcolo 4 2 6 21" xfId="8600"/>
    <cellStyle name="Calcolo 4 2 6 22" xfId="8601"/>
    <cellStyle name="Calcolo 4 2 6 23" xfId="8602"/>
    <cellStyle name="Calcolo 4 2 6 24" xfId="8603"/>
    <cellStyle name="Calcolo 4 2 6 25" xfId="8604"/>
    <cellStyle name="Calcolo 4 2 6 3" xfId="8605"/>
    <cellStyle name="Calcolo 4 2 6 3 2" xfId="8606"/>
    <cellStyle name="Calcolo 4 2 6 3 2 2" xfId="8607"/>
    <cellStyle name="Calcolo 4 2 6 3 3" xfId="8608"/>
    <cellStyle name="Calcolo 4 2 6 3 3 2" xfId="8609"/>
    <cellStyle name="Calcolo 4 2 6 3 4" xfId="8610"/>
    <cellStyle name="Calcolo 4 2 6 3 4 2" xfId="8611"/>
    <cellStyle name="Calcolo 4 2 6 3 5" xfId="8612"/>
    <cellStyle name="Calcolo 4 2 6 3 5 2" xfId="8613"/>
    <cellStyle name="Calcolo 4 2 6 3 6" xfId="8614"/>
    <cellStyle name="Calcolo 4 2 6 4" xfId="8615"/>
    <cellStyle name="Calcolo 4 2 6 4 2" xfId="8616"/>
    <cellStyle name="Calcolo 4 2 6 4 2 2" xfId="8617"/>
    <cellStyle name="Calcolo 4 2 6 4 3" xfId="8618"/>
    <cellStyle name="Calcolo 4 2 6 4 3 2" xfId="8619"/>
    <cellStyle name="Calcolo 4 2 6 4 4" xfId="8620"/>
    <cellStyle name="Calcolo 4 2 6 4 4 2" xfId="8621"/>
    <cellStyle name="Calcolo 4 2 6 4 5" xfId="8622"/>
    <cellStyle name="Calcolo 4 2 6 4 5 2" xfId="8623"/>
    <cellStyle name="Calcolo 4 2 6 4 6" xfId="8624"/>
    <cellStyle name="Calcolo 4 2 6 5" xfId="8625"/>
    <cellStyle name="Calcolo 4 2 6 5 2" xfId="8626"/>
    <cellStyle name="Calcolo 4 2 6 6" xfId="8627"/>
    <cellStyle name="Calcolo 4 2 6 6 2" xfId="8628"/>
    <cellStyle name="Calcolo 4 2 6 7" xfId="8629"/>
    <cellStyle name="Calcolo 4 2 6 7 2" xfId="8630"/>
    <cellStyle name="Calcolo 4 2 6 8" xfId="8631"/>
    <cellStyle name="Calcolo 4 2 6 8 2" xfId="8632"/>
    <cellStyle name="Calcolo 4 2 6 9" xfId="8633"/>
    <cellStyle name="Calcolo 4 2 6 9 2" xfId="8634"/>
    <cellStyle name="Calcolo 4 2 7" xfId="8635"/>
    <cellStyle name="Calcolo 4 2 7 2" xfId="8636"/>
    <cellStyle name="Calcolo 4 2 7 2 2" xfId="8637"/>
    <cellStyle name="Calcolo 4 2 7 3" xfId="8638"/>
    <cellStyle name="Calcolo 4 2 7 3 2" xfId="8639"/>
    <cellStyle name="Calcolo 4 2 7 4" xfId="8640"/>
    <cellStyle name="Calcolo 4 2 7 4 2" xfId="8641"/>
    <cellStyle name="Calcolo 4 2 7 5" xfId="8642"/>
    <cellStyle name="Calcolo 4 2 7 5 2" xfId="8643"/>
    <cellStyle name="Calcolo 4 2 7 6" xfId="8644"/>
    <cellStyle name="Calcolo 4 2 8" xfId="8645"/>
    <cellStyle name="Calcolo 4 2 8 2" xfId="8646"/>
    <cellStyle name="Calcolo 4 2 8 2 2" xfId="8647"/>
    <cellStyle name="Calcolo 4 2 8 3" xfId="8648"/>
    <cellStyle name="Calcolo 4 2 8 3 2" xfId="8649"/>
    <cellStyle name="Calcolo 4 2 8 4" xfId="8650"/>
    <cellStyle name="Calcolo 4 2 8 4 2" xfId="8651"/>
    <cellStyle name="Calcolo 4 2 8 5" xfId="8652"/>
    <cellStyle name="Calcolo 4 2 8 5 2" xfId="8653"/>
    <cellStyle name="Calcolo 4 2 8 6" xfId="8654"/>
    <cellStyle name="Calcolo 4 2 9" xfId="8655"/>
    <cellStyle name="Calcolo 4 2 9 2" xfId="8656"/>
    <cellStyle name="Calcolo 4 2 9 2 2" xfId="8657"/>
    <cellStyle name="Calcolo 4 2 9 3" xfId="8658"/>
    <cellStyle name="Calcolo 4 2 9 3 2" xfId="8659"/>
    <cellStyle name="Calcolo 4 2 9 4" xfId="8660"/>
    <cellStyle name="Calcolo 4 2 9 4 2" xfId="8661"/>
    <cellStyle name="Calcolo 4 2 9 5" xfId="8662"/>
    <cellStyle name="Calcolo 4 2 9 5 2" xfId="8663"/>
    <cellStyle name="Calcolo 4 2 9 6" xfId="8664"/>
    <cellStyle name="Calcolo 4 20" xfId="8665"/>
    <cellStyle name="Calcolo 4 21" xfId="8666"/>
    <cellStyle name="Calcolo 4 22" xfId="8667"/>
    <cellStyle name="Calcolo 4 23" xfId="8668"/>
    <cellStyle name="Calcolo 4 24" xfId="8669"/>
    <cellStyle name="Calcolo 4 25" xfId="8670"/>
    <cellStyle name="Calcolo 4 26" xfId="8671"/>
    <cellStyle name="Calcolo 4 27" xfId="8672"/>
    <cellStyle name="Calcolo 4 28" xfId="8673"/>
    <cellStyle name="Calcolo 4 29" xfId="8674"/>
    <cellStyle name="Calcolo 4 3" xfId="8675"/>
    <cellStyle name="Calcolo 4 3 10" xfId="8676"/>
    <cellStyle name="Calcolo 4 3 10 2" xfId="8677"/>
    <cellStyle name="Calcolo 4 3 11" xfId="8678"/>
    <cellStyle name="Calcolo 4 3 12" xfId="8679"/>
    <cellStyle name="Calcolo 4 3 13" xfId="8680"/>
    <cellStyle name="Calcolo 4 3 14" xfId="8681"/>
    <cellStyle name="Calcolo 4 3 15" xfId="8682"/>
    <cellStyle name="Calcolo 4 3 16" xfId="8683"/>
    <cellStyle name="Calcolo 4 3 17" xfId="8684"/>
    <cellStyle name="Calcolo 4 3 18" xfId="8685"/>
    <cellStyle name="Calcolo 4 3 19" xfId="8686"/>
    <cellStyle name="Calcolo 4 3 2" xfId="8687"/>
    <cellStyle name="Calcolo 4 3 2 2" xfId="8688"/>
    <cellStyle name="Calcolo 4 3 2 2 2" xfId="8689"/>
    <cellStyle name="Calcolo 4 3 2 3" xfId="8690"/>
    <cellStyle name="Calcolo 4 3 2 3 2" xfId="8691"/>
    <cellStyle name="Calcolo 4 3 2 4" xfId="8692"/>
    <cellStyle name="Calcolo 4 3 2 4 2" xfId="8693"/>
    <cellStyle name="Calcolo 4 3 2 5" xfId="8694"/>
    <cellStyle name="Calcolo 4 3 2 5 2" xfId="8695"/>
    <cellStyle name="Calcolo 4 3 2 6" xfId="8696"/>
    <cellStyle name="Calcolo 4 3 20" xfId="8697"/>
    <cellStyle name="Calcolo 4 3 21" xfId="8698"/>
    <cellStyle name="Calcolo 4 3 22" xfId="8699"/>
    <cellStyle name="Calcolo 4 3 23" xfId="8700"/>
    <cellStyle name="Calcolo 4 3 24" xfId="8701"/>
    <cellStyle name="Calcolo 4 3 25" xfId="8702"/>
    <cellStyle name="Calcolo 4 3 3" xfId="8703"/>
    <cellStyle name="Calcolo 4 3 3 2" xfId="8704"/>
    <cellStyle name="Calcolo 4 3 3 2 2" xfId="8705"/>
    <cellStyle name="Calcolo 4 3 3 3" xfId="8706"/>
    <cellStyle name="Calcolo 4 3 3 3 2" xfId="8707"/>
    <cellStyle name="Calcolo 4 3 3 4" xfId="8708"/>
    <cellStyle name="Calcolo 4 3 3 4 2" xfId="8709"/>
    <cellStyle name="Calcolo 4 3 3 5" xfId="8710"/>
    <cellStyle name="Calcolo 4 3 3 5 2" xfId="8711"/>
    <cellStyle name="Calcolo 4 3 3 6" xfId="8712"/>
    <cellStyle name="Calcolo 4 3 4" xfId="8713"/>
    <cellStyle name="Calcolo 4 3 4 2" xfId="8714"/>
    <cellStyle name="Calcolo 4 3 4 2 2" xfId="8715"/>
    <cellStyle name="Calcolo 4 3 4 3" xfId="8716"/>
    <cellStyle name="Calcolo 4 3 4 3 2" xfId="8717"/>
    <cellStyle name="Calcolo 4 3 4 4" xfId="8718"/>
    <cellStyle name="Calcolo 4 3 4 4 2" xfId="8719"/>
    <cellStyle name="Calcolo 4 3 4 5" xfId="8720"/>
    <cellStyle name="Calcolo 4 3 4 5 2" xfId="8721"/>
    <cellStyle name="Calcolo 4 3 4 6" xfId="8722"/>
    <cellStyle name="Calcolo 4 3 5" xfId="8723"/>
    <cellStyle name="Calcolo 4 3 5 2" xfId="8724"/>
    <cellStyle name="Calcolo 4 3 6" xfId="8725"/>
    <cellStyle name="Calcolo 4 3 6 2" xfId="8726"/>
    <cellStyle name="Calcolo 4 3 7" xfId="8727"/>
    <cellStyle name="Calcolo 4 3 7 2" xfId="8728"/>
    <cellStyle name="Calcolo 4 3 8" xfId="8729"/>
    <cellStyle name="Calcolo 4 3 8 2" xfId="8730"/>
    <cellStyle name="Calcolo 4 3 9" xfId="8731"/>
    <cellStyle name="Calcolo 4 3 9 2" xfId="8732"/>
    <cellStyle name="Calcolo 4 30" xfId="8733"/>
    <cellStyle name="Calcolo 4 31" xfId="8734"/>
    <cellStyle name="Calcolo 4 4" xfId="8735"/>
    <cellStyle name="Calcolo 4 4 10" xfId="8736"/>
    <cellStyle name="Calcolo 4 4 10 2" xfId="8737"/>
    <cellStyle name="Calcolo 4 4 11" xfId="8738"/>
    <cellStyle name="Calcolo 4 4 12" xfId="8739"/>
    <cellStyle name="Calcolo 4 4 13" xfId="8740"/>
    <cellStyle name="Calcolo 4 4 14" xfId="8741"/>
    <cellStyle name="Calcolo 4 4 15" xfId="8742"/>
    <cellStyle name="Calcolo 4 4 16" xfId="8743"/>
    <cellStyle name="Calcolo 4 4 17" xfId="8744"/>
    <cellStyle name="Calcolo 4 4 18" xfId="8745"/>
    <cellStyle name="Calcolo 4 4 19" xfId="8746"/>
    <cellStyle name="Calcolo 4 4 2" xfId="8747"/>
    <cellStyle name="Calcolo 4 4 2 2" xfId="8748"/>
    <cellStyle name="Calcolo 4 4 2 2 2" xfId="8749"/>
    <cellStyle name="Calcolo 4 4 2 3" xfId="8750"/>
    <cellStyle name="Calcolo 4 4 2 3 2" xfId="8751"/>
    <cellStyle name="Calcolo 4 4 2 4" xfId="8752"/>
    <cellStyle name="Calcolo 4 4 2 4 2" xfId="8753"/>
    <cellStyle name="Calcolo 4 4 2 5" xfId="8754"/>
    <cellStyle name="Calcolo 4 4 2 5 2" xfId="8755"/>
    <cellStyle name="Calcolo 4 4 2 6" xfId="8756"/>
    <cellStyle name="Calcolo 4 4 20" xfId="8757"/>
    <cellStyle name="Calcolo 4 4 21" xfId="8758"/>
    <cellStyle name="Calcolo 4 4 22" xfId="8759"/>
    <cellStyle name="Calcolo 4 4 23" xfId="8760"/>
    <cellStyle name="Calcolo 4 4 24" xfId="8761"/>
    <cellStyle name="Calcolo 4 4 25" xfId="8762"/>
    <cellStyle name="Calcolo 4 4 3" xfId="8763"/>
    <cellStyle name="Calcolo 4 4 3 2" xfId="8764"/>
    <cellStyle name="Calcolo 4 4 3 2 2" xfId="8765"/>
    <cellStyle name="Calcolo 4 4 3 3" xfId="8766"/>
    <cellStyle name="Calcolo 4 4 3 3 2" xfId="8767"/>
    <cellStyle name="Calcolo 4 4 3 4" xfId="8768"/>
    <cellStyle name="Calcolo 4 4 3 4 2" xfId="8769"/>
    <cellStyle name="Calcolo 4 4 3 5" xfId="8770"/>
    <cellStyle name="Calcolo 4 4 3 5 2" xfId="8771"/>
    <cellStyle name="Calcolo 4 4 3 6" xfId="8772"/>
    <cellStyle name="Calcolo 4 4 4" xfId="8773"/>
    <cellStyle name="Calcolo 4 4 4 2" xfId="8774"/>
    <cellStyle name="Calcolo 4 4 4 2 2" xfId="8775"/>
    <cellStyle name="Calcolo 4 4 4 3" xfId="8776"/>
    <cellStyle name="Calcolo 4 4 4 3 2" xfId="8777"/>
    <cellStyle name="Calcolo 4 4 4 4" xfId="8778"/>
    <cellStyle name="Calcolo 4 4 4 4 2" xfId="8779"/>
    <cellStyle name="Calcolo 4 4 4 5" xfId="8780"/>
    <cellStyle name="Calcolo 4 4 4 5 2" xfId="8781"/>
    <cellStyle name="Calcolo 4 4 4 6" xfId="8782"/>
    <cellStyle name="Calcolo 4 4 5" xfId="8783"/>
    <cellStyle name="Calcolo 4 4 5 2" xfId="8784"/>
    <cellStyle name="Calcolo 4 4 6" xfId="8785"/>
    <cellStyle name="Calcolo 4 4 6 2" xfId="8786"/>
    <cellStyle name="Calcolo 4 4 7" xfId="8787"/>
    <cellStyle name="Calcolo 4 4 7 2" xfId="8788"/>
    <cellStyle name="Calcolo 4 4 8" xfId="8789"/>
    <cellStyle name="Calcolo 4 4 8 2" xfId="8790"/>
    <cellStyle name="Calcolo 4 4 9" xfId="8791"/>
    <cellStyle name="Calcolo 4 4 9 2" xfId="8792"/>
    <cellStyle name="Calcolo 4 5" xfId="8793"/>
    <cellStyle name="Calcolo 4 5 10" xfId="8794"/>
    <cellStyle name="Calcolo 4 5 10 2" xfId="8795"/>
    <cellStyle name="Calcolo 4 5 11" xfId="8796"/>
    <cellStyle name="Calcolo 4 5 12" xfId="8797"/>
    <cellStyle name="Calcolo 4 5 13" xfId="8798"/>
    <cellStyle name="Calcolo 4 5 14" xfId="8799"/>
    <cellStyle name="Calcolo 4 5 15" xfId="8800"/>
    <cellStyle name="Calcolo 4 5 16" xfId="8801"/>
    <cellStyle name="Calcolo 4 5 17" xfId="8802"/>
    <cellStyle name="Calcolo 4 5 18" xfId="8803"/>
    <cellStyle name="Calcolo 4 5 19" xfId="8804"/>
    <cellStyle name="Calcolo 4 5 2" xfId="8805"/>
    <cellStyle name="Calcolo 4 5 2 2" xfId="8806"/>
    <cellStyle name="Calcolo 4 5 2 2 2" xfId="8807"/>
    <cellStyle name="Calcolo 4 5 2 3" xfId="8808"/>
    <cellStyle name="Calcolo 4 5 2 3 2" xfId="8809"/>
    <cellStyle name="Calcolo 4 5 2 4" xfId="8810"/>
    <cellStyle name="Calcolo 4 5 2 4 2" xfId="8811"/>
    <cellStyle name="Calcolo 4 5 2 5" xfId="8812"/>
    <cellStyle name="Calcolo 4 5 2 5 2" xfId="8813"/>
    <cellStyle name="Calcolo 4 5 2 6" xfId="8814"/>
    <cellStyle name="Calcolo 4 5 20" xfId="8815"/>
    <cellStyle name="Calcolo 4 5 21" xfId="8816"/>
    <cellStyle name="Calcolo 4 5 22" xfId="8817"/>
    <cellStyle name="Calcolo 4 5 23" xfId="8818"/>
    <cellStyle name="Calcolo 4 5 24" xfId="8819"/>
    <cellStyle name="Calcolo 4 5 25" xfId="8820"/>
    <cellStyle name="Calcolo 4 5 3" xfId="8821"/>
    <cellStyle name="Calcolo 4 5 3 2" xfId="8822"/>
    <cellStyle name="Calcolo 4 5 3 2 2" xfId="8823"/>
    <cellStyle name="Calcolo 4 5 3 3" xfId="8824"/>
    <cellStyle name="Calcolo 4 5 3 3 2" xfId="8825"/>
    <cellStyle name="Calcolo 4 5 3 4" xfId="8826"/>
    <cellStyle name="Calcolo 4 5 3 4 2" xfId="8827"/>
    <cellStyle name="Calcolo 4 5 3 5" xfId="8828"/>
    <cellStyle name="Calcolo 4 5 3 5 2" xfId="8829"/>
    <cellStyle name="Calcolo 4 5 3 6" xfId="8830"/>
    <cellStyle name="Calcolo 4 5 4" xfId="8831"/>
    <cellStyle name="Calcolo 4 5 4 2" xfId="8832"/>
    <cellStyle name="Calcolo 4 5 4 2 2" xfId="8833"/>
    <cellStyle name="Calcolo 4 5 4 3" xfId="8834"/>
    <cellStyle name="Calcolo 4 5 4 3 2" xfId="8835"/>
    <cellStyle name="Calcolo 4 5 4 4" xfId="8836"/>
    <cellStyle name="Calcolo 4 5 4 4 2" xfId="8837"/>
    <cellStyle name="Calcolo 4 5 4 5" xfId="8838"/>
    <cellStyle name="Calcolo 4 5 4 5 2" xfId="8839"/>
    <cellStyle name="Calcolo 4 5 4 6" xfId="8840"/>
    <cellStyle name="Calcolo 4 5 5" xfId="8841"/>
    <cellStyle name="Calcolo 4 5 5 2" xfId="8842"/>
    <cellStyle name="Calcolo 4 5 6" xfId="8843"/>
    <cellStyle name="Calcolo 4 5 6 2" xfId="8844"/>
    <cellStyle name="Calcolo 4 5 7" xfId="8845"/>
    <cellStyle name="Calcolo 4 5 7 2" xfId="8846"/>
    <cellStyle name="Calcolo 4 5 8" xfId="8847"/>
    <cellStyle name="Calcolo 4 5 8 2" xfId="8848"/>
    <cellStyle name="Calcolo 4 5 9" xfId="8849"/>
    <cellStyle name="Calcolo 4 5 9 2" xfId="8850"/>
    <cellStyle name="Calcolo 4 6" xfId="8851"/>
    <cellStyle name="Calcolo 4 6 10" xfId="8852"/>
    <cellStyle name="Calcolo 4 6 10 2" xfId="8853"/>
    <cellStyle name="Calcolo 4 6 11" xfId="8854"/>
    <cellStyle name="Calcolo 4 6 12" xfId="8855"/>
    <cellStyle name="Calcolo 4 6 13" xfId="8856"/>
    <cellStyle name="Calcolo 4 6 14" xfId="8857"/>
    <cellStyle name="Calcolo 4 6 15" xfId="8858"/>
    <cellStyle name="Calcolo 4 6 16" xfId="8859"/>
    <cellStyle name="Calcolo 4 6 17" xfId="8860"/>
    <cellStyle name="Calcolo 4 6 18" xfId="8861"/>
    <cellStyle name="Calcolo 4 6 19" xfId="8862"/>
    <cellStyle name="Calcolo 4 6 2" xfId="8863"/>
    <cellStyle name="Calcolo 4 6 2 2" xfId="8864"/>
    <cellStyle name="Calcolo 4 6 2 2 2" xfId="8865"/>
    <cellStyle name="Calcolo 4 6 2 3" xfId="8866"/>
    <cellStyle name="Calcolo 4 6 2 3 2" xfId="8867"/>
    <cellStyle name="Calcolo 4 6 2 4" xfId="8868"/>
    <cellStyle name="Calcolo 4 6 2 4 2" xfId="8869"/>
    <cellStyle name="Calcolo 4 6 2 5" xfId="8870"/>
    <cellStyle name="Calcolo 4 6 2 5 2" xfId="8871"/>
    <cellStyle name="Calcolo 4 6 2 6" xfId="8872"/>
    <cellStyle name="Calcolo 4 6 20" xfId="8873"/>
    <cellStyle name="Calcolo 4 6 21" xfId="8874"/>
    <cellStyle name="Calcolo 4 6 22" xfId="8875"/>
    <cellStyle name="Calcolo 4 6 23" xfId="8876"/>
    <cellStyle name="Calcolo 4 6 24" xfId="8877"/>
    <cellStyle name="Calcolo 4 6 25" xfId="8878"/>
    <cellStyle name="Calcolo 4 6 3" xfId="8879"/>
    <cellStyle name="Calcolo 4 6 3 2" xfId="8880"/>
    <cellStyle name="Calcolo 4 6 3 2 2" xfId="8881"/>
    <cellStyle name="Calcolo 4 6 3 3" xfId="8882"/>
    <cellStyle name="Calcolo 4 6 3 3 2" xfId="8883"/>
    <cellStyle name="Calcolo 4 6 3 4" xfId="8884"/>
    <cellStyle name="Calcolo 4 6 3 4 2" xfId="8885"/>
    <cellStyle name="Calcolo 4 6 3 5" xfId="8886"/>
    <cellStyle name="Calcolo 4 6 3 5 2" xfId="8887"/>
    <cellStyle name="Calcolo 4 6 3 6" xfId="8888"/>
    <cellStyle name="Calcolo 4 6 4" xfId="8889"/>
    <cellStyle name="Calcolo 4 6 4 2" xfId="8890"/>
    <cellStyle name="Calcolo 4 6 4 2 2" xfId="8891"/>
    <cellStyle name="Calcolo 4 6 4 3" xfId="8892"/>
    <cellStyle name="Calcolo 4 6 4 3 2" xfId="8893"/>
    <cellStyle name="Calcolo 4 6 4 4" xfId="8894"/>
    <cellStyle name="Calcolo 4 6 4 4 2" xfId="8895"/>
    <cellStyle name="Calcolo 4 6 4 5" xfId="8896"/>
    <cellStyle name="Calcolo 4 6 4 5 2" xfId="8897"/>
    <cellStyle name="Calcolo 4 6 4 6" xfId="8898"/>
    <cellStyle name="Calcolo 4 6 5" xfId="8899"/>
    <cellStyle name="Calcolo 4 6 5 2" xfId="8900"/>
    <cellStyle name="Calcolo 4 6 6" xfId="8901"/>
    <cellStyle name="Calcolo 4 6 6 2" xfId="8902"/>
    <cellStyle name="Calcolo 4 6 7" xfId="8903"/>
    <cellStyle name="Calcolo 4 6 7 2" xfId="8904"/>
    <cellStyle name="Calcolo 4 6 8" xfId="8905"/>
    <cellStyle name="Calcolo 4 6 8 2" xfId="8906"/>
    <cellStyle name="Calcolo 4 6 9" xfId="8907"/>
    <cellStyle name="Calcolo 4 6 9 2" xfId="8908"/>
    <cellStyle name="Calcolo 4 7" xfId="8909"/>
    <cellStyle name="Calcolo 4 7 10" xfId="8910"/>
    <cellStyle name="Calcolo 4 7 10 2" xfId="8911"/>
    <cellStyle name="Calcolo 4 7 11" xfId="8912"/>
    <cellStyle name="Calcolo 4 7 12" xfId="8913"/>
    <cellStyle name="Calcolo 4 7 13" xfId="8914"/>
    <cellStyle name="Calcolo 4 7 14" xfId="8915"/>
    <cellStyle name="Calcolo 4 7 15" xfId="8916"/>
    <cellStyle name="Calcolo 4 7 16" xfId="8917"/>
    <cellStyle name="Calcolo 4 7 17" xfId="8918"/>
    <cellStyle name="Calcolo 4 7 18" xfId="8919"/>
    <cellStyle name="Calcolo 4 7 19" xfId="8920"/>
    <cellStyle name="Calcolo 4 7 2" xfId="8921"/>
    <cellStyle name="Calcolo 4 7 2 2" xfId="8922"/>
    <cellStyle name="Calcolo 4 7 2 2 2" xfId="8923"/>
    <cellStyle name="Calcolo 4 7 2 3" xfId="8924"/>
    <cellStyle name="Calcolo 4 7 2 3 2" xfId="8925"/>
    <cellStyle name="Calcolo 4 7 2 4" xfId="8926"/>
    <cellStyle name="Calcolo 4 7 2 4 2" xfId="8927"/>
    <cellStyle name="Calcolo 4 7 2 5" xfId="8928"/>
    <cellStyle name="Calcolo 4 7 2 5 2" xfId="8929"/>
    <cellStyle name="Calcolo 4 7 2 6" xfId="8930"/>
    <cellStyle name="Calcolo 4 7 20" xfId="8931"/>
    <cellStyle name="Calcolo 4 7 21" xfId="8932"/>
    <cellStyle name="Calcolo 4 7 22" xfId="8933"/>
    <cellStyle name="Calcolo 4 7 23" xfId="8934"/>
    <cellStyle name="Calcolo 4 7 24" xfId="8935"/>
    <cellStyle name="Calcolo 4 7 25" xfId="8936"/>
    <cellStyle name="Calcolo 4 7 3" xfId="8937"/>
    <cellStyle name="Calcolo 4 7 3 2" xfId="8938"/>
    <cellStyle name="Calcolo 4 7 3 2 2" xfId="8939"/>
    <cellStyle name="Calcolo 4 7 3 3" xfId="8940"/>
    <cellStyle name="Calcolo 4 7 3 3 2" xfId="8941"/>
    <cellStyle name="Calcolo 4 7 3 4" xfId="8942"/>
    <cellStyle name="Calcolo 4 7 3 4 2" xfId="8943"/>
    <cellStyle name="Calcolo 4 7 3 5" xfId="8944"/>
    <cellStyle name="Calcolo 4 7 3 5 2" xfId="8945"/>
    <cellStyle name="Calcolo 4 7 3 6" xfId="8946"/>
    <cellStyle name="Calcolo 4 7 4" xfId="8947"/>
    <cellStyle name="Calcolo 4 7 4 2" xfId="8948"/>
    <cellStyle name="Calcolo 4 7 4 2 2" xfId="8949"/>
    <cellStyle name="Calcolo 4 7 4 3" xfId="8950"/>
    <cellStyle name="Calcolo 4 7 4 3 2" xfId="8951"/>
    <cellStyle name="Calcolo 4 7 4 4" xfId="8952"/>
    <cellStyle name="Calcolo 4 7 4 4 2" xfId="8953"/>
    <cellStyle name="Calcolo 4 7 4 5" xfId="8954"/>
    <cellStyle name="Calcolo 4 7 4 5 2" xfId="8955"/>
    <cellStyle name="Calcolo 4 7 4 6" xfId="8956"/>
    <cellStyle name="Calcolo 4 7 5" xfId="8957"/>
    <cellStyle name="Calcolo 4 7 5 2" xfId="8958"/>
    <cellStyle name="Calcolo 4 7 6" xfId="8959"/>
    <cellStyle name="Calcolo 4 7 6 2" xfId="8960"/>
    <cellStyle name="Calcolo 4 7 7" xfId="8961"/>
    <cellStyle name="Calcolo 4 7 7 2" xfId="8962"/>
    <cellStyle name="Calcolo 4 7 8" xfId="8963"/>
    <cellStyle name="Calcolo 4 7 8 2" xfId="8964"/>
    <cellStyle name="Calcolo 4 7 9" xfId="8965"/>
    <cellStyle name="Calcolo 4 7 9 2" xfId="8966"/>
    <cellStyle name="Calcolo 4 8" xfId="8967"/>
    <cellStyle name="Calcolo 4 8 2" xfId="8968"/>
    <cellStyle name="Calcolo 4 8 2 2" xfId="8969"/>
    <cellStyle name="Calcolo 4 8 3" xfId="8970"/>
    <cellStyle name="Calcolo 4 8 3 2" xfId="8971"/>
    <cellStyle name="Calcolo 4 8 4" xfId="8972"/>
    <cellStyle name="Calcolo 4 8 4 2" xfId="8973"/>
    <cellStyle name="Calcolo 4 8 5" xfId="8974"/>
    <cellStyle name="Calcolo 4 8 5 2" xfId="8975"/>
    <cellStyle name="Calcolo 4 8 6" xfId="8976"/>
    <cellStyle name="Calcolo 4 9" xfId="8977"/>
    <cellStyle name="Calcolo 4 9 2" xfId="8978"/>
    <cellStyle name="Calcolo 4 9 2 2" xfId="8979"/>
    <cellStyle name="Calcolo 4 9 3" xfId="8980"/>
    <cellStyle name="Calcolo 4 9 3 2" xfId="8981"/>
    <cellStyle name="Calcolo 4 9 4" xfId="8982"/>
    <cellStyle name="Calcolo 4 9 4 2" xfId="8983"/>
    <cellStyle name="Calcolo 4 9 5" xfId="8984"/>
    <cellStyle name="Calcolo 4 9 5 2" xfId="8985"/>
    <cellStyle name="Calcolo 4 9 6" xfId="8986"/>
    <cellStyle name="Calcolo 5" xfId="8987"/>
    <cellStyle name="Calcolo 5 10" xfId="8988"/>
    <cellStyle name="Calcolo 5 10 2" xfId="8989"/>
    <cellStyle name="Calcolo 5 10 2 2" xfId="8990"/>
    <cellStyle name="Calcolo 5 10 3" xfId="8991"/>
    <cellStyle name="Calcolo 5 10 3 2" xfId="8992"/>
    <cellStyle name="Calcolo 5 10 4" xfId="8993"/>
    <cellStyle name="Calcolo 5 10 4 2" xfId="8994"/>
    <cellStyle name="Calcolo 5 10 5" xfId="8995"/>
    <cellStyle name="Calcolo 5 10 5 2" xfId="8996"/>
    <cellStyle name="Calcolo 5 10 6" xfId="8997"/>
    <cellStyle name="Calcolo 5 11" xfId="8998"/>
    <cellStyle name="Calcolo 5 11 2" xfId="8999"/>
    <cellStyle name="Calcolo 5 12" xfId="9000"/>
    <cellStyle name="Calcolo 5 12 2" xfId="9001"/>
    <cellStyle name="Calcolo 5 13" xfId="9002"/>
    <cellStyle name="Calcolo 5 13 2" xfId="9003"/>
    <cellStyle name="Calcolo 5 14" xfId="9004"/>
    <cellStyle name="Calcolo 5 14 2" xfId="9005"/>
    <cellStyle name="Calcolo 5 15" xfId="9006"/>
    <cellStyle name="Calcolo 5 15 2" xfId="9007"/>
    <cellStyle name="Calcolo 5 16" xfId="9008"/>
    <cellStyle name="Calcolo 5 16 2" xfId="9009"/>
    <cellStyle name="Calcolo 5 17" xfId="9010"/>
    <cellStyle name="Calcolo 5 18" xfId="9011"/>
    <cellStyle name="Calcolo 5 19" xfId="9012"/>
    <cellStyle name="Calcolo 5 2" xfId="9013"/>
    <cellStyle name="Calcolo 5 2 10" xfId="9014"/>
    <cellStyle name="Calcolo 5 2 10 2" xfId="9015"/>
    <cellStyle name="Calcolo 5 2 11" xfId="9016"/>
    <cellStyle name="Calcolo 5 2 11 2" xfId="9017"/>
    <cellStyle name="Calcolo 5 2 12" xfId="9018"/>
    <cellStyle name="Calcolo 5 2 12 2" xfId="9019"/>
    <cellStyle name="Calcolo 5 2 13" xfId="9020"/>
    <cellStyle name="Calcolo 5 2 13 2" xfId="9021"/>
    <cellStyle name="Calcolo 5 2 14" xfId="9022"/>
    <cellStyle name="Calcolo 5 2 14 2" xfId="9023"/>
    <cellStyle name="Calcolo 5 2 15" xfId="9024"/>
    <cellStyle name="Calcolo 5 2 15 2" xfId="9025"/>
    <cellStyle name="Calcolo 5 2 16" xfId="9026"/>
    <cellStyle name="Calcolo 5 2 17" xfId="9027"/>
    <cellStyle name="Calcolo 5 2 18" xfId="9028"/>
    <cellStyle name="Calcolo 5 2 19" xfId="9029"/>
    <cellStyle name="Calcolo 5 2 2" xfId="9030"/>
    <cellStyle name="Calcolo 5 2 2 10" xfId="9031"/>
    <cellStyle name="Calcolo 5 2 2 10 2" xfId="9032"/>
    <cellStyle name="Calcolo 5 2 2 11" xfId="9033"/>
    <cellStyle name="Calcolo 5 2 2 12" xfId="9034"/>
    <cellStyle name="Calcolo 5 2 2 13" xfId="9035"/>
    <cellStyle name="Calcolo 5 2 2 14" xfId="9036"/>
    <cellStyle name="Calcolo 5 2 2 15" xfId="9037"/>
    <cellStyle name="Calcolo 5 2 2 16" xfId="9038"/>
    <cellStyle name="Calcolo 5 2 2 17" xfId="9039"/>
    <cellStyle name="Calcolo 5 2 2 18" xfId="9040"/>
    <cellStyle name="Calcolo 5 2 2 19" xfId="9041"/>
    <cellStyle name="Calcolo 5 2 2 2" xfId="9042"/>
    <cellStyle name="Calcolo 5 2 2 2 2" xfId="9043"/>
    <cellStyle name="Calcolo 5 2 2 2 2 2" xfId="9044"/>
    <cellStyle name="Calcolo 5 2 2 2 3" xfId="9045"/>
    <cellStyle name="Calcolo 5 2 2 2 3 2" xfId="9046"/>
    <cellStyle name="Calcolo 5 2 2 2 4" xfId="9047"/>
    <cellStyle name="Calcolo 5 2 2 2 4 2" xfId="9048"/>
    <cellStyle name="Calcolo 5 2 2 2 5" xfId="9049"/>
    <cellStyle name="Calcolo 5 2 2 2 5 2" xfId="9050"/>
    <cellStyle name="Calcolo 5 2 2 2 6" xfId="9051"/>
    <cellStyle name="Calcolo 5 2 2 20" xfId="9052"/>
    <cellStyle name="Calcolo 5 2 2 21" xfId="9053"/>
    <cellStyle name="Calcolo 5 2 2 22" xfId="9054"/>
    <cellStyle name="Calcolo 5 2 2 23" xfId="9055"/>
    <cellStyle name="Calcolo 5 2 2 24" xfId="9056"/>
    <cellStyle name="Calcolo 5 2 2 25" xfId="9057"/>
    <cellStyle name="Calcolo 5 2 2 3" xfId="9058"/>
    <cellStyle name="Calcolo 5 2 2 3 2" xfId="9059"/>
    <cellStyle name="Calcolo 5 2 2 3 2 2" xfId="9060"/>
    <cellStyle name="Calcolo 5 2 2 3 3" xfId="9061"/>
    <cellStyle name="Calcolo 5 2 2 3 3 2" xfId="9062"/>
    <cellStyle name="Calcolo 5 2 2 3 4" xfId="9063"/>
    <cellStyle name="Calcolo 5 2 2 3 4 2" xfId="9064"/>
    <cellStyle name="Calcolo 5 2 2 3 5" xfId="9065"/>
    <cellStyle name="Calcolo 5 2 2 3 5 2" xfId="9066"/>
    <cellStyle name="Calcolo 5 2 2 3 6" xfId="9067"/>
    <cellStyle name="Calcolo 5 2 2 4" xfId="9068"/>
    <cellStyle name="Calcolo 5 2 2 4 2" xfId="9069"/>
    <cellStyle name="Calcolo 5 2 2 4 2 2" xfId="9070"/>
    <cellStyle name="Calcolo 5 2 2 4 3" xfId="9071"/>
    <cellStyle name="Calcolo 5 2 2 4 3 2" xfId="9072"/>
    <cellStyle name="Calcolo 5 2 2 4 4" xfId="9073"/>
    <cellStyle name="Calcolo 5 2 2 4 4 2" xfId="9074"/>
    <cellStyle name="Calcolo 5 2 2 4 5" xfId="9075"/>
    <cellStyle name="Calcolo 5 2 2 4 5 2" xfId="9076"/>
    <cellStyle name="Calcolo 5 2 2 4 6" xfId="9077"/>
    <cellStyle name="Calcolo 5 2 2 5" xfId="9078"/>
    <cellStyle name="Calcolo 5 2 2 5 2" xfId="9079"/>
    <cellStyle name="Calcolo 5 2 2 6" xfId="9080"/>
    <cellStyle name="Calcolo 5 2 2 6 2" xfId="9081"/>
    <cellStyle name="Calcolo 5 2 2 7" xfId="9082"/>
    <cellStyle name="Calcolo 5 2 2 7 2" xfId="9083"/>
    <cellStyle name="Calcolo 5 2 2 8" xfId="9084"/>
    <cellStyle name="Calcolo 5 2 2 8 2" xfId="9085"/>
    <cellStyle name="Calcolo 5 2 2 9" xfId="9086"/>
    <cellStyle name="Calcolo 5 2 2 9 2" xfId="9087"/>
    <cellStyle name="Calcolo 5 2 20" xfId="9088"/>
    <cellStyle name="Calcolo 5 2 21" xfId="9089"/>
    <cellStyle name="Calcolo 5 2 22" xfId="9090"/>
    <cellStyle name="Calcolo 5 2 23" xfId="9091"/>
    <cellStyle name="Calcolo 5 2 24" xfId="9092"/>
    <cellStyle name="Calcolo 5 2 25" xfId="9093"/>
    <cellStyle name="Calcolo 5 2 26" xfId="9094"/>
    <cellStyle name="Calcolo 5 2 27" xfId="9095"/>
    <cellStyle name="Calcolo 5 2 28" xfId="9096"/>
    <cellStyle name="Calcolo 5 2 29" xfId="9097"/>
    <cellStyle name="Calcolo 5 2 3" xfId="9098"/>
    <cellStyle name="Calcolo 5 2 3 10" xfId="9099"/>
    <cellStyle name="Calcolo 5 2 3 10 2" xfId="9100"/>
    <cellStyle name="Calcolo 5 2 3 11" xfId="9101"/>
    <cellStyle name="Calcolo 5 2 3 12" xfId="9102"/>
    <cellStyle name="Calcolo 5 2 3 13" xfId="9103"/>
    <cellStyle name="Calcolo 5 2 3 14" xfId="9104"/>
    <cellStyle name="Calcolo 5 2 3 15" xfId="9105"/>
    <cellStyle name="Calcolo 5 2 3 16" xfId="9106"/>
    <cellStyle name="Calcolo 5 2 3 17" xfId="9107"/>
    <cellStyle name="Calcolo 5 2 3 18" xfId="9108"/>
    <cellStyle name="Calcolo 5 2 3 19" xfId="9109"/>
    <cellStyle name="Calcolo 5 2 3 2" xfId="9110"/>
    <cellStyle name="Calcolo 5 2 3 2 2" xfId="9111"/>
    <cellStyle name="Calcolo 5 2 3 2 2 2" xfId="9112"/>
    <cellStyle name="Calcolo 5 2 3 2 3" xfId="9113"/>
    <cellStyle name="Calcolo 5 2 3 2 3 2" xfId="9114"/>
    <cellStyle name="Calcolo 5 2 3 2 4" xfId="9115"/>
    <cellStyle name="Calcolo 5 2 3 2 4 2" xfId="9116"/>
    <cellStyle name="Calcolo 5 2 3 2 5" xfId="9117"/>
    <cellStyle name="Calcolo 5 2 3 2 5 2" xfId="9118"/>
    <cellStyle name="Calcolo 5 2 3 2 6" xfId="9119"/>
    <cellStyle name="Calcolo 5 2 3 20" xfId="9120"/>
    <cellStyle name="Calcolo 5 2 3 21" xfId="9121"/>
    <cellStyle name="Calcolo 5 2 3 22" xfId="9122"/>
    <cellStyle name="Calcolo 5 2 3 23" xfId="9123"/>
    <cellStyle name="Calcolo 5 2 3 24" xfId="9124"/>
    <cellStyle name="Calcolo 5 2 3 25" xfId="9125"/>
    <cellStyle name="Calcolo 5 2 3 3" xfId="9126"/>
    <cellStyle name="Calcolo 5 2 3 3 2" xfId="9127"/>
    <cellStyle name="Calcolo 5 2 3 3 2 2" xfId="9128"/>
    <cellStyle name="Calcolo 5 2 3 3 3" xfId="9129"/>
    <cellStyle name="Calcolo 5 2 3 3 3 2" xfId="9130"/>
    <cellStyle name="Calcolo 5 2 3 3 4" xfId="9131"/>
    <cellStyle name="Calcolo 5 2 3 3 4 2" xfId="9132"/>
    <cellStyle name="Calcolo 5 2 3 3 5" xfId="9133"/>
    <cellStyle name="Calcolo 5 2 3 3 5 2" xfId="9134"/>
    <cellStyle name="Calcolo 5 2 3 3 6" xfId="9135"/>
    <cellStyle name="Calcolo 5 2 3 4" xfId="9136"/>
    <cellStyle name="Calcolo 5 2 3 4 2" xfId="9137"/>
    <cellStyle name="Calcolo 5 2 3 4 2 2" xfId="9138"/>
    <cellStyle name="Calcolo 5 2 3 4 3" xfId="9139"/>
    <cellStyle name="Calcolo 5 2 3 4 3 2" xfId="9140"/>
    <cellStyle name="Calcolo 5 2 3 4 4" xfId="9141"/>
    <cellStyle name="Calcolo 5 2 3 4 4 2" xfId="9142"/>
    <cellStyle name="Calcolo 5 2 3 4 5" xfId="9143"/>
    <cellStyle name="Calcolo 5 2 3 4 5 2" xfId="9144"/>
    <cellStyle name="Calcolo 5 2 3 4 6" xfId="9145"/>
    <cellStyle name="Calcolo 5 2 3 5" xfId="9146"/>
    <cellStyle name="Calcolo 5 2 3 5 2" xfId="9147"/>
    <cellStyle name="Calcolo 5 2 3 6" xfId="9148"/>
    <cellStyle name="Calcolo 5 2 3 6 2" xfId="9149"/>
    <cellStyle name="Calcolo 5 2 3 7" xfId="9150"/>
    <cellStyle name="Calcolo 5 2 3 7 2" xfId="9151"/>
    <cellStyle name="Calcolo 5 2 3 8" xfId="9152"/>
    <cellStyle name="Calcolo 5 2 3 8 2" xfId="9153"/>
    <cellStyle name="Calcolo 5 2 3 9" xfId="9154"/>
    <cellStyle name="Calcolo 5 2 3 9 2" xfId="9155"/>
    <cellStyle name="Calcolo 5 2 30" xfId="9156"/>
    <cellStyle name="Calcolo 5 2 4" xfId="9157"/>
    <cellStyle name="Calcolo 5 2 4 10" xfId="9158"/>
    <cellStyle name="Calcolo 5 2 4 10 2" xfId="9159"/>
    <cellStyle name="Calcolo 5 2 4 11" xfId="9160"/>
    <cellStyle name="Calcolo 5 2 4 12" xfId="9161"/>
    <cellStyle name="Calcolo 5 2 4 13" xfId="9162"/>
    <cellStyle name="Calcolo 5 2 4 14" xfId="9163"/>
    <cellStyle name="Calcolo 5 2 4 15" xfId="9164"/>
    <cellStyle name="Calcolo 5 2 4 16" xfId="9165"/>
    <cellStyle name="Calcolo 5 2 4 17" xfId="9166"/>
    <cellStyle name="Calcolo 5 2 4 18" xfId="9167"/>
    <cellStyle name="Calcolo 5 2 4 19" xfId="9168"/>
    <cellStyle name="Calcolo 5 2 4 2" xfId="9169"/>
    <cellStyle name="Calcolo 5 2 4 2 2" xfId="9170"/>
    <cellStyle name="Calcolo 5 2 4 2 2 2" xfId="9171"/>
    <cellStyle name="Calcolo 5 2 4 2 3" xfId="9172"/>
    <cellStyle name="Calcolo 5 2 4 2 3 2" xfId="9173"/>
    <cellStyle name="Calcolo 5 2 4 2 4" xfId="9174"/>
    <cellStyle name="Calcolo 5 2 4 2 4 2" xfId="9175"/>
    <cellStyle name="Calcolo 5 2 4 2 5" xfId="9176"/>
    <cellStyle name="Calcolo 5 2 4 2 5 2" xfId="9177"/>
    <cellStyle name="Calcolo 5 2 4 2 6" xfId="9178"/>
    <cellStyle name="Calcolo 5 2 4 20" xfId="9179"/>
    <cellStyle name="Calcolo 5 2 4 21" xfId="9180"/>
    <cellStyle name="Calcolo 5 2 4 22" xfId="9181"/>
    <cellStyle name="Calcolo 5 2 4 23" xfId="9182"/>
    <cellStyle name="Calcolo 5 2 4 24" xfId="9183"/>
    <cellStyle name="Calcolo 5 2 4 25" xfId="9184"/>
    <cellStyle name="Calcolo 5 2 4 3" xfId="9185"/>
    <cellStyle name="Calcolo 5 2 4 3 2" xfId="9186"/>
    <cellStyle name="Calcolo 5 2 4 3 2 2" xfId="9187"/>
    <cellStyle name="Calcolo 5 2 4 3 3" xfId="9188"/>
    <cellStyle name="Calcolo 5 2 4 3 3 2" xfId="9189"/>
    <cellStyle name="Calcolo 5 2 4 3 4" xfId="9190"/>
    <cellStyle name="Calcolo 5 2 4 3 4 2" xfId="9191"/>
    <cellStyle name="Calcolo 5 2 4 3 5" xfId="9192"/>
    <cellStyle name="Calcolo 5 2 4 3 5 2" xfId="9193"/>
    <cellStyle name="Calcolo 5 2 4 3 6" xfId="9194"/>
    <cellStyle name="Calcolo 5 2 4 4" xfId="9195"/>
    <cellStyle name="Calcolo 5 2 4 4 2" xfId="9196"/>
    <cellStyle name="Calcolo 5 2 4 4 2 2" xfId="9197"/>
    <cellStyle name="Calcolo 5 2 4 4 3" xfId="9198"/>
    <cellStyle name="Calcolo 5 2 4 4 3 2" xfId="9199"/>
    <cellStyle name="Calcolo 5 2 4 4 4" xfId="9200"/>
    <cellStyle name="Calcolo 5 2 4 4 4 2" xfId="9201"/>
    <cellStyle name="Calcolo 5 2 4 4 5" xfId="9202"/>
    <cellStyle name="Calcolo 5 2 4 4 5 2" xfId="9203"/>
    <cellStyle name="Calcolo 5 2 4 4 6" xfId="9204"/>
    <cellStyle name="Calcolo 5 2 4 5" xfId="9205"/>
    <cellStyle name="Calcolo 5 2 4 5 2" xfId="9206"/>
    <cellStyle name="Calcolo 5 2 4 6" xfId="9207"/>
    <cellStyle name="Calcolo 5 2 4 6 2" xfId="9208"/>
    <cellStyle name="Calcolo 5 2 4 7" xfId="9209"/>
    <cellStyle name="Calcolo 5 2 4 7 2" xfId="9210"/>
    <cellStyle name="Calcolo 5 2 4 8" xfId="9211"/>
    <cellStyle name="Calcolo 5 2 4 8 2" xfId="9212"/>
    <cellStyle name="Calcolo 5 2 4 9" xfId="9213"/>
    <cellStyle name="Calcolo 5 2 4 9 2" xfId="9214"/>
    <cellStyle name="Calcolo 5 2 5" xfId="9215"/>
    <cellStyle name="Calcolo 5 2 5 10" xfId="9216"/>
    <cellStyle name="Calcolo 5 2 5 10 2" xfId="9217"/>
    <cellStyle name="Calcolo 5 2 5 11" xfId="9218"/>
    <cellStyle name="Calcolo 5 2 5 12" xfId="9219"/>
    <cellStyle name="Calcolo 5 2 5 13" xfId="9220"/>
    <cellStyle name="Calcolo 5 2 5 14" xfId="9221"/>
    <cellStyle name="Calcolo 5 2 5 15" xfId="9222"/>
    <cellStyle name="Calcolo 5 2 5 16" xfId="9223"/>
    <cellStyle name="Calcolo 5 2 5 17" xfId="9224"/>
    <cellStyle name="Calcolo 5 2 5 18" xfId="9225"/>
    <cellStyle name="Calcolo 5 2 5 19" xfId="9226"/>
    <cellStyle name="Calcolo 5 2 5 2" xfId="9227"/>
    <cellStyle name="Calcolo 5 2 5 2 2" xfId="9228"/>
    <cellStyle name="Calcolo 5 2 5 2 2 2" xfId="9229"/>
    <cellStyle name="Calcolo 5 2 5 2 3" xfId="9230"/>
    <cellStyle name="Calcolo 5 2 5 2 3 2" xfId="9231"/>
    <cellStyle name="Calcolo 5 2 5 2 4" xfId="9232"/>
    <cellStyle name="Calcolo 5 2 5 2 4 2" xfId="9233"/>
    <cellStyle name="Calcolo 5 2 5 2 5" xfId="9234"/>
    <cellStyle name="Calcolo 5 2 5 2 5 2" xfId="9235"/>
    <cellStyle name="Calcolo 5 2 5 2 6" xfId="9236"/>
    <cellStyle name="Calcolo 5 2 5 20" xfId="9237"/>
    <cellStyle name="Calcolo 5 2 5 21" xfId="9238"/>
    <cellStyle name="Calcolo 5 2 5 22" xfId="9239"/>
    <cellStyle name="Calcolo 5 2 5 23" xfId="9240"/>
    <cellStyle name="Calcolo 5 2 5 24" xfId="9241"/>
    <cellStyle name="Calcolo 5 2 5 25" xfId="9242"/>
    <cellStyle name="Calcolo 5 2 5 3" xfId="9243"/>
    <cellStyle name="Calcolo 5 2 5 3 2" xfId="9244"/>
    <cellStyle name="Calcolo 5 2 5 3 2 2" xfId="9245"/>
    <cellStyle name="Calcolo 5 2 5 3 3" xfId="9246"/>
    <cellStyle name="Calcolo 5 2 5 3 3 2" xfId="9247"/>
    <cellStyle name="Calcolo 5 2 5 3 4" xfId="9248"/>
    <cellStyle name="Calcolo 5 2 5 3 4 2" xfId="9249"/>
    <cellStyle name="Calcolo 5 2 5 3 5" xfId="9250"/>
    <cellStyle name="Calcolo 5 2 5 3 5 2" xfId="9251"/>
    <cellStyle name="Calcolo 5 2 5 3 6" xfId="9252"/>
    <cellStyle name="Calcolo 5 2 5 4" xfId="9253"/>
    <cellStyle name="Calcolo 5 2 5 4 2" xfId="9254"/>
    <cellStyle name="Calcolo 5 2 5 4 2 2" xfId="9255"/>
    <cellStyle name="Calcolo 5 2 5 4 3" xfId="9256"/>
    <cellStyle name="Calcolo 5 2 5 4 3 2" xfId="9257"/>
    <cellStyle name="Calcolo 5 2 5 4 4" xfId="9258"/>
    <cellStyle name="Calcolo 5 2 5 4 4 2" xfId="9259"/>
    <cellStyle name="Calcolo 5 2 5 4 5" xfId="9260"/>
    <cellStyle name="Calcolo 5 2 5 4 5 2" xfId="9261"/>
    <cellStyle name="Calcolo 5 2 5 4 6" xfId="9262"/>
    <cellStyle name="Calcolo 5 2 5 5" xfId="9263"/>
    <cellStyle name="Calcolo 5 2 5 5 2" xfId="9264"/>
    <cellStyle name="Calcolo 5 2 5 6" xfId="9265"/>
    <cellStyle name="Calcolo 5 2 5 6 2" xfId="9266"/>
    <cellStyle name="Calcolo 5 2 5 7" xfId="9267"/>
    <cellStyle name="Calcolo 5 2 5 7 2" xfId="9268"/>
    <cellStyle name="Calcolo 5 2 5 8" xfId="9269"/>
    <cellStyle name="Calcolo 5 2 5 8 2" xfId="9270"/>
    <cellStyle name="Calcolo 5 2 5 9" xfId="9271"/>
    <cellStyle name="Calcolo 5 2 5 9 2" xfId="9272"/>
    <cellStyle name="Calcolo 5 2 6" xfId="9273"/>
    <cellStyle name="Calcolo 5 2 6 10" xfId="9274"/>
    <cellStyle name="Calcolo 5 2 6 10 2" xfId="9275"/>
    <cellStyle name="Calcolo 5 2 6 11" xfId="9276"/>
    <cellStyle name="Calcolo 5 2 6 12" xfId="9277"/>
    <cellStyle name="Calcolo 5 2 6 13" xfId="9278"/>
    <cellStyle name="Calcolo 5 2 6 14" xfId="9279"/>
    <cellStyle name="Calcolo 5 2 6 15" xfId="9280"/>
    <cellStyle name="Calcolo 5 2 6 16" xfId="9281"/>
    <cellStyle name="Calcolo 5 2 6 17" xfId="9282"/>
    <cellStyle name="Calcolo 5 2 6 18" xfId="9283"/>
    <cellStyle name="Calcolo 5 2 6 19" xfId="9284"/>
    <cellStyle name="Calcolo 5 2 6 2" xfId="9285"/>
    <cellStyle name="Calcolo 5 2 6 2 2" xfId="9286"/>
    <cellStyle name="Calcolo 5 2 6 2 2 2" xfId="9287"/>
    <cellStyle name="Calcolo 5 2 6 2 3" xfId="9288"/>
    <cellStyle name="Calcolo 5 2 6 2 3 2" xfId="9289"/>
    <cellStyle name="Calcolo 5 2 6 2 4" xfId="9290"/>
    <cellStyle name="Calcolo 5 2 6 2 4 2" xfId="9291"/>
    <cellStyle name="Calcolo 5 2 6 2 5" xfId="9292"/>
    <cellStyle name="Calcolo 5 2 6 2 5 2" xfId="9293"/>
    <cellStyle name="Calcolo 5 2 6 2 6" xfId="9294"/>
    <cellStyle name="Calcolo 5 2 6 20" xfId="9295"/>
    <cellStyle name="Calcolo 5 2 6 21" xfId="9296"/>
    <cellStyle name="Calcolo 5 2 6 22" xfId="9297"/>
    <cellStyle name="Calcolo 5 2 6 23" xfId="9298"/>
    <cellStyle name="Calcolo 5 2 6 24" xfId="9299"/>
    <cellStyle name="Calcolo 5 2 6 25" xfId="9300"/>
    <cellStyle name="Calcolo 5 2 6 3" xfId="9301"/>
    <cellStyle name="Calcolo 5 2 6 3 2" xfId="9302"/>
    <cellStyle name="Calcolo 5 2 6 3 2 2" xfId="9303"/>
    <cellStyle name="Calcolo 5 2 6 3 3" xfId="9304"/>
    <cellStyle name="Calcolo 5 2 6 3 3 2" xfId="9305"/>
    <cellStyle name="Calcolo 5 2 6 3 4" xfId="9306"/>
    <cellStyle name="Calcolo 5 2 6 3 4 2" xfId="9307"/>
    <cellStyle name="Calcolo 5 2 6 3 5" xfId="9308"/>
    <cellStyle name="Calcolo 5 2 6 3 5 2" xfId="9309"/>
    <cellStyle name="Calcolo 5 2 6 3 6" xfId="9310"/>
    <cellStyle name="Calcolo 5 2 6 4" xfId="9311"/>
    <cellStyle name="Calcolo 5 2 6 4 2" xfId="9312"/>
    <cellStyle name="Calcolo 5 2 6 4 2 2" xfId="9313"/>
    <cellStyle name="Calcolo 5 2 6 4 3" xfId="9314"/>
    <cellStyle name="Calcolo 5 2 6 4 3 2" xfId="9315"/>
    <cellStyle name="Calcolo 5 2 6 4 4" xfId="9316"/>
    <cellStyle name="Calcolo 5 2 6 4 4 2" xfId="9317"/>
    <cellStyle name="Calcolo 5 2 6 4 5" xfId="9318"/>
    <cellStyle name="Calcolo 5 2 6 4 5 2" xfId="9319"/>
    <cellStyle name="Calcolo 5 2 6 4 6" xfId="9320"/>
    <cellStyle name="Calcolo 5 2 6 5" xfId="9321"/>
    <cellStyle name="Calcolo 5 2 6 5 2" xfId="9322"/>
    <cellStyle name="Calcolo 5 2 6 6" xfId="9323"/>
    <cellStyle name="Calcolo 5 2 6 6 2" xfId="9324"/>
    <cellStyle name="Calcolo 5 2 6 7" xfId="9325"/>
    <cellStyle name="Calcolo 5 2 6 7 2" xfId="9326"/>
    <cellStyle name="Calcolo 5 2 6 8" xfId="9327"/>
    <cellStyle name="Calcolo 5 2 6 8 2" xfId="9328"/>
    <cellStyle name="Calcolo 5 2 6 9" xfId="9329"/>
    <cellStyle name="Calcolo 5 2 6 9 2" xfId="9330"/>
    <cellStyle name="Calcolo 5 2 7" xfId="9331"/>
    <cellStyle name="Calcolo 5 2 7 2" xfId="9332"/>
    <cellStyle name="Calcolo 5 2 7 2 2" xfId="9333"/>
    <cellStyle name="Calcolo 5 2 7 3" xfId="9334"/>
    <cellStyle name="Calcolo 5 2 7 3 2" xfId="9335"/>
    <cellStyle name="Calcolo 5 2 7 4" xfId="9336"/>
    <cellStyle name="Calcolo 5 2 7 4 2" xfId="9337"/>
    <cellStyle name="Calcolo 5 2 7 5" xfId="9338"/>
    <cellStyle name="Calcolo 5 2 7 5 2" xfId="9339"/>
    <cellStyle name="Calcolo 5 2 7 6" xfId="9340"/>
    <cellStyle name="Calcolo 5 2 8" xfId="9341"/>
    <cellStyle name="Calcolo 5 2 8 2" xfId="9342"/>
    <cellStyle name="Calcolo 5 2 8 2 2" xfId="9343"/>
    <cellStyle name="Calcolo 5 2 8 3" xfId="9344"/>
    <cellStyle name="Calcolo 5 2 8 3 2" xfId="9345"/>
    <cellStyle name="Calcolo 5 2 8 4" xfId="9346"/>
    <cellStyle name="Calcolo 5 2 8 4 2" xfId="9347"/>
    <cellStyle name="Calcolo 5 2 8 5" xfId="9348"/>
    <cellStyle name="Calcolo 5 2 8 5 2" xfId="9349"/>
    <cellStyle name="Calcolo 5 2 8 6" xfId="9350"/>
    <cellStyle name="Calcolo 5 2 9" xfId="9351"/>
    <cellStyle name="Calcolo 5 2 9 2" xfId="9352"/>
    <cellStyle name="Calcolo 5 2 9 2 2" xfId="9353"/>
    <cellStyle name="Calcolo 5 2 9 3" xfId="9354"/>
    <cellStyle name="Calcolo 5 2 9 3 2" xfId="9355"/>
    <cellStyle name="Calcolo 5 2 9 4" xfId="9356"/>
    <cellStyle name="Calcolo 5 2 9 4 2" xfId="9357"/>
    <cellStyle name="Calcolo 5 2 9 5" xfId="9358"/>
    <cellStyle name="Calcolo 5 2 9 5 2" xfId="9359"/>
    <cellStyle name="Calcolo 5 2 9 6" xfId="9360"/>
    <cellStyle name="Calcolo 5 20" xfId="9361"/>
    <cellStyle name="Calcolo 5 21" xfId="9362"/>
    <cellStyle name="Calcolo 5 22" xfId="9363"/>
    <cellStyle name="Calcolo 5 23" xfId="9364"/>
    <cellStyle name="Calcolo 5 24" xfId="9365"/>
    <cellStyle name="Calcolo 5 25" xfId="9366"/>
    <cellStyle name="Calcolo 5 26" xfId="9367"/>
    <cellStyle name="Calcolo 5 27" xfId="9368"/>
    <cellStyle name="Calcolo 5 28" xfId="9369"/>
    <cellStyle name="Calcolo 5 29" xfId="9370"/>
    <cellStyle name="Calcolo 5 3" xfId="9371"/>
    <cellStyle name="Calcolo 5 3 10" xfId="9372"/>
    <cellStyle name="Calcolo 5 3 10 2" xfId="9373"/>
    <cellStyle name="Calcolo 5 3 11" xfId="9374"/>
    <cellStyle name="Calcolo 5 3 12" xfId="9375"/>
    <cellStyle name="Calcolo 5 3 13" xfId="9376"/>
    <cellStyle name="Calcolo 5 3 14" xfId="9377"/>
    <cellStyle name="Calcolo 5 3 15" xfId="9378"/>
    <cellStyle name="Calcolo 5 3 16" xfId="9379"/>
    <cellStyle name="Calcolo 5 3 17" xfId="9380"/>
    <cellStyle name="Calcolo 5 3 18" xfId="9381"/>
    <cellStyle name="Calcolo 5 3 19" xfId="9382"/>
    <cellStyle name="Calcolo 5 3 2" xfId="9383"/>
    <cellStyle name="Calcolo 5 3 2 2" xfId="9384"/>
    <cellStyle name="Calcolo 5 3 2 2 2" xfId="9385"/>
    <cellStyle name="Calcolo 5 3 2 3" xfId="9386"/>
    <cellStyle name="Calcolo 5 3 2 3 2" xfId="9387"/>
    <cellStyle name="Calcolo 5 3 2 4" xfId="9388"/>
    <cellStyle name="Calcolo 5 3 2 4 2" xfId="9389"/>
    <cellStyle name="Calcolo 5 3 2 5" xfId="9390"/>
    <cellStyle name="Calcolo 5 3 2 5 2" xfId="9391"/>
    <cellStyle name="Calcolo 5 3 2 6" xfId="9392"/>
    <cellStyle name="Calcolo 5 3 20" xfId="9393"/>
    <cellStyle name="Calcolo 5 3 21" xfId="9394"/>
    <cellStyle name="Calcolo 5 3 22" xfId="9395"/>
    <cellStyle name="Calcolo 5 3 23" xfId="9396"/>
    <cellStyle name="Calcolo 5 3 24" xfId="9397"/>
    <cellStyle name="Calcolo 5 3 25" xfId="9398"/>
    <cellStyle name="Calcolo 5 3 3" xfId="9399"/>
    <cellStyle name="Calcolo 5 3 3 2" xfId="9400"/>
    <cellStyle name="Calcolo 5 3 3 2 2" xfId="9401"/>
    <cellStyle name="Calcolo 5 3 3 3" xfId="9402"/>
    <cellStyle name="Calcolo 5 3 3 3 2" xfId="9403"/>
    <cellStyle name="Calcolo 5 3 3 4" xfId="9404"/>
    <cellStyle name="Calcolo 5 3 3 4 2" xfId="9405"/>
    <cellStyle name="Calcolo 5 3 3 5" xfId="9406"/>
    <cellStyle name="Calcolo 5 3 3 5 2" xfId="9407"/>
    <cellStyle name="Calcolo 5 3 3 6" xfId="9408"/>
    <cellStyle name="Calcolo 5 3 4" xfId="9409"/>
    <cellStyle name="Calcolo 5 3 4 2" xfId="9410"/>
    <cellStyle name="Calcolo 5 3 4 2 2" xfId="9411"/>
    <cellStyle name="Calcolo 5 3 4 3" xfId="9412"/>
    <cellStyle name="Calcolo 5 3 4 3 2" xfId="9413"/>
    <cellStyle name="Calcolo 5 3 4 4" xfId="9414"/>
    <cellStyle name="Calcolo 5 3 4 4 2" xfId="9415"/>
    <cellStyle name="Calcolo 5 3 4 5" xfId="9416"/>
    <cellStyle name="Calcolo 5 3 4 5 2" xfId="9417"/>
    <cellStyle name="Calcolo 5 3 4 6" xfId="9418"/>
    <cellStyle name="Calcolo 5 3 5" xfId="9419"/>
    <cellStyle name="Calcolo 5 3 5 2" xfId="9420"/>
    <cellStyle name="Calcolo 5 3 6" xfId="9421"/>
    <cellStyle name="Calcolo 5 3 6 2" xfId="9422"/>
    <cellStyle name="Calcolo 5 3 7" xfId="9423"/>
    <cellStyle name="Calcolo 5 3 7 2" xfId="9424"/>
    <cellStyle name="Calcolo 5 3 8" xfId="9425"/>
    <cellStyle name="Calcolo 5 3 8 2" xfId="9426"/>
    <cellStyle name="Calcolo 5 3 9" xfId="9427"/>
    <cellStyle name="Calcolo 5 3 9 2" xfId="9428"/>
    <cellStyle name="Calcolo 5 30" xfId="9429"/>
    <cellStyle name="Calcolo 5 31" xfId="9430"/>
    <cellStyle name="Calcolo 5 4" xfId="9431"/>
    <cellStyle name="Calcolo 5 4 10" xfId="9432"/>
    <cellStyle name="Calcolo 5 4 10 2" xfId="9433"/>
    <cellStyle name="Calcolo 5 4 11" xfId="9434"/>
    <cellStyle name="Calcolo 5 4 12" xfId="9435"/>
    <cellStyle name="Calcolo 5 4 13" xfId="9436"/>
    <cellStyle name="Calcolo 5 4 14" xfId="9437"/>
    <cellStyle name="Calcolo 5 4 15" xfId="9438"/>
    <cellStyle name="Calcolo 5 4 16" xfId="9439"/>
    <cellStyle name="Calcolo 5 4 17" xfId="9440"/>
    <cellStyle name="Calcolo 5 4 18" xfId="9441"/>
    <cellStyle name="Calcolo 5 4 19" xfId="9442"/>
    <cellStyle name="Calcolo 5 4 2" xfId="9443"/>
    <cellStyle name="Calcolo 5 4 2 2" xfId="9444"/>
    <cellStyle name="Calcolo 5 4 2 2 2" xfId="9445"/>
    <cellStyle name="Calcolo 5 4 2 3" xfId="9446"/>
    <cellStyle name="Calcolo 5 4 2 3 2" xfId="9447"/>
    <cellStyle name="Calcolo 5 4 2 4" xfId="9448"/>
    <cellStyle name="Calcolo 5 4 2 4 2" xfId="9449"/>
    <cellStyle name="Calcolo 5 4 2 5" xfId="9450"/>
    <cellStyle name="Calcolo 5 4 2 5 2" xfId="9451"/>
    <cellStyle name="Calcolo 5 4 2 6" xfId="9452"/>
    <cellStyle name="Calcolo 5 4 20" xfId="9453"/>
    <cellStyle name="Calcolo 5 4 21" xfId="9454"/>
    <cellStyle name="Calcolo 5 4 22" xfId="9455"/>
    <cellStyle name="Calcolo 5 4 23" xfId="9456"/>
    <cellStyle name="Calcolo 5 4 24" xfId="9457"/>
    <cellStyle name="Calcolo 5 4 25" xfId="9458"/>
    <cellStyle name="Calcolo 5 4 3" xfId="9459"/>
    <cellStyle name="Calcolo 5 4 3 2" xfId="9460"/>
    <cellStyle name="Calcolo 5 4 3 2 2" xfId="9461"/>
    <cellStyle name="Calcolo 5 4 3 3" xfId="9462"/>
    <cellStyle name="Calcolo 5 4 3 3 2" xfId="9463"/>
    <cellStyle name="Calcolo 5 4 3 4" xfId="9464"/>
    <cellStyle name="Calcolo 5 4 3 4 2" xfId="9465"/>
    <cellStyle name="Calcolo 5 4 3 5" xfId="9466"/>
    <cellStyle name="Calcolo 5 4 3 5 2" xfId="9467"/>
    <cellStyle name="Calcolo 5 4 3 6" xfId="9468"/>
    <cellStyle name="Calcolo 5 4 4" xfId="9469"/>
    <cellStyle name="Calcolo 5 4 4 2" xfId="9470"/>
    <cellStyle name="Calcolo 5 4 4 2 2" xfId="9471"/>
    <cellStyle name="Calcolo 5 4 4 3" xfId="9472"/>
    <cellStyle name="Calcolo 5 4 4 3 2" xfId="9473"/>
    <cellStyle name="Calcolo 5 4 4 4" xfId="9474"/>
    <cellStyle name="Calcolo 5 4 4 4 2" xfId="9475"/>
    <cellStyle name="Calcolo 5 4 4 5" xfId="9476"/>
    <cellStyle name="Calcolo 5 4 4 5 2" xfId="9477"/>
    <cellStyle name="Calcolo 5 4 4 6" xfId="9478"/>
    <cellStyle name="Calcolo 5 4 5" xfId="9479"/>
    <cellStyle name="Calcolo 5 4 5 2" xfId="9480"/>
    <cellStyle name="Calcolo 5 4 6" xfId="9481"/>
    <cellStyle name="Calcolo 5 4 6 2" xfId="9482"/>
    <cellStyle name="Calcolo 5 4 7" xfId="9483"/>
    <cellStyle name="Calcolo 5 4 7 2" xfId="9484"/>
    <cellStyle name="Calcolo 5 4 8" xfId="9485"/>
    <cellStyle name="Calcolo 5 4 8 2" xfId="9486"/>
    <cellStyle name="Calcolo 5 4 9" xfId="9487"/>
    <cellStyle name="Calcolo 5 4 9 2" xfId="9488"/>
    <cellStyle name="Calcolo 5 5" xfId="9489"/>
    <cellStyle name="Calcolo 5 5 10" xfId="9490"/>
    <cellStyle name="Calcolo 5 5 10 2" xfId="9491"/>
    <cellStyle name="Calcolo 5 5 11" xfId="9492"/>
    <cellStyle name="Calcolo 5 5 12" xfId="9493"/>
    <cellStyle name="Calcolo 5 5 13" xfId="9494"/>
    <cellStyle name="Calcolo 5 5 14" xfId="9495"/>
    <cellStyle name="Calcolo 5 5 15" xfId="9496"/>
    <cellStyle name="Calcolo 5 5 16" xfId="9497"/>
    <cellStyle name="Calcolo 5 5 17" xfId="9498"/>
    <cellStyle name="Calcolo 5 5 18" xfId="9499"/>
    <cellStyle name="Calcolo 5 5 19" xfId="9500"/>
    <cellStyle name="Calcolo 5 5 2" xfId="9501"/>
    <cellStyle name="Calcolo 5 5 2 2" xfId="9502"/>
    <cellStyle name="Calcolo 5 5 2 2 2" xfId="9503"/>
    <cellStyle name="Calcolo 5 5 2 3" xfId="9504"/>
    <cellStyle name="Calcolo 5 5 2 3 2" xfId="9505"/>
    <cellStyle name="Calcolo 5 5 2 4" xfId="9506"/>
    <cellStyle name="Calcolo 5 5 2 4 2" xfId="9507"/>
    <cellStyle name="Calcolo 5 5 2 5" xfId="9508"/>
    <cellStyle name="Calcolo 5 5 2 5 2" xfId="9509"/>
    <cellStyle name="Calcolo 5 5 2 6" xfId="9510"/>
    <cellStyle name="Calcolo 5 5 20" xfId="9511"/>
    <cellStyle name="Calcolo 5 5 21" xfId="9512"/>
    <cellStyle name="Calcolo 5 5 22" xfId="9513"/>
    <cellStyle name="Calcolo 5 5 23" xfId="9514"/>
    <cellStyle name="Calcolo 5 5 24" xfId="9515"/>
    <cellStyle name="Calcolo 5 5 25" xfId="9516"/>
    <cellStyle name="Calcolo 5 5 3" xfId="9517"/>
    <cellStyle name="Calcolo 5 5 3 2" xfId="9518"/>
    <cellStyle name="Calcolo 5 5 3 2 2" xfId="9519"/>
    <cellStyle name="Calcolo 5 5 3 3" xfId="9520"/>
    <cellStyle name="Calcolo 5 5 3 3 2" xfId="9521"/>
    <cellStyle name="Calcolo 5 5 3 4" xfId="9522"/>
    <cellStyle name="Calcolo 5 5 3 4 2" xfId="9523"/>
    <cellStyle name="Calcolo 5 5 3 5" xfId="9524"/>
    <cellStyle name="Calcolo 5 5 3 5 2" xfId="9525"/>
    <cellStyle name="Calcolo 5 5 3 6" xfId="9526"/>
    <cellStyle name="Calcolo 5 5 4" xfId="9527"/>
    <cellStyle name="Calcolo 5 5 4 2" xfId="9528"/>
    <cellStyle name="Calcolo 5 5 4 2 2" xfId="9529"/>
    <cellStyle name="Calcolo 5 5 4 3" xfId="9530"/>
    <cellStyle name="Calcolo 5 5 4 3 2" xfId="9531"/>
    <cellStyle name="Calcolo 5 5 4 4" xfId="9532"/>
    <cellStyle name="Calcolo 5 5 4 4 2" xfId="9533"/>
    <cellStyle name="Calcolo 5 5 4 5" xfId="9534"/>
    <cellStyle name="Calcolo 5 5 4 5 2" xfId="9535"/>
    <cellStyle name="Calcolo 5 5 4 6" xfId="9536"/>
    <cellStyle name="Calcolo 5 5 5" xfId="9537"/>
    <cellStyle name="Calcolo 5 5 5 2" xfId="9538"/>
    <cellStyle name="Calcolo 5 5 6" xfId="9539"/>
    <cellStyle name="Calcolo 5 5 6 2" xfId="9540"/>
    <cellStyle name="Calcolo 5 5 7" xfId="9541"/>
    <cellStyle name="Calcolo 5 5 7 2" xfId="9542"/>
    <cellStyle name="Calcolo 5 5 8" xfId="9543"/>
    <cellStyle name="Calcolo 5 5 8 2" xfId="9544"/>
    <cellStyle name="Calcolo 5 5 9" xfId="9545"/>
    <cellStyle name="Calcolo 5 5 9 2" xfId="9546"/>
    <cellStyle name="Calcolo 5 6" xfId="9547"/>
    <cellStyle name="Calcolo 5 6 10" xfId="9548"/>
    <cellStyle name="Calcolo 5 6 10 2" xfId="9549"/>
    <cellStyle name="Calcolo 5 6 11" xfId="9550"/>
    <cellStyle name="Calcolo 5 6 12" xfId="9551"/>
    <cellStyle name="Calcolo 5 6 13" xfId="9552"/>
    <cellStyle name="Calcolo 5 6 14" xfId="9553"/>
    <cellStyle name="Calcolo 5 6 15" xfId="9554"/>
    <cellStyle name="Calcolo 5 6 16" xfId="9555"/>
    <cellStyle name="Calcolo 5 6 17" xfId="9556"/>
    <cellStyle name="Calcolo 5 6 18" xfId="9557"/>
    <cellStyle name="Calcolo 5 6 19" xfId="9558"/>
    <cellStyle name="Calcolo 5 6 2" xfId="9559"/>
    <cellStyle name="Calcolo 5 6 2 2" xfId="9560"/>
    <cellStyle name="Calcolo 5 6 2 2 2" xfId="9561"/>
    <cellStyle name="Calcolo 5 6 2 3" xfId="9562"/>
    <cellStyle name="Calcolo 5 6 2 3 2" xfId="9563"/>
    <cellStyle name="Calcolo 5 6 2 4" xfId="9564"/>
    <cellStyle name="Calcolo 5 6 2 4 2" xfId="9565"/>
    <cellStyle name="Calcolo 5 6 2 5" xfId="9566"/>
    <cellStyle name="Calcolo 5 6 2 5 2" xfId="9567"/>
    <cellStyle name="Calcolo 5 6 2 6" xfId="9568"/>
    <cellStyle name="Calcolo 5 6 20" xfId="9569"/>
    <cellStyle name="Calcolo 5 6 21" xfId="9570"/>
    <cellStyle name="Calcolo 5 6 22" xfId="9571"/>
    <cellStyle name="Calcolo 5 6 23" xfId="9572"/>
    <cellStyle name="Calcolo 5 6 24" xfId="9573"/>
    <cellStyle name="Calcolo 5 6 25" xfId="9574"/>
    <cellStyle name="Calcolo 5 6 3" xfId="9575"/>
    <cellStyle name="Calcolo 5 6 3 2" xfId="9576"/>
    <cellStyle name="Calcolo 5 6 3 2 2" xfId="9577"/>
    <cellStyle name="Calcolo 5 6 3 3" xfId="9578"/>
    <cellStyle name="Calcolo 5 6 3 3 2" xfId="9579"/>
    <cellStyle name="Calcolo 5 6 3 4" xfId="9580"/>
    <cellStyle name="Calcolo 5 6 3 4 2" xfId="9581"/>
    <cellStyle name="Calcolo 5 6 3 5" xfId="9582"/>
    <cellStyle name="Calcolo 5 6 3 5 2" xfId="9583"/>
    <cellStyle name="Calcolo 5 6 3 6" xfId="9584"/>
    <cellStyle name="Calcolo 5 6 4" xfId="9585"/>
    <cellStyle name="Calcolo 5 6 4 2" xfId="9586"/>
    <cellStyle name="Calcolo 5 6 4 2 2" xfId="9587"/>
    <cellStyle name="Calcolo 5 6 4 3" xfId="9588"/>
    <cellStyle name="Calcolo 5 6 4 3 2" xfId="9589"/>
    <cellStyle name="Calcolo 5 6 4 4" xfId="9590"/>
    <cellStyle name="Calcolo 5 6 4 4 2" xfId="9591"/>
    <cellStyle name="Calcolo 5 6 4 5" xfId="9592"/>
    <cellStyle name="Calcolo 5 6 4 5 2" xfId="9593"/>
    <cellStyle name="Calcolo 5 6 4 6" xfId="9594"/>
    <cellStyle name="Calcolo 5 6 5" xfId="9595"/>
    <cellStyle name="Calcolo 5 6 5 2" xfId="9596"/>
    <cellStyle name="Calcolo 5 6 6" xfId="9597"/>
    <cellStyle name="Calcolo 5 6 6 2" xfId="9598"/>
    <cellStyle name="Calcolo 5 6 7" xfId="9599"/>
    <cellStyle name="Calcolo 5 6 7 2" xfId="9600"/>
    <cellStyle name="Calcolo 5 6 8" xfId="9601"/>
    <cellStyle name="Calcolo 5 6 8 2" xfId="9602"/>
    <cellStyle name="Calcolo 5 6 9" xfId="9603"/>
    <cellStyle name="Calcolo 5 6 9 2" xfId="9604"/>
    <cellStyle name="Calcolo 5 7" xfId="9605"/>
    <cellStyle name="Calcolo 5 7 10" xfId="9606"/>
    <cellStyle name="Calcolo 5 7 10 2" xfId="9607"/>
    <cellStyle name="Calcolo 5 7 11" xfId="9608"/>
    <cellStyle name="Calcolo 5 7 12" xfId="9609"/>
    <cellStyle name="Calcolo 5 7 13" xfId="9610"/>
    <cellStyle name="Calcolo 5 7 14" xfId="9611"/>
    <cellStyle name="Calcolo 5 7 15" xfId="9612"/>
    <cellStyle name="Calcolo 5 7 16" xfId="9613"/>
    <cellStyle name="Calcolo 5 7 17" xfId="9614"/>
    <cellStyle name="Calcolo 5 7 18" xfId="9615"/>
    <cellStyle name="Calcolo 5 7 19" xfId="9616"/>
    <cellStyle name="Calcolo 5 7 2" xfId="9617"/>
    <cellStyle name="Calcolo 5 7 2 2" xfId="9618"/>
    <cellStyle name="Calcolo 5 7 2 2 2" xfId="9619"/>
    <cellStyle name="Calcolo 5 7 2 3" xfId="9620"/>
    <cellStyle name="Calcolo 5 7 2 3 2" xfId="9621"/>
    <cellStyle name="Calcolo 5 7 2 4" xfId="9622"/>
    <cellStyle name="Calcolo 5 7 2 4 2" xfId="9623"/>
    <cellStyle name="Calcolo 5 7 2 5" xfId="9624"/>
    <cellStyle name="Calcolo 5 7 2 5 2" xfId="9625"/>
    <cellStyle name="Calcolo 5 7 2 6" xfId="9626"/>
    <cellStyle name="Calcolo 5 7 20" xfId="9627"/>
    <cellStyle name="Calcolo 5 7 21" xfId="9628"/>
    <cellStyle name="Calcolo 5 7 22" xfId="9629"/>
    <cellStyle name="Calcolo 5 7 23" xfId="9630"/>
    <cellStyle name="Calcolo 5 7 24" xfId="9631"/>
    <cellStyle name="Calcolo 5 7 25" xfId="9632"/>
    <cellStyle name="Calcolo 5 7 3" xfId="9633"/>
    <cellStyle name="Calcolo 5 7 3 2" xfId="9634"/>
    <cellStyle name="Calcolo 5 7 3 2 2" xfId="9635"/>
    <cellStyle name="Calcolo 5 7 3 3" xfId="9636"/>
    <cellStyle name="Calcolo 5 7 3 3 2" xfId="9637"/>
    <cellStyle name="Calcolo 5 7 3 4" xfId="9638"/>
    <cellStyle name="Calcolo 5 7 3 4 2" xfId="9639"/>
    <cellStyle name="Calcolo 5 7 3 5" xfId="9640"/>
    <cellStyle name="Calcolo 5 7 3 5 2" xfId="9641"/>
    <cellStyle name="Calcolo 5 7 3 6" xfId="9642"/>
    <cellStyle name="Calcolo 5 7 4" xfId="9643"/>
    <cellStyle name="Calcolo 5 7 4 2" xfId="9644"/>
    <cellStyle name="Calcolo 5 7 4 2 2" xfId="9645"/>
    <cellStyle name="Calcolo 5 7 4 3" xfId="9646"/>
    <cellStyle name="Calcolo 5 7 4 3 2" xfId="9647"/>
    <cellStyle name="Calcolo 5 7 4 4" xfId="9648"/>
    <cellStyle name="Calcolo 5 7 4 4 2" xfId="9649"/>
    <cellStyle name="Calcolo 5 7 4 5" xfId="9650"/>
    <cellStyle name="Calcolo 5 7 4 5 2" xfId="9651"/>
    <cellStyle name="Calcolo 5 7 4 6" xfId="9652"/>
    <cellStyle name="Calcolo 5 7 5" xfId="9653"/>
    <cellStyle name="Calcolo 5 7 5 2" xfId="9654"/>
    <cellStyle name="Calcolo 5 7 6" xfId="9655"/>
    <cellStyle name="Calcolo 5 7 6 2" xfId="9656"/>
    <cellStyle name="Calcolo 5 7 7" xfId="9657"/>
    <cellStyle name="Calcolo 5 7 7 2" xfId="9658"/>
    <cellStyle name="Calcolo 5 7 8" xfId="9659"/>
    <cellStyle name="Calcolo 5 7 8 2" xfId="9660"/>
    <cellStyle name="Calcolo 5 7 9" xfId="9661"/>
    <cellStyle name="Calcolo 5 7 9 2" xfId="9662"/>
    <cellStyle name="Calcolo 5 8" xfId="9663"/>
    <cellStyle name="Calcolo 5 8 2" xfId="9664"/>
    <cellStyle name="Calcolo 5 8 2 2" xfId="9665"/>
    <cellStyle name="Calcolo 5 8 3" xfId="9666"/>
    <cellStyle name="Calcolo 5 8 3 2" xfId="9667"/>
    <cellStyle name="Calcolo 5 8 4" xfId="9668"/>
    <cellStyle name="Calcolo 5 8 4 2" xfId="9669"/>
    <cellStyle name="Calcolo 5 8 5" xfId="9670"/>
    <cellStyle name="Calcolo 5 8 5 2" xfId="9671"/>
    <cellStyle name="Calcolo 5 8 6" xfId="9672"/>
    <cellStyle name="Calcolo 5 9" xfId="9673"/>
    <cellStyle name="Calcolo 5 9 2" xfId="9674"/>
    <cellStyle name="Calcolo 5 9 2 2" xfId="9675"/>
    <cellStyle name="Calcolo 5 9 3" xfId="9676"/>
    <cellStyle name="Calcolo 5 9 3 2" xfId="9677"/>
    <cellStyle name="Calcolo 5 9 4" xfId="9678"/>
    <cellStyle name="Calcolo 5 9 4 2" xfId="9679"/>
    <cellStyle name="Calcolo 5 9 5" xfId="9680"/>
    <cellStyle name="Calcolo 5 9 5 2" xfId="9681"/>
    <cellStyle name="Calcolo 5 9 6" xfId="9682"/>
    <cellStyle name="Calcolo 6" xfId="9683"/>
    <cellStyle name="Calcolo 6 10" xfId="9684"/>
    <cellStyle name="Calcolo 6 10 2" xfId="9685"/>
    <cellStyle name="Calcolo 6 11" xfId="9686"/>
    <cellStyle name="Calcolo 6 11 2" xfId="9687"/>
    <cellStyle name="Calcolo 6 12" xfId="9688"/>
    <cellStyle name="Calcolo 6 12 2" xfId="9689"/>
    <cellStyle name="Calcolo 6 13" xfId="9690"/>
    <cellStyle name="Calcolo 6 13 2" xfId="9691"/>
    <cellStyle name="Calcolo 6 14" xfId="9692"/>
    <cellStyle name="Calcolo 6 14 2" xfId="9693"/>
    <cellStyle name="Calcolo 6 15" xfId="9694"/>
    <cellStyle name="Calcolo 6 15 2" xfId="9695"/>
    <cellStyle name="Calcolo 6 16" xfId="9696"/>
    <cellStyle name="Calcolo 6 17" xfId="9697"/>
    <cellStyle name="Calcolo 6 18" xfId="9698"/>
    <cellStyle name="Calcolo 6 19" xfId="9699"/>
    <cellStyle name="Calcolo 6 2" xfId="9700"/>
    <cellStyle name="Calcolo 6 2 10" xfId="9701"/>
    <cellStyle name="Calcolo 6 2 10 2" xfId="9702"/>
    <cellStyle name="Calcolo 6 2 11" xfId="9703"/>
    <cellStyle name="Calcolo 6 2 12" xfId="9704"/>
    <cellStyle name="Calcolo 6 2 13" xfId="9705"/>
    <cellStyle name="Calcolo 6 2 14" xfId="9706"/>
    <cellStyle name="Calcolo 6 2 15" xfId="9707"/>
    <cellStyle name="Calcolo 6 2 16" xfId="9708"/>
    <cellStyle name="Calcolo 6 2 17" xfId="9709"/>
    <cellStyle name="Calcolo 6 2 18" xfId="9710"/>
    <cellStyle name="Calcolo 6 2 19" xfId="9711"/>
    <cellStyle name="Calcolo 6 2 2" xfId="9712"/>
    <cellStyle name="Calcolo 6 2 2 2" xfId="9713"/>
    <cellStyle name="Calcolo 6 2 2 2 2" xfId="9714"/>
    <cellStyle name="Calcolo 6 2 2 3" xfId="9715"/>
    <cellStyle name="Calcolo 6 2 2 3 2" xfId="9716"/>
    <cellStyle name="Calcolo 6 2 2 4" xfId="9717"/>
    <cellStyle name="Calcolo 6 2 2 4 2" xfId="9718"/>
    <cellStyle name="Calcolo 6 2 2 5" xfId="9719"/>
    <cellStyle name="Calcolo 6 2 2 5 2" xfId="9720"/>
    <cellStyle name="Calcolo 6 2 2 6" xfId="9721"/>
    <cellStyle name="Calcolo 6 2 20" xfId="9722"/>
    <cellStyle name="Calcolo 6 2 21" xfId="9723"/>
    <cellStyle name="Calcolo 6 2 22" xfId="9724"/>
    <cellStyle name="Calcolo 6 2 23" xfId="9725"/>
    <cellStyle name="Calcolo 6 2 24" xfId="9726"/>
    <cellStyle name="Calcolo 6 2 25" xfId="9727"/>
    <cellStyle name="Calcolo 6 2 3" xfId="9728"/>
    <cellStyle name="Calcolo 6 2 3 2" xfId="9729"/>
    <cellStyle name="Calcolo 6 2 3 2 2" xfId="9730"/>
    <cellStyle name="Calcolo 6 2 3 3" xfId="9731"/>
    <cellStyle name="Calcolo 6 2 3 3 2" xfId="9732"/>
    <cellStyle name="Calcolo 6 2 3 4" xfId="9733"/>
    <cellStyle name="Calcolo 6 2 3 4 2" xfId="9734"/>
    <cellStyle name="Calcolo 6 2 3 5" xfId="9735"/>
    <cellStyle name="Calcolo 6 2 3 5 2" xfId="9736"/>
    <cellStyle name="Calcolo 6 2 3 6" xfId="9737"/>
    <cellStyle name="Calcolo 6 2 4" xfId="9738"/>
    <cellStyle name="Calcolo 6 2 4 2" xfId="9739"/>
    <cellStyle name="Calcolo 6 2 4 2 2" xfId="9740"/>
    <cellStyle name="Calcolo 6 2 4 3" xfId="9741"/>
    <cellStyle name="Calcolo 6 2 4 3 2" xfId="9742"/>
    <cellStyle name="Calcolo 6 2 4 4" xfId="9743"/>
    <cellStyle name="Calcolo 6 2 4 4 2" xfId="9744"/>
    <cellStyle name="Calcolo 6 2 4 5" xfId="9745"/>
    <cellStyle name="Calcolo 6 2 4 5 2" xfId="9746"/>
    <cellStyle name="Calcolo 6 2 4 6" xfId="9747"/>
    <cellStyle name="Calcolo 6 2 5" xfId="9748"/>
    <cellStyle name="Calcolo 6 2 5 2" xfId="9749"/>
    <cellStyle name="Calcolo 6 2 6" xfId="9750"/>
    <cellStyle name="Calcolo 6 2 6 2" xfId="9751"/>
    <cellStyle name="Calcolo 6 2 7" xfId="9752"/>
    <cellStyle name="Calcolo 6 2 7 2" xfId="9753"/>
    <cellStyle name="Calcolo 6 2 8" xfId="9754"/>
    <cellStyle name="Calcolo 6 2 8 2" xfId="9755"/>
    <cellStyle name="Calcolo 6 2 9" xfId="9756"/>
    <cellStyle name="Calcolo 6 2 9 2" xfId="9757"/>
    <cellStyle name="Calcolo 6 20" xfId="9758"/>
    <cellStyle name="Calcolo 6 21" xfId="9759"/>
    <cellStyle name="Calcolo 6 22" xfId="9760"/>
    <cellStyle name="Calcolo 6 23" xfId="9761"/>
    <cellStyle name="Calcolo 6 24" xfId="9762"/>
    <cellStyle name="Calcolo 6 25" xfId="9763"/>
    <cellStyle name="Calcolo 6 26" xfId="9764"/>
    <cellStyle name="Calcolo 6 27" xfId="9765"/>
    <cellStyle name="Calcolo 6 28" xfId="9766"/>
    <cellStyle name="Calcolo 6 29" xfId="9767"/>
    <cellStyle name="Calcolo 6 3" xfId="9768"/>
    <cellStyle name="Calcolo 6 3 10" xfId="9769"/>
    <cellStyle name="Calcolo 6 3 10 2" xfId="9770"/>
    <cellStyle name="Calcolo 6 3 11" xfId="9771"/>
    <cellStyle name="Calcolo 6 3 12" xfId="9772"/>
    <cellStyle name="Calcolo 6 3 13" xfId="9773"/>
    <cellStyle name="Calcolo 6 3 14" xfId="9774"/>
    <cellStyle name="Calcolo 6 3 15" xfId="9775"/>
    <cellStyle name="Calcolo 6 3 16" xfId="9776"/>
    <cellStyle name="Calcolo 6 3 17" xfId="9777"/>
    <cellStyle name="Calcolo 6 3 18" xfId="9778"/>
    <cellStyle name="Calcolo 6 3 19" xfId="9779"/>
    <cellStyle name="Calcolo 6 3 2" xfId="9780"/>
    <cellStyle name="Calcolo 6 3 2 2" xfId="9781"/>
    <cellStyle name="Calcolo 6 3 2 2 2" xfId="9782"/>
    <cellStyle name="Calcolo 6 3 2 3" xfId="9783"/>
    <cellStyle name="Calcolo 6 3 2 3 2" xfId="9784"/>
    <cellStyle name="Calcolo 6 3 2 4" xfId="9785"/>
    <cellStyle name="Calcolo 6 3 2 4 2" xfId="9786"/>
    <cellStyle name="Calcolo 6 3 2 5" xfId="9787"/>
    <cellStyle name="Calcolo 6 3 2 5 2" xfId="9788"/>
    <cellStyle name="Calcolo 6 3 2 6" xfId="9789"/>
    <cellStyle name="Calcolo 6 3 20" xfId="9790"/>
    <cellStyle name="Calcolo 6 3 21" xfId="9791"/>
    <cellStyle name="Calcolo 6 3 22" xfId="9792"/>
    <cellStyle name="Calcolo 6 3 23" xfId="9793"/>
    <cellStyle name="Calcolo 6 3 24" xfId="9794"/>
    <cellStyle name="Calcolo 6 3 25" xfId="9795"/>
    <cellStyle name="Calcolo 6 3 3" xfId="9796"/>
    <cellStyle name="Calcolo 6 3 3 2" xfId="9797"/>
    <cellStyle name="Calcolo 6 3 3 2 2" xfId="9798"/>
    <cellStyle name="Calcolo 6 3 3 3" xfId="9799"/>
    <cellStyle name="Calcolo 6 3 3 3 2" xfId="9800"/>
    <cellStyle name="Calcolo 6 3 3 4" xfId="9801"/>
    <cellStyle name="Calcolo 6 3 3 4 2" xfId="9802"/>
    <cellStyle name="Calcolo 6 3 3 5" xfId="9803"/>
    <cellStyle name="Calcolo 6 3 3 5 2" xfId="9804"/>
    <cellStyle name="Calcolo 6 3 3 6" xfId="9805"/>
    <cellStyle name="Calcolo 6 3 4" xfId="9806"/>
    <cellStyle name="Calcolo 6 3 4 2" xfId="9807"/>
    <cellStyle name="Calcolo 6 3 4 2 2" xfId="9808"/>
    <cellStyle name="Calcolo 6 3 4 3" xfId="9809"/>
    <cellStyle name="Calcolo 6 3 4 3 2" xfId="9810"/>
    <cellStyle name="Calcolo 6 3 4 4" xfId="9811"/>
    <cellStyle name="Calcolo 6 3 4 4 2" xfId="9812"/>
    <cellStyle name="Calcolo 6 3 4 5" xfId="9813"/>
    <cellStyle name="Calcolo 6 3 4 5 2" xfId="9814"/>
    <cellStyle name="Calcolo 6 3 4 6" xfId="9815"/>
    <cellStyle name="Calcolo 6 3 5" xfId="9816"/>
    <cellStyle name="Calcolo 6 3 5 2" xfId="9817"/>
    <cellStyle name="Calcolo 6 3 6" xfId="9818"/>
    <cellStyle name="Calcolo 6 3 6 2" xfId="9819"/>
    <cellStyle name="Calcolo 6 3 7" xfId="9820"/>
    <cellStyle name="Calcolo 6 3 7 2" xfId="9821"/>
    <cellStyle name="Calcolo 6 3 8" xfId="9822"/>
    <cellStyle name="Calcolo 6 3 8 2" xfId="9823"/>
    <cellStyle name="Calcolo 6 3 9" xfId="9824"/>
    <cellStyle name="Calcolo 6 3 9 2" xfId="9825"/>
    <cellStyle name="Calcolo 6 30" xfId="9826"/>
    <cellStyle name="Calcolo 6 4" xfId="9827"/>
    <cellStyle name="Calcolo 6 4 10" xfId="9828"/>
    <cellStyle name="Calcolo 6 4 10 2" xfId="9829"/>
    <cellStyle name="Calcolo 6 4 11" xfId="9830"/>
    <cellStyle name="Calcolo 6 4 12" xfId="9831"/>
    <cellStyle name="Calcolo 6 4 13" xfId="9832"/>
    <cellStyle name="Calcolo 6 4 14" xfId="9833"/>
    <cellStyle name="Calcolo 6 4 15" xfId="9834"/>
    <cellStyle name="Calcolo 6 4 16" xfId="9835"/>
    <cellStyle name="Calcolo 6 4 17" xfId="9836"/>
    <cellStyle name="Calcolo 6 4 18" xfId="9837"/>
    <cellStyle name="Calcolo 6 4 19" xfId="9838"/>
    <cellStyle name="Calcolo 6 4 2" xfId="9839"/>
    <cellStyle name="Calcolo 6 4 2 2" xfId="9840"/>
    <cellStyle name="Calcolo 6 4 2 2 2" xfId="9841"/>
    <cellStyle name="Calcolo 6 4 2 3" xfId="9842"/>
    <cellStyle name="Calcolo 6 4 2 3 2" xfId="9843"/>
    <cellStyle name="Calcolo 6 4 2 4" xfId="9844"/>
    <cellStyle name="Calcolo 6 4 2 4 2" xfId="9845"/>
    <cellStyle name="Calcolo 6 4 2 5" xfId="9846"/>
    <cellStyle name="Calcolo 6 4 2 5 2" xfId="9847"/>
    <cellStyle name="Calcolo 6 4 2 6" xfId="9848"/>
    <cellStyle name="Calcolo 6 4 20" xfId="9849"/>
    <cellStyle name="Calcolo 6 4 21" xfId="9850"/>
    <cellStyle name="Calcolo 6 4 22" xfId="9851"/>
    <cellStyle name="Calcolo 6 4 23" xfId="9852"/>
    <cellStyle name="Calcolo 6 4 24" xfId="9853"/>
    <cellStyle name="Calcolo 6 4 25" xfId="9854"/>
    <cellStyle name="Calcolo 6 4 3" xfId="9855"/>
    <cellStyle name="Calcolo 6 4 3 2" xfId="9856"/>
    <cellStyle name="Calcolo 6 4 3 2 2" xfId="9857"/>
    <cellStyle name="Calcolo 6 4 3 3" xfId="9858"/>
    <cellStyle name="Calcolo 6 4 3 3 2" xfId="9859"/>
    <cellStyle name="Calcolo 6 4 3 4" xfId="9860"/>
    <cellStyle name="Calcolo 6 4 3 4 2" xfId="9861"/>
    <cellStyle name="Calcolo 6 4 3 5" xfId="9862"/>
    <cellStyle name="Calcolo 6 4 3 5 2" xfId="9863"/>
    <cellStyle name="Calcolo 6 4 3 6" xfId="9864"/>
    <cellStyle name="Calcolo 6 4 4" xfId="9865"/>
    <cellStyle name="Calcolo 6 4 4 2" xfId="9866"/>
    <cellStyle name="Calcolo 6 4 4 2 2" xfId="9867"/>
    <cellStyle name="Calcolo 6 4 4 3" xfId="9868"/>
    <cellStyle name="Calcolo 6 4 4 3 2" xfId="9869"/>
    <cellStyle name="Calcolo 6 4 4 4" xfId="9870"/>
    <cellStyle name="Calcolo 6 4 4 4 2" xfId="9871"/>
    <cellStyle name="Calcolo 6 4 4 5" xfId="9872"/>
    <cellStyle name="Calcolo 6 4 4 5 2" xfId="9873"/>
    <cellStyle name="Calcolo 6 4 4 6" xfId="9874"/>
    <cellStyle name="Calcolo 6 4 5" xfId="9875"/>
    <cellStyle name="Calcolo 6 4 5 2" xfId="9876"/>
    <cellStyle name="Calcolo 6 4 6" xfId="9877"/>
    <cellStyle name="Calcolo 6 4 6 2" xfId="9878"/>
    <cellStyle name="Calcolo 6 4 7" xfId="9879"/>
    <cellStyle name="Calcolo 6 4 7 2" xfId="9880"/>
    <cellStyle name="Calcolo 6 4 8" xfId="9881"/>
    <cellStyle name="Calcolo 6 4 8 2" xfId="9882"/>
    <cellStyle name="Calcolo 6 4 9" xfId="9883"/>
    <cellStyle name="Calcolo 6 4 9 2" xfId="9884"/>
    <cellStyle name="Calcolo 6 5" xfId="9885"/>
    <cellStyle name="Calcolo 6 5 10" xfId="9886"/>
    <cellStyle name="Calcolo 6 5 10 2" xfId="9887"/>
    <cellStyle name="Calcolo 6 5 11" xfId="9888"/>
    <cellStyle name="Calcolo 6 5 12" xfId="9889"/>
    <cellStyle name="Calcolo 6 5 13" xfId="9890"/>
    <cellStyle name="Calcolo 6 5 14" xfId="9891"/>
    <cellStyle name="Calcolo 6 5 15" xfId="9892"/>
    <cellStyle name="Calcolo 6 5 16" xfId="9893"/>
    <cellStyle name="Calcolo 6 5 17" xfId="9894"/>
    <cellStyle name="Calcolo 6 5 18" xfId="9895"/>
    <cellStyle name="Calcolo 6 5 19" xfId="9896"/>
    <cellStyle name="Calcolo 6 5 2" xfId="9897"/>
    <cellStyle name="Calcolo 6 5 2 2" xfId="9898"/>
    <cellStyle name="Calcolo 6 5 2 2 2" xfId="9899"/>
    <cellStyle name="Calcolo 6 5 2 3" xfId="9900"/>
    <cellStyle name="Calcolo 6 5 2 3 2" xfId="9901"/>
    <cellStyle name="Calcolo 6 5 2 4" xfId="9902"/>
    <cellStyle name="Calcolo 6 5 2 4 2" xfId="9903"/>
    <cellStyle name="Calcolo 6 5 2 5" xfId="9904"/>
    <cellStyle name="Calcolo 6 5 2 5 2" xfId="9905"/>
    <cellStyle name="Calcolo 6 5 2 6" xfId="9906"/>
    <cellStyle name="Calcolo 6 5 20" xfId="9907"/>
    <cellStyle name="Calcolo 6 5 21" xfId="9908"/>
    <cellStyle name="Calcolo 6 5 22" xfId="9909"/>
    <cellStyle name="Calcolo 6 5 23" xfId="9910"/>
    <cellStyle name="Calcolo 6 5 24" xfId="9911"/>
    <cellStyle name="Calcolo 6 5 25" xfId="9912"/>
    <cellStyle name="Calcolo 6 5 3" xfId="9913"/>
    <cellStyle name="Calcolo 6 5 3 2" xfId="9914"/>
    <cellStyle name="Calcolo 6 5 3 2 2" xfId="9915"/>
    <cellStyle name="Calcolo 6 5 3 3" xfId="9916"/>
    <cellStyle name="Calcolo 6 5 3 3 2" xfId="9917"/>
    <cellStyle name="Calcolo 6 5 3 4" xfId="9918"/>
    <cellStyle name="Calcolo 6 5 3 4 2" xfId="9919"/>
    <cellStyle name="Calcolo 6 5 3 5" xfId="9920"/>
    <cellStyle name="Calcolo 6 5 3 5 2" xfId="9921"/>
    <cellStyle name="Calcolo 6 5 3 6" xfId="9922"/>
    <cellStyle name="Calcolo 6 5 4" xfId="9923"/>
    <cellStyle name="Calcolo 6 5 4 2" xfId="9924"/>
    <cellStyle name="Calcolo 6 5 4 2 2" xfId="9925"/>
    <cellStyle name="Calcolo 6 5 4 3" xfId="9926"/>
    <cellStyle name="Calcolo 6 5 4 3 2" xfId="9927"/>
    <cellStyle name="Calcolo 6 5 4 4" xfId="9928"/>
    <cellStyle name="Calcolo 6 5 4 4 2" xfId="9929"/>
    <cellStyle name="Calcolo 6 5 4 5" xfId="9930"/>
    <cellStyle name="Calcolo 6 5 4 5 2" xfId="9931"/>
    <cellStyle name="Calcolo 6 5 4 6" xfId="9932"/>
    <cellStyle name="Calcolo 6 5 5" xfId="9933"/>
    <cellStyle name="Calcolo 6 5 5 2" xfId="9934"/>
    <cellStyle name="Calcolo 6 5 6" xfId="9935"/>
    <cellStyle name="Calcolo 6 5 6 2" xfId="9936"/>
    <cellStyle name="Calcolo 6 5 7" xfId="9937"/>
    <cellStyle name="Calcolo 6 5 7 2" xfId="9938"/>
    <cellStyle name="Calcolo 6 5 8" xfId="9939"/>
    <cellStyle name="Calcolo 6 5 8 2" xfId="9940"/>
    <cellStyle name="Calcolo 6 5 9" xfId="9941"/>
    <cellStyle name="Calcolo 6 5 9 2" xfId="9942"/>
    <cellStyle name="Calcolo 6 6" xfId="9943"/>
    <cellStyle name="Calcolo 6 6 10" xfId="9944"/>
    <cellStyle name="Calcolo 6 6 10 2" xfId="9945"/>
    <cellStyle name="Calcolo 6 6 11" xfId="9946"/>
    <cellStyle name="Calcolo 6 6 12" xfId="9947"/>
    <cellStyle name="Calcolo 6 6 13" xfId="9948"/>
    <cellStyle name="Calcolo 6 6 14" xfId="9949"/>
    <cellStyle name="Calcolo 6 6 15" xfId="9950"/>
    <cellStyle name="Calcolo 6 6 16" xfId="9951"/>
    <cellStyle name="Calcolo 6 6 17" xfId="9952"/>
    <cellStyle name="Calcolo 6 6 18" xfId="9953"/>
    <cellStyle name="Calcolo 6 6 19" xfId="9954"/>
    <cellStyle name="Calcolo 6 6 2" xfId="9955"/>
    <cellStyle name="Calcolo 6 6 2 2" xfId="9956"/>
    <cellStyle name="Calcolo 6 6 2 2 2" xfId="9957"/>
    <cellStyle name="Calcolo 6 6 2 3" xfId="9958"/>
    <cellStyle name="Calcolo 6 6 2 3 2" xfId="9959"/>
    <cellStyle name="Calcolo 6 6 2 4" xfId="9960"/>
    <cellStyle name="Calcolo 6 6 2 4 2" xfId="9961"/>
    <cellStyle name="Calcolo 6 6 2 5" xfId="9962"/>
    <cellStyle name="Calcolo 6 6 2 5 2" xfId="9963"/>
    <cellStyle name="Calcolo 6 6 2 6" xfId="9964"/>
    <cellStyle name="Calcolo 6 6 20" xfId="9965"/>
    <cellStyle name="Calcolo 6 6 21" xfId="9966"/>
    <cellStyle name="Calcolo 6 6 22" xfId="9967"/>
    <cellStyle name="Calcolo 6 6 23" xfId="9968"/>
    <cellStyle name="Calcolo 6 6 24" xfId="9969"/>
    <cellStyle name="Calcolo 6 6 25" xfId="9970"/>
    <cellStyle name="Calcolo 6 6 3" xfId="9971"/>
    <cellStyle name="Calcolo 6 6 3 2" xfId="9972"/>
    <cellStyle name="Calcolo 6 6 3 2 2" xfId="9973"/>
    <cellStyle name="Calcolo 6 6 3 3" xfId="9974"/>
    <cellStyle name="Calcolo 6 6 3 3 2" xfId="9975"/>
    <cellStyle name="Calcolo 6 6 3 4" xfId="9976"/>
    <cellStyle name="Calcolo 6 6 3 4 2" xfId="9977"/>
    <cellStyle name="Calcolo 6 6 3 5" xfId="9978"/>
    <cellStyle name="Calcolo 6 6 3 5 2" xfId="9979"/>
    <cellStyle name="Calcolo 6 6 3 6" xfId="9980"/>
    <cellStyle name="Calcolo 6 6 4" xfId="9981"/>
    <cellStyle name="Calcolo 6 6 4 2" xfId="9982"/>
    <cellStyle name="Calcolo 6 6 4 2 2" xfId="9983"/>
    <cellStyle name="Calcolo 6 6 4 3" xfId="9984"/>
    <cellStyle name="Calcolo 6 6 4 3 2" xfId="9985"/>
    <cellStyle name="Calcolo 6 6 4 4" xfId="9986"/>
    <cellStyle name="Calcolo 6 6 4 4 2" xfId="9987"/>
    <cellStyle name="Calcolo 6 6 4 5" xfId="9988"/>
    <cellStyle name="Calcolo 6 6 4 5 2" xfId="9989"/>
    <cellStyle name="Calcolo 6 6 4 6" xfId="9990"/>
    <cellStyle name="Calcolo 6 6 5" xfId="9991"/>
    <cellStyle name="Calcolo 6 6 5 2" xfId="9992"/>
    <cellStyle name="Calcolo 6 6 6" xfId="9993"/>
    <cellStyle name="Calcolo 6 6 6 2" xfId="9994"/>
    <cellStyle name="Calcolo 6 6 7" xfId="9995"/>
    <cellStyle name="Calcolo 6 6 7 2" xfId="9996"/>
    <cellStyle name="Calcolo 6 6 8" xfId="9997"/>
    <cellStyle name="Calcolo 6 6 8 2" xfId="9998"/>
    <cellStyle name="Calcolo 6 6 9" xfId="9999"/>
    <cellStyle name="Calcolo 6 6 9 2" xfId="10000"/>
    <cellStyle name="Calcolo 6 7" xfId="10001"/>
    <cellStyle name="Calcolo 6 7 2" xfId="10002"/>
    <cellStyle name="Calcolo 6 7 2 2" xfId="10003"/>
    <cellStyle name="Calcolo 6 7 3" xfId="10004"/>
    <cellStyle name="Calcolo 6 7 3 2" xfId="10005"/>
    <cellStyle name="Calcolo 6 7 4" xfId="10006"/>
    <cellStyle name="Calcolo 6 7 4 2" xfId="10007"/>
    <cellStyle name="Calcolo 6 7 5" xfId="10008"/>
    <cellStyle name="Calcolo 6 7 5 2" xfId="10009"/>
    <cellStyle name="Calcolo 6 7 6" xfId="10010"/>
    <cellStyle name="Calcolo 6 8" xfId="10011"/>
    <cellStyle name="Calcolo 6 8 2" xfId="10012"/>
    <cellStyle name="Calcolo 6 8 2 2" xfId="10013"/>
    <cellStyle name="Calcolo 6 8 3" xfId="10014"/>
    <cellStyle name="Calcolo 6 8 3 2" xfId="10015"/>
    <cellStyle name="Calcolo 6 8 4" xfId="10016"/>
    <cellStyle name="Calcolo 6 8 4 2" xfId="10017"/>
    <cellStyle name="Calcolo 6 8 5" xfId="10018"/>
    <cellStyle name="Calcolo 6 8 5 2" xfId="10019"/>
    <cellStyle name="Calcolo 6 8 6" xfId="10020"/>
    <cellStyle name="Calcolo 6 9" xfId="10021"/>
    <cellStyle name="Calcolo 6 9 2" xfId="10022"/>
    <cellStyle name="Calcolo 6 9 2 2" xfId="10023"/>
    <cellStyle name="Calcolo 6 9 3" xfId="10024"/>
    <cellStyle name="Calcolo 6 9 3 2" xfId="10025"/>
    <cellStyle name="Calcolo 6 9 4" xfId="10026"/>
    <cellStyle name="Calcolo 6 9 4 2" xfId="10027"/>
    <cellStyle name="Calcolo 6 9 5" xfId="10028"/>
    <cellStyle name="Calcolo 6 9 5 2" xfId="10029"/>
    <cellStyle name="Calcolo 6 9 6" xfId="10030"/>
    <cellStyle name="Calcolo 7" xfId="10031"/>
    <cellStyle name="Calcolo 7 10" xfId="10032"/>
    <cellStyle name="Calcolo 7 10 2" xfId="10033"/>
    <cellStyle name="Calcolo 7 11" xfId="10034"/>
    <cellStyle name="Calcolo 7 11 2" xfId="10035"/>
    <cellStyle name="Calcolo 7 12" xfId="10036"/>
    <cellStyle name="Calcolo 7 12 2" xfId="10037"/>
    <cellStyle name="Calcolo 7 13" xfId="10038"/>
    <cellStyle name="Calcolo 7 13 2" xfId="10039"/>
    <cellStyle name="Calcolo 7 14" xfId="10040"/>
    <cellStyle name="Calcolo 7 14 2" xfId="10041"/>
    <cellStyle name="Calcolo 7 15" xfId="10042"/>
    <cellStyle name="Calcolo 7 15 2" xfId="10043"/>
    <cellStyle name="Calcolo 7 16" xfId="10044"/>
    <cellStyle name="Calcolo 7 17" xfId="10045"/>
    <cellStyle name="Calcolo 7 18" xfId="10046"/>
    <cellStyle name="Calcolo 7 19" xfId="10047"/>
    <cellStyle name="Calcolo 7 2" xfId="10048"/>
    <cellStyle name="Calcolo 7 2 10" xfId="10049"/>
    <cellStyle name="Calcolo 7 2 10 2" xfId="10050"/>
    <cellStyle name="Calcolo 7 2 11" xfId="10051"/>
    <cellStyle name="Calcolo 7 2 12" xfId="10052"/>
    <cellStyle name="Calcolo 7 2 13" xfId="10053"/>
    <cellStyle name="Calcolo 7 2 14" xfId="10054"/>
    <cellStyle name="Calcolo 7 2 15" xfId="10055"/>
    <cellStyle name="Calcolo 7 2 16" xfId="10056"/>
    <cellStyle name="Calcolo 7 2 17" xfId="10057"/>
    <cellStyle name="Calcolo 7 2 18" xfId="10058"/>
    <cellStyle name="Calcolo 7 2 19" xfId="10059"/>
    <cellStyle name="Calcolo 7 2 2" xfId="10060"/>
    <cellStyle name="Calcolo 7 2 2 2" xfId="10061"/>
    <cellStyle name="Calcolo 7 2 2 2 2" xfId="10062"/>
    <cellStyle name="Calcolo 7 2 2 3" xfId="10063"/>
    <cellStyle name="Calcolo 7 2 2 3 2" xfId="10064"/>
    <cellStyle name="Calcolo 7 2 2 4" xfId="10065"/>
    <cellStyle name="Calcolo 7 2 2 4 2" xfId="10066"/>
    <cellStyle name="Calcolo 7 2 2 5" xfId="10067"/>
    <cellStyle name="Calcolo 7 2 2 5 2" xfId="10068"/>
    <cellStyle name="Calcolo 7 2 2 6" xfId="10069"/>
    <cellStyle name="Calcolo 7 2 20" xfId="10070"/>
    <cellStyle name="Calcolo 7 2 21" xfId="10071"/>
    <cellStyle name="Calcolo 7 2 22" xfId="10072"/>
    <cellStyle name="Calcolo 7 2 23" xfId="10073"/>
    <cellStyle name="Calcolo 7 2 24" xfId="10074"/>
    <cellStyle name="Calcolo 7 2 25" xfId="10075"/>
    <cellStyle name="Calcolo 7 2 3" xfId="10076"/>
    <cellStyle name="Calcolo 7 2 3 2" xfId="10077"/>
    <cellStyle name="Calcolo 7 2 3 2 2" xfId="10078"/>
    <cellStyle name="Calcolo 7 2 3 3" xfId="10079"/>
    <cellStyle name="Calcolo 7 2 3 3 2" xfId="10080"/>
    <cellStyle name="Calcolo 7 2 3 4" xfId="10081"/>
    <cellStyle name="Calcolo 7 2 3 4 2" xfId="10082"/>
    <cellStyle name="Calcolo 7 2 3 5" xfId="10083"/>
    <cellStyle name="Calcolo 7 2 3 5 2" xfId="10084"/>
    <cellStyle name="Calcolo 7 2 3 6" xfId="10085"/>
    <cellStyle name="Calcolo 7 2 4" xfId="10086"/>
    <cellStyle name="Calcolo 7 2 4 2" xfId="10087"/>
    <cellStyle name="Calcolo 7 2 4 2 2" xfId="10088"/>
    <cellStyle name="Calcolo 7 2 4 3" xfId="10089"/>
    <cellStyle name="Calcolo 7 2 4 3 2" xfId="10090"/>
    <cellStyle name="Calcolo 7 2 4 4" xfId="10091"/>
    <cellStyle name="Calcolo 7 2 4 4 2" xfId="10092"/>
    <cellStyle name="Calcolo 7 2 4 5" xfId="10093"/>
    <cellStyle name="Calcolo 7 2 4 5 2" xfId="10094"/>
    <cellStyle name="Calcolo 7 2 4 6" xfId="10095"/>
    <cellStyle name="Calcolo 7 2 5" xfId="10096"/>
    <cellStyle name="Calcolo 7 2 5 2" xfId="10097"/>
    <cellStyle name="Calcolo 7 2 6" xfId="10098"/>
    <cellStyle name="Calcolo 7 2 6 2" xfId="10099"/>
    <cellStyle name="Calcolo 7 2 7" xfId="10100"/>
    <cellStyle name="Calcolo 7 2 7 2" xfId="10101"/>
    <cellStyle name="Calcolo 7 2 8" xfId="10102"/>
    <cellStyle name="Calcolo 7 2 8 2" xfId="10103"/>
    <cellStyle name="Calcolo 7 2 9" xfId="10104"/>
    <cellStyle name="Calcolo 7 2 9 2" xfId="10105"/>
    <cellStyle name="Calcolo 7 20" xfId="10106"/>
    <cellStyle name="Calcolo 7 21" xfId="10107"/>
    <cellStyle name="Calcolo 7 22" xfId="10108"/>
    <cellStyle name="Calcolo 7 23" xfId="10109"/>
    <cellStyle name="Calcolo 7 24" xfId="10110"/>
    <cellStyle name="Calcolo 7 25" xfId="10111"/>
    <cellStyle name="Calcolo 7 26" xfId="10112"/>
    <cellStyle name="Calcolo 7 27" xfId="10113"/>
    <cellStyle name="Calcolo 7 28" xfId="10114"/>
    <cellStyle name="Calcolo 7 29" xfId="10115"/>
    <cellStyle name="Calcolo 7 3" xfId="10116"/>
    <cellStyle name="Calcolo 7 3 10" xfId="10117"/>
    <cellStyle name="Calcolo 7 3 10 2" xfId="10118"/>
    <cellStyle name="Calcolo 7 3 11" xfId="10119"/>
    <cellStyle name="Calcolo 7 3 12" xfId="10120"/>
    <cellStyle name="Calcolo 7 3 13" xfId="10121"/>
    <cellStyle name="Calcolo 7 3 14" xfId="10122"/>
    <cellStyle name="Calcolo 7 3 15" xfId="10123"/>
    <cellStyle name="Calcolo 7 3 16" xfId="10124"/>
    <cellStyle name="Calcolo 7 3 17" xfId="10125"/>
    <cellStyle name="Calcolo 7 3 18" xfId="10126"/>
    <cellStyle name="Calcolo 7 3 19" xfId="10127"/>
    <cellStyle name="Calcolo 7 3 2" xfId="10128"/>
    <cellStyle name="Calcolo 7 3 2 2" xfId="10129"/>
    <cellStyle name="Calcolo 7 3 2 2 2" xfId="10130"/>
    <cellStyle name="Calcolo 7 3 2 3" xfId="10131"/>
    <cellStyle name="Calcolo 7 3 2 3 2" xfId="10132"/>
    <cellStyle name="Calcolo 7 3 2 4" xfId="10133"/>
    <cellStyle name="Calcolo 7 3 2 4 2" xfId="10134"/>
    <cellStyle name="Calcolo 7 3 2 5" xfId="10135"/>
    <cellStyle name="Calcolo 7 3 2 5 2" xfId="10136"/>
    <cellStyle name="Calcolo 7 3 2 6" xfId="10137"/>
    <cellStyle name="Calcolo 7 3 20" xfId="10138"/>
    <cellStyle name="Calcolo 7 3 21" xfId="10139"/>
    <cellStyle name="Calcolo 7 3 22" xfId="10140"/>
    <cellStyle name="Calcolo 7 3 23" xfId="10141"/>
    <cellStyle name="Calcolo 7 3 24" xfId="10142"/>
    <cellStyle name="Calcolo 7 3 25" xfId="10143"/>
    <cellStyle name="Calcolo 7 3 3" xfId="10144"/>
    <cellStyle name="Calcolo 7 3 3 2" xfId="10145"/>
    <cellStyle name="Calcolo 7 3 3 2 2" xfId="10146"/>
    <cellStyle name="Calcolo 7 3 3 3" xfId="10147"/>
    <cellStyle name="Calcolo 7 3 3 3 2" xfId="10148"/>
    <cellStyle name="Calcolo 7 3 3 4" xfId="10149"/>
    <cellStyle name="Calcolo 7 3 3 4 2" xfId="10150"/>
    <cellStyle name="Calcolo 7 3 3 5" xfId="10151"/>
    <cellStyle name="Calcolo 7 3 3 5 2" xfId="10152"/>
    <cellStyle name="Calcolo 7 3 3 6" xfId="10153"/>
    <cellStyle name="Calcolo 7 3 4" xfId="10154"/>
    <cellStyle name="Calcolo 7 3 4 2" xfId="10155"/>
    <cellStyle name="Calcolo 7 3 4 2 2" xfId="10156"/>
    <cellStyle name="Calcolo 7 3 4 3" xfId="10157"/>
    <cellStyle name="Calcolo 7 3 4 3 2" xfId="10158"/>
    <cellStyle name="Calcolo 7 3 4 4" xfId="10159"/>
    <cellStyle name="Calcolo 7 3 4 4 2" xfId="10160"/>
    <cellStyle name="Calcolo 7 3 4 5" xfId="10161"/>
    <cellStyle name="Calcolo 7 3 4 5 2" xfId="10162"/>
    <cellStyle name="Calcolo 7 3 4 6" xfId="10163"/>
    <cellStyle name="Calcolo 7 3 5" xfId="10164"/>
    <cellStyle name="Calcolo 7 3 5 2" xfId="10165"/>
    <cellStyle name="Calcolo 7 3 6" xfId="10166"/>
    <cellStyle name="Calcolo 7 3 6 2" xfId="10167"/>
    <cellStyle name="Calcolo 7 3 7" xfId="10168"/>
    <cellStyle name="Calcolo 7 3 7 2" xfId="10169"/>
    <cellStyle name="Calcolo 7 3 8" xfId="10170"/>
    <cellStyle name="Calcolo 7 3 8 2" xfId="10171"/>
    <cellStyle name="Calcolo 7 3 9" xfId="10172"/>
    <cellStyle name="Calcolo 7 3 9 2" xfId="10173"/>
    <cellStyle name="Calcolo 7 30" xfId="10174"/>
    <cellStyle name="Calcolo 7 4" xfId="10175"/>
    <cellStyle name="Calcolo 7 4 10" xfId="10176"/>
    <cellStyle name="Calcolo 7 4 10 2" xfId="10177"/>
    <cellStyle name="Calcolo 7 4 11" xfId="10178"/>
    <cellStyle name="Calcolo 7 4 12" xfId="10179"/>
    <cellStyle name="Calcolo 7 4 13" xfId="10180"/>
    <cellStyle name="Calcolo 7 4 14" xfId="10181"/>
    <cellStyle name="Calcolo 7 4 15" xfId="10182"/>
    <cellStyle name="Calcolo 7 4 16" xfId="10183"/>
    <cellStyle name="Calcolo 7 4 17" xfId="10184"/>
    <cellStyle name="Calcolo 7 4 18" xfId="10185"/>
    <cellStyle name="Calcolo 7 4 19" xfId="10186"/>
    <cellStyle name="Calcolo 7 4 2" xfId="10187"/>
    <cellStyle name="Calcolo 7 4 2 2" xfId="10188"/>
    <cellStyle name="Calcolo 7 4 2 2 2" xfId="10189"/>
    <cellStyle name="Calcolo 7 4 2 3" xfId="10190"/>
    <cellStyle name="Calcolo 7 4 2 3 2" xfId="10191"/>
    <cellStyle name="Calcolo 7 4 2 4" xfId="10192"/>
    <cellStyle name="Calcolo 7 4 2 4 2" xfId="10193"/>
    <cellStyle name="Calcolo 7 4 2 5" xfId="10194"/>
    <cellStyle name="Calcolo 7 4 2 5 2" xfId="10195"/>
    <cellStyle name="Calcolo 7 4 2 6" xfId="10196"/>
    <cellStyle name="Calcolo 7 4 20" xfId="10197"/>
    <cellStyle name="Calcolo 7 4 21" xfId="10198"/>
    <cellStyle name="Calcolo 7 4 22" xfId="10199"/>
    <cellStyle name="Calcolo 7 4 23" xfId="10200"/>
    <cellStyle name="Calcolo 7 4 24" xfId="10201"/>
    <cellStyle name="Calcolo 7 4 25" xfId="10202"/>
    <cellStyle name="Calcolo 7 4 3" xfId="10203"/>
    <cellStyle name="Calcolo 7 4 3 2" xfId="10204"/>
    <cellStyle name="Calcolo 7 4 3 2 2" xfId="10205"/>
    <cellStyle name="Calcolo 7 4 3 3" xfId="10206"/>
    <cellStyle name="Calcolo 7 4 3 3 2" xfId="10207"/>
    <cellStyle name="Calcolo 7 4 3 4" xfId="10208"/>
    <cellStyle name="Calcolo 7 4 3 4 2" xfId="10209"/>
    <cellStyle name="Calcolo 7 4 3 5" xfId="10210"/>
    <cellStyle name="Calcolo 7 4 3 5 2" xfId="10211"/>
    <cellStyle name="Calcolo 7 4 3 6" xfId="10212"/>
    <cellStyle name="Calcolo 7 4 4" xfId="10213"/>
    <cellStyle name="Calcolo 7 4 4 2" xfId="10214"/>
    <cellStyle name="Calcolo 7 4 4 2 2" xfId="10215"/>
    <cellStyle name="Calcolo 7 4 4 3" xfId="10216"/>
    <cellStyle name="Calcolo 7 4 4 3 2" xfId="10217"/>
    <cellStyle name="Calcolo 7 4 4 4" xfId="10218"/>
    <cellStyle name="Calcolo 7 4 4 4 2" xfId="10219"/>
    <cellStyle name="Calcolo 7 4 4 5" xfId="10220"/>
    <cellStyle name="Calcolo 7 4 4 5 2" xfId="10221"/>
    <cellStyle name="Calcolo 7 4 4 6" xfId="10222"/>
    <cellStyle name="Calcolo 7 4 5" xfId="10223"/>
    <cellStyle name="Calcolo 7 4 5 2" xfId="10224"/>
    <cellStyle name="Calcolo 7 4 6" xfId="10225"/>
    <cellStyle name="Calcolo 7 4 6 2" xfId="10226"/>
    <cellStyle name="Calcolo 7 4 7" xfId="10227"/>
    <cellStyle name="Calcolo 7 4 7 2" xfId="10228"/>
    <cellStyle name="Calcolo 7 4 8" xfId="10229"/>
    <cellStyle name="Calcolo 7 4 8 2" xfId="10230"/>
    <cellStyle name="Calcolo 7 4 9" xfId="10231"/>
    <cellStyle name="Calcolo 7 4 9 2" xfId="10232"/>
    <cellStyle name="Calcolo 7 5" xfId="10233"/>
    <cellStyle name="Calcolo 7 5 10" xfId="10234"/>
    <cellStyle name="Calcolo 7 5 10 2" xfId="10235"/>
    <cellStyle name="Calcolo 7 5 11" xfId="10236"/>
    <cellStyle name="Calcolo 7 5 12" xfId="10237"/>
    <cellStyle name="Calcolo 7 5 13" xfId="10238"/>
    <cellStyle name="Calcolo 7 5 14" xfId="10239"/>
    <cellStyle name="Calcolo 7 5 15" xfId="10240"/>
    <cellStyle name="Calcolo 7 5 16" xfId="10241"/>
    <cellStyle name="Calcolo 7 5 17" xfId="10242"/>
    <cellStyle name="Calcolo 7 5 18" xfId="10243"/>
    <cellStyle name="Calcolo 7 5 19" xfId="10244"/>
    <cellStyle name="Calcolo 7 5 2" xfId="10245"/>
    <cellStyle name="Calcolo 7 5 2 2" xfId="10246"/>
    <cellStyle name="Calcolo 7 5 2 2 2" xfId="10247"/>
    <cellStyle name="Calcolo 7 5 2 3" xfId="10248"/>
    <cellStyle name="Calcolo 7 5 2 3 2" xfId="10249"/>
    <cellStyle name="Calcolo 7 5 2 4" xfId="10250"/>
    <cellStyle name="Calcolo 7 5 2 4 2" xfId="10251"/>
    <cellStyle name="Calcolo 7 5 2 5" xfId="10252"/>
    <cellStyle name="Calcolo 7 5 2 5 2" xfId="10253"/>
    <cellStyle name="Calcolo 7 5 2 6" xfId="10254"/>
    <cellStyle name="Calcolo 7 5 20" xfId="10255"/>
    <cellStyle name="Calcolo 7 5 21" xfId="10256"/>
    <cellStyle name="Calcolo 7 5 22" xfId="10257"/>
    <cellStyle name="Calcolo 7 5 23" xfId="10258"/>
    <cellStyle name="Calcolo 7 5 24" xfId="10259"/>
    <cellStyle name="Calcolo 7 5 25" xfId="10260"/>
    <cellStyle name="Calcolo 7 5 3" xfId="10261"/>
    <cellStyle name="Calcolo 7 5 3 2" xfId="10262"/>
    <cellStyle name="Calcolo 7 5 3 2 2" xfId="10263"/>
    <cellStyle name="Calcolo 7 5 3 3" xfId="10264"/>
    <cellStyle name="Calcolo 7 5 3 3 2" xfId="10265"/>
    <cellStyle name="Calcolo 7 5 3 4" xfId="10266"/>
    <cellStyle name="Calcolo 7 5 3 4 2" xfId="10267"/>
    <cellStyle name="Calcolo 7 5 3 5" xfId="10268"/>
    <cellStyle name="Calcolo 7 5 3 5 2" xfId="10269"/>
    <cellStyle name="Calcolo 7 5 3 6" xfId="10270"/>
    <cellStyle name="Calcolo 7 5 4" xfId="10271"/>
    <cellStyle name="Calcolo 7 5 4 2" xfId="10272"/>
    <cellStyle name="Calcolo 7 5 4 2 2" xfId="10273"/>
    <cellStyle name="Calcolo 7 5 4 3" xfId="10274"/>
    <cellStyle name="Calcolo 7 5 4 3 2" xfId="10275"/>
    <cellStyle name="Calcolo 7 5 4 4" xfId="10276"/>
    <cellStyle name="Calcolo 7 5 4 4 2" xfId="10277"/>
    <cellStyle name="Calcolo 7 5 4 5" xfId="10278"/>
    <cellStyle name="Calcolo 7 5 4 5 2" xfId="10279"/>
    <cellStyle name="Calcolo 7 5 4 6" xfId="10280"/>
    <cellStyle name="Calcolo 7 5 5" xfId="10281"/>
    <cellStyle name="Calcolo 7 5 5 2" xfId="10282"/>
    <cellStyle name="Calcolo 7 5 6" xfId="10283"/>
    <cellStyle name="Calcolo 7 5 6 2" xfId="10284"/>
    <cellStyle name="Calcolo 7 5 7" xfId="10285"/>
    <cellStyle name="Calcolo 7 5 7 2" xfId="10286"/>
    <cellStyle name="Calcolo 7 5 8" xfId="10287"/>
    <cellStyle name="Calcolo 7 5 8 2" xfId="10288"/>
    <cellStyle name="Calcolo 7 5 9" xfId="10289"/>
    <cellStyle name="Calcolo 7 5 9 2" xfId="10290"/>
    <cellStyle name="Calcolo 7 6" xfId="10291"/>
    <cellStyle name="Calcolo 7 6 10" xfId="10292"/>
    <cellStyle name="Calcolo 7 6 10 2" xfId="10293"/>
    <cellStyle name="Calcolo 7 6 11" xfId="10294"/>
    <cellStyle name="Calcolo 7 6 12" xfId="10295"/>
    <cellStyle name="Calcolo 7 6 13" xfId="10296"/>
    <cellStyle name="Calcolo 7 6 14" xfId="10297"/>
    <cellStyle name="Calcolo 7 6 15" xfId="10298"/>
    <cellStyle name="Calcolo 7 6 16" xfId="10299"/>
    <cellStyle name="Calcolo 7 6 17" xfId="10300"/>
    <cellStyle name="Calcolo 7 6 18" xfId="10301"/>
    <cellStyle name="Calcolo 7 6 19" xfId="10302"/>
    <cellStyle name="Calcolo 7 6 2" xfId="10303"/>
    <cellStyle name="Calcolo 7 6 2 2" xfId="10304"/>
    <cellStyle name="Calcolo 7 6 2 2 2" xfId="10305"/>
    <cellStyle name="Calcolo 7 6 2 3" xfId="10306"/>
    <cellStyle name="Calcolo 7 6 2 3 2" xfId="10307"/>
    <cellStyle name="Calcolo 7 6 2 4" xfId="10308"/>
    <cellStyle name="Calcolo 7 6 2 4 2" xfId="10309"/>
    <cellStyle name="Calcolo 7 6 2 5" xfId="10310"/>
    <cellStyle name="Calcolo 7 6 2 5 2" xfId="10311"/>
    <cellStyle name="Calcolo 7 6 2 6" xfId="10312"/>
    <cellStyle name="Calcolo 7 6 20" xfId="10313"/>
    <cellStyle name="Calcolo 7 6 21" xfId="10314"/>
    <cellStyle name="Calcolo 7 6 22" xfId="10315"/>
    <cellStyle name="Calcolo 7 6 23" xfId="10316"/>
    <cellStyle name="Calcolo 7 6 24" xfId="10317"/>
    <cellStyle name="Calcolo 7 6 25" xfId="10318"/>
    <cellStyle name="Calcolo 7 6 3" xfId="10319"/>
    <cellStyle name="Calcolo 7 6 3 2" xfId="10320"/>
    <cellStyle name="Calcolo 7 6 3 2 2" xfId="10321"/>
    <cellStyle name="Calcolo 7 6 3 3" xfId="10322"/>
    <cellStyle name="Calcolo 7 6 3 3 2" xfId="10323"/>
    <cellStyle name="Calcolo 7 6 3 4" xfId="10324"/>
    <cellStyle name="Calcolo 7 6 3 4 2" xfId="10325"/>
    <cellStyle name="Calcolo 7 6 3 5" xfId="10326"/>
    <cellStyle name="Calcolo 7 6 3 5 2" xfId="10327"/>
    <cellStyle name="Calcolo 7 6 3 6" xfId="10328"/>
    <cellStyle name="Calcolo 7 6 4" xfId="10329"/>
    <cellStyle name="Calcolo 7 6 4 2" xfId="10330"/>
    <cellStyle name="Calcolo 7 6 4 2 2" xfId="10331"/>
    <cellStyle name="Calcolo 7 6 4 3" xfId="10332"/>
    <cellStyle name="Calcolo 7 6 4 3 2" xfId="10333"/>
    <cellStyle name="Calcolo 7 6 4 4" xfId="10334"/>
    <cellStyle name="Calcolo 7 6 4 4 2" xfId="10335"/>
    <cellStyle name="Calcolo 7 6 4 5" xfId="10336"/>
    <cellStyle name="Calcolo 7 6 4 5 2" xfId="10337"/>
    <cellStyle name="Calcolo 7 6 4 6" xfId="10338"/>
    <cellStyle name="Calcolo 7 6 5" xfId="10339"/>
    <cellStyle name="Calcolo 7 6 5 2" xfId="10340"/>
    <cellStyle name="Calcolo 7 6 6" xfId="10341"/>
    <cellStyle name="Calcolo 7 6 6 2" xfId="10342"/>
    <cellStyle name="Calcolo 7 6 7" xfId="10343"/>
    <cellStyle name="Calcolo 7 6 7 2" xfId="10344"/>
    <cellStyle name="Calcolo 7 6 8" xfId="10345"/>
    <cellStyle name="Calcolo 7 6 8 2" xfId="10346"/>
    <cellStyle name="Calcolo 7 6 9" xfId="10347"/>
    <cellStyle name="Calcolo 7 6 9 2" xfId="10348"/>
    <cellStyle name="Calcolo 7 7" xfId="10349"/>
    <cellStyle name="Calcolo 7 7 2" xfId="10350"/>
    <cellStyle name="Calcolo 7 7 2 2" xfId="10351"/>
    <cellStyle name="Calcolo 7 7 3" xfId="10352"/>
    <cellStyle name="Calcolo 7 7 3 2" xfId="10353"/>
    <cellStyle name="Calcolo 7 7 4" xfId="10354"/>
    <cellStyle name="Calcolo 7 7 4 2" xfId="10355"/>
    <cellStyle name="Calcolo 7 7 5" xfId="10356"/>
    <cellStyle name="Calcolo 7 7 5 2" xfId="10357"/>
    <cellStyle name="Calcolo 7 7 6" xfId="10358"/>
    <cellStyle name="Calcolo 7 8" xfId="10359"/>
    <cellStyle name="Calcolo 7 8 2" xfId="10360"/>
    <cellStyle name="Calcolo 7 8 2 2" xfId="10361"/>
    <cellStyle name="Calcolo 7 8 3" xfId="10362"/>
    <cellStyle name="Calcolo 7 8 3 2" xfId="10363"/>
    <cellStyle name="Calcolo 7 8 4" xfId="10364"/>
    <cellStyle name="Calcolo 7 8 4 2" xfId="10365"/>
    <cellStyle name="Calcolo 7 8 5" xfId="10366"/>
    <cellStyle name="Calcolo 7 8 5 2" xfId="10367"/>
    <cellStyle name="Calcolo 7 8 6" xfId="10368"/>
    <cellStyle name="Calcolo 7 9" xfId="10369"/>
    <cellStyle name="Calcolo 7 9 2" xfId="10370"/>
    <cellStyle name="Calcolo 7 9 2 2" xfId="10371"/>
    <cellStyle name="Calcolo 7 9 3" xfId="10372"/>
    <cellStyle name="Calcolo 7 9 3 2" xfId="10373"/>
    <cellStyle name="Calcolo 7 9 4" xfId="10374"/>
    <cellStyle name="Calcolo 7 9 4 2" xfId="10375"/>
    <cellStyle name="Calcolo 7 9 5" xfId="10376"/>
    <cellStyle name="Calcolo 7 9 5 2" xfId="10377"/>
    <cellStyle name="Calcolo 7 9 6" xfId="10378"/>
    <cellStyle name="Calcolo 8" xfId="10379"/>
    <cellStyle name="Calcolo 8 10" xfId="10380"/>
    <cellStyle name="Calcolo 8 10 2" xfId="10381"/>
    <cellStyle name="Calcolo 8 11" xfId="10382"/>
    <cellStyle name="Calcolo 8 11 2" xfId="10383"/>
    <cellStyle name="Calcolo 8 12" xfId="10384"/>
    <cellStyle name="Calcolo 8 12 2" xfId="10385"/>
    <cellStyle name="Calcolo 8 13" xfId="10386"/>
    <cellStyle name="Calcolo 8 13 2" xfId="10387"/>
    <cellStyle name="Calcolo 8 14" xfId="10388"/>
    <cellStyle name="Calcolo 8 14 2" xfId="10389"/>
    <cellStyle name="Calcolo 8 15" xfId="10390"/>
    <cellStyle name="Calcolo 8 15 2" xfId="10391"/>
    <cellStyle name="Calcolo 8 16" xfId="10392"/>
    <cellStyle name="Calcolo 8 17" xfId="10393"/>
    <cellStyle name="Calcolo 8 18" xfId="10394"/>
    <cellStyle name="Calcolo 8 19" xfId="10395"/>
    <cellStyle name="Calcolo 8 2" xfId="10396"/>
    <cellStyle name="Calcolo 8 2 10" xfId="10397"/>
    <cellStyle name="Calcolo 8 2 10 2" xfId="10398"/>
    <cellStyle name="Calcolo 8 2 11" xfId="10399"/>
    <cellStyle name="Calcolo 8 2 12" xfId="10400"/>
    <cellStyle name="Calcolo 8 2 13" xfId="10401"/>
    <cellStyle name="Calcolo 8 2 14" xfId="10402"/>
    <cellStyle name="Calcolo 8 2 15" xfId="10403"/>
    <cellStyle name="Calcolo 8 2 16" xfId="10404"/>
    <cellStyle name="Calcolo 8 2 17" xfId="10405"/>
    <cellStyle name="Calcolo 8 2 18" xfId="10406"/>
    <cellStyle name="Calcolo 8 2 19" xfId="10407"/>
    <cellStyle name="Calcolo 8 2 2" xfId="10408"/>
    <cellStyle name="Calcolo 8 2 2 2" xfId="10409"/>
    <cellStyle name="Calcolo 8 2 2 2 2" xfId="10410"/>
    <cellStyle name="Calcolo 8 2 2 3" xfId="10411"/>
    <cellStyle name="Calcolo 8 2 2 3 2" xfId="10412"/>
    <cellStyle name="Calcolo 8 2 2 4" xfId="10413"/>
    <cellStyle name="Calcolo 8 2 2 4 2" xfId="10414"/>
    <cellStyle name="Calcolo 8 2 2 5" xfId="10415"/>
    <cellStyle name="Calcolo 8 2 2 5 2" xfId="10416"/>
    <cellStyle name="Calcolo 8 2 2 6" xfId="10417"/>
    <cellStyle name="Calcolo 8 2 20" xfId="10418"/>
    <cellStyle name="Calcolo 8 2 21" xfId="10419"/>
    <cellStyle name="Calcolo 8 2 22" xfId="10420"/>
    <cellStyle name="Calcolo 8 2 23" xfId="10421"/>
    <cellStyle name="Calcolo 8 2 24" xfId="10422"/>
    <cellStyle name="Calcolo 8 2 25" xfId="10423"/>
    <cellStyle name="Calcolo 8 2 3" xfId="10424"/>
    <cellStyle name="Calcolo 8 2 3 2" xfId="10425"/>
    <cellStyle name="Calcolo 8 2 3 2 2" xfId="10426"/>
    <cellStyle name="Calcolo 8 2 3 3" xfId="10427"/>
    <cellStyle name="Calcolo 8 2 3 3 2" xfId="10428"/>
    <cellStyle name="Calcolo 8 2 3 4" xfId="10429"/>
    <cellStyle name="Calcolo 8 2 3 4 2" xfId="10430"/>
    <cellStyle name="Calcolo 8 2 3 5" xfId="10431"/>
    <cellStyle name="Calcolo 8 2 3 5 2" xfId="10432"/>
    <cellStyle name="Calcolo 8 2 3 6" xfId="10433"/>
    <cellStyle name="Calcolo 8 2 4" xfId="10434"/>
    <cellStyle name="Calcolo 8 2 4 2" xfId="10435"/>
    <cellStyle name="Calcolo 8 2 4 2 2" xfId="10436"/>
    <cellStyle name="Calcolo 8 2 4 3" xfId="10437"/>
    <cellStyle name="Calcolo 8 2 4 3 2" xfId="10438"/>
    <cellStyle name="Calcolo 8 2 4 4" xfId="10439"/>
    <cellStyle name="Calcolo 8 2 4 4 2" xfId="10440"/>
    <cellStyle name="Calcolo 8 2 4 5" xfId="10441"/>
    <cellStyle name="Calcolo 8 2 4 5 2" xfId="10442"/>
    <cellStyle name="Calcolo 8 2 4 6" xfId="10443"/>
    <cellStyle name="Calcolo 8 2 5" xfId="10444"/>
    <cellStyle name="Calcolo 8 2 5 2" xfId="10445"/>
    <cellStyle name="Calcolo 8 2 6" xfId="10446"/>
    <cellStyle name="Calcolo 8 2 6 2" xfId="10447"/>
    <cellStyle name="Calcolo 8 2 7" xfId="10448"/>
    <cellStyle name="Calcolo 8 2 7 2" xfId="10449"/>
    <cellStyle name="Calcolo 8 2 8" xfId="10450"/>
    <cellStyle name="Calcolo 8 2 8 2" xfId="10451"/>
    <cellStyle name="Calcolo 8 2 9" xfId="10452"/>
    <cellStyle name="Calcolo 8 2 9 2" xfId="10453"/>
    <cellStyle name="Calcolo 8 20" xfId="10454"/>
    <cellStyle name="Calcolo 8 21" xfId="10455"/>
    <cellStyle name="Calcolo 8 22" xfId="10456"/>
    <cellStyle name="Calcolo 8 23" xfId="10457"/>
    <cellStyle name="Calcolo 8 24" xfId="10458"/>
    <cellStyle name="Calcolo 8 25" xfId="10459"/>
    <cellStyle name="Calcolo 8 26" xfId="10460"/>
    <cellStyle name="Calcolo 8 27" xfId="10461"/>
    <cellStyle name="Calcolo 8 28" xfId="10462"/>
    <cellStyle name="Calcolo 8 29" xfId="10463"/>
    <cellStyle name="Calcolo 8 3" xfId="10464"/>
    <cellStyle name="Calcolo 8 3 10" xfId="10465"/>
    <cellStyle name="Calcolo 8 3 10 2" xfId="10466"/>
    <cellStyle name="Calcolo 8 3 11" xfId="10467"/>
    <cellStyle name="Calcolo 8 3 12" xfId="10468"/>
    <cellStyle name="Calcolo 8 3 13" xfId="10469"/>
    <cellStyle name="Calcolo 8 3 14" xfId="10470"/>
    <cellStyle name="Calcolo 8 3 15" xfId="10471"/>
    <cellStyle name="Calcolo 8 3 16" xfId="10472"/>
    <cellStyle name="Calcolo 8 3 17" xfId="10473"/>
    <cellStyle name="Calcolo 8 3 18" xfId="10474"/>
    <cellStyle name="Calcolo 8 3 19" xfId="10475"/>
    <cellStyle name="Calcolo 8 3 2" xfId="10476"/>
    <cellStyle name="Calcolo 8 3 2 2" xfId="10477"/>
    <cellStyle name="Calcolo 8 3 2 2 2" xfId="10478"/>
    <cellStyle name="Calcolo 8 3 2 3" xfId="10479"/>
    <cellStyle name="Calcolo 8 3 2 3 2" xfId="10480"/>
    <cellStyle name="Calcolo 8 3 2 4" xfId="10481"/>
    <cellStyle name="Calcolo 8 3 2 4 2" xfId="10482"/>
    <cellStyle name="Calcolo 8 3 2 5" xfId="10483"/>
    <cellStyle name="Calcolo 8 3 2 5 2" xfId="10484"/>
    <cellStyle name="Calcolo 8 3 2 6" xfId="10485"/>
    <cellStyle name="Calcolo 8 3 20" xfId="10486"/>
    <cellStyle name="Calcolo 8 3 21" xfId="10487"/>
    <cellStyle name="Calcolo 8 3 22" xfId="10488"/>
    <cellStyle name="Calcolo 8 3 23" xfId="10489"/>
    <cellStyle name="Calcolo 8 3 24" xfId="10490"/>
    <cellStyle name="Calcolo 8 3 25" xfId="10491"/>
    <cellStyle name="Calcolo 8 3 3" xfId="10492"/>
    <cellStyle name="Calcolo 8 3 3 2" xfId="10493"/>
    <cellStyle name="Calcolo 8 3 3 2 2" xfId="10494"/>
    <cellStyle name="Calcolo 8 3 3 3" xfId="10495"/>
    <cellStyle name="Calcolo 8 3 3 3 2" xfId="10496"/>
    <cellStyle name="Calcolo 8 3 3 4" xfId="10497"/>
    <cellStyle name="Calcolo 8 3 3 4 2" xfId="10498"/>
    <cellStyle name="Calcolo 8 3 3 5" xfId="10499"/>
    <cellStyle name="Calcolo 8 3 3 5 2" xfId="10500"/>
    <cellStyle name="Calcolo 8 3 3 6" xfId="10501"/>
    <cellStyle name="Calcolo 8 3 4" xfId="10502"/>
    <cellStyle name="Calcolo 8 3 4 2" xfId="10503"/>
    <cellStyle name="Calcolo 8 3 4 2 2" xfId="10504"/>
    <cellStyle name="Calcolo 8 3 4 3" xfId="10505"/>
    <cellStyle name="Calcolo 8 3 4 3 2" xfId="10506"/>
    <cellStyle name="Calcolo 8 3 4 4" xfId="10507"/>
    <cellStyle name="Calcolo 8 3 4 4 2" xfId="10508"/>
    <cellStyle name="Calcolo 8 3 4 5" xfId="10509"/>
    <cellStyle name="Calcolo 8 3 4 5 2" xfId="10510"/>
    <cellStyle name="Calcolo 8 3 4 6" xfId="10511"/>
    <cellStyle name="Calcolo 8 3 5" xfId="10512"/>
    <cellStyle name="Calcolo 8 3 5 2" xfId="10513"/>
    <cellStyle name="Calcolo 8 3 6" xfId="10514"/>
    <cellStyle name="Calcolo 8 3 6 2" xfId="10515"/>
    <cellStyle name="Calcolo 8 3 7" xfId="10516"/>
    <cellStyle name="Calcolo 8 3 7 2" xfId="10517"/>
    <cellStyle name="Calcolo 8 3 8" xfId="10518"/>
    <cellStyle name="Calcolo 8 3 8 2" xfId="10519"/>
    <cellStyle name="Calcolo 8 3 9" xfId="10520"/>
    <cellStyle name="Calcolo 8 3 9 2" xfId="10521"/>
    <cellStyle name="Calcolo 8 30" xfId="10522"/>
    <cellStyle name="Calcolo 8 4" xfId="10523"/>
    <cellStyle name="Calcolo 8 4 10" xfId="10524"/>
    <cellStyle name="Calcolo 8 4 10 2" xfId="10525"/>
    <cellStyle name="Calcolo 8 4 11" xfId="10526"/>
    <cellStyle name="Calcolo 8 4 12" xfId="10527"/>
    <cellStyle name="Calcolo 8 4 13" xfId="10528"/>
    <cellStyle name="Calcolo 8 4 14" xfId="10529"/>
    <cellStyle name="Calcolo 8 4 15" xfId="10530"/>
    <cellStyle name="Calcolo 8 4 16" xfId="10531"/>
    <cellStyle name="Calcolo 8 4 17" xfId="10532"/>
    <cellStyle name="Calcolo 8 4 18" xfId="10533"/>
    <cellStyle name="Calcolo 8 4 19" xfId="10534"/>
    <cellStyle name="Calcolo 8 4 2" xfId="10535"/>
    <cellStyle name="Calcolo 8 4 2 2" xfId="10536"/>
    <cellStyle name="Calcolo 8 4 2 2 2" xfId="10537"/>
    <cellStyle name="Calcolo 8 4 2 3" xfId="10538"/>
    <cellStyle name="Calcolo 8 4 2 3 2" xfId="10539"/>
    <cellStyle name="Calcolo 8 4 2 4" xfId="10540"/>
    <cellStyle name="Calcolo 8 4 2 4 2" xfId="10541"/>
    <cellStyle name="Calcolo 8 4 2 5" xfId="10542"/>
    <cellStyle name="Calcolo 8 4 2 5 2" xfId="10543"/>
    <cellStyle name="Calcolo 8 4 2 6" xfId="10544"/>
    <cellStyle name="Calcolo 8 4 20" xfId="10545"/>
    <cellStyle name="Calcolo 8 4 21" xfId="10546"/>
    <cellStyle name="Calcolo 8 4 22" xfId="10547"/>
    <cellStyle name="Calcolo 8 4 23" xfId="10548"/>
    <cellStyle name="Calcolo 8 4 24" xfId="10549"/>
    <cellStyle name="Calcolo 8 4 25" xfId="10550"/>
    <cellStyle name="Calcolo 8 4 3" xfId="10551"/>
    <cellStyle name="Calcolo 8 4 3 2" xfId="10552"/>
    <cellStyle name="Calcolo 8 4 3 2 2" xfId="10553"/>
    <cellStyle name="Calcolo 8 4 3 3" xfId="10554"/>
    <cellStyle name="Calcolo 8 4 3 3 2" xfId="10555"/>
    <cellStyle name="Calcolo 8 4 3 4" xfId="10556"/>
    <cellStyle name="Calcolo 8 4 3 4 2" xfId="10557"/>
    <cellStyle name="Calcolo 8 4 3 5" xfId="10558"/>
    <cellStyle name="Calcolo 8 4 3 5 2" xfId="10559"/>
    <cellStyle name="Calcolo 8 4 3 6" xfId="10560"/>
    <cellStyle name="Calcolo 8 4 4" xfId="10561"/>
    <cellStyle name="Calcolo 8 4 4 2" xfId="10562"/>
    <cellStyle name="Calcolo 8 4 4 2 2" xfId="10563"/>
    <cellStyle name="Calcolo 8 4 4 3" xfId="10564"/>
    <cellStyle name="Calcolo 8 4 4 3 2" xfId="10565"/>
    <cellStyle name="Calcolo 8 4 4 4" xfId="10566"/>
    <cellStyle name="Calcolo 8 4 4 4 2" xfId="10567"/>
    <cellStyle name="Calcolo 8 4 4 5" xfId="10568"/>
    <cellStyle name="Calcolo 8 4 4 5 2" xfId="10569"/>
    <cellStyle name="Calcolo 8 4 4 6" xfId="10570"/>
    <cellStyle name="Calcolo 8 4 5" xfId="10571"/>
    <cellStyle name="Calcolo 8 4 5 2" xfId="10572"/>
    <cellStyle name="Calcolo 8 4 6" xfId="10573"/>
    <cellStyle name="Calcolo 8 4 6 2" xfId="10574"/>
    <cellStyle name="Calcolo 8 4 7" xfId="10575"/>
    <cellStyle name="Calcolo 8 4 7 2" xfId="10576"/>
    <cellStyle name="Calcolo 8 4 8" xfId="10577"/>
    <cellStyle name="Calcolo 8 4 8 2" xfId="10578"/>
    <cellStyle name="Calcolo 8 4 9" xfId="10579"/>
    <cellStyle name="Calcolo 8 4 9 2" xfId="10580"/>
    <cellStyle name="Calcolo 8 5" xfId="10581"/>
    <cellStyle name="Calcolo 8 5 10" xfId="10582"/>
    <cellStyle name="Calcolo 8 5 10 2" xfId="10583"/>
    <cellStyle name="Calcolo 8 5 11" xfId="10584"/>
    <cellStyle name="Calcolo 8 5 12" xfId="10585"/>
    <cellStyle name="Calcolo 8 5 13" xfId="10586"/>
    <cellStyle name="Calcolo 8 5 14" xfId="10587"/>
    <cellStyle name="Calcolo 8 5 15" xfId="10588"/>
    <cellStyle name="Calcolo 8 5 16" xfId="10589"/>
    <cellStyle name="Calcolo 8 5 17" xfId="10590"/>
    <cellStyle name="Calcolo 8 5 18" xfId="10591"/>
    <cellStyle name="Calcolo 8 5 19" xfId="10592"/>
    <cellStyle name="Calcolo 8 5 2" xfId="10593"/>
    <cellStyle name="Calcolo 8 5 2 2" xfId="10594"/>
    <cellStyle name="Calcolo 8 5 2 2 2" xfId="10595"/>
    <cellStyle name="Calcolo 8 5 2 3" xfId="10596"/>
    <cellStyle name="Calcolo 8 5 2 3 2" xfId="10597"/>
    <cellStyle name="Calcolo 8 5 2 4" xfId="10598"/>
    <cellStyle name="Calcolo 8 5 2 4 2" xfId="10599"/>
    <cellStyle name="Calcolo 8 5 2 5" xfId="10600"/>
    <cellStyle name="Calcolo 8 5 2 5 2" xfId="10601"/>
    <cellStyle name="Calcolo 8 5 2 6" xfId="10602"/>
    <cellStyle name="Calcolo 8 5 20" xfId="10603"/>
    <cellStyle name="Calcolo 8 5 21" xfId="10604"/>
    <cellStyle name="Calcolo 8 5 22" xfId="10605"/>
    <cellStyle name="Calcolo 8 5 23" xfId="10606"/>
    <cellStyle name="Calcolo 8 5 24" xfId="10607"/>
    <cellStyle name="Calcolo 8 5 25" xfId="10608"/>
    <cellStyle name="Calcolo 8 5 3" xfId="10609"/>
    <cellStyle name="Calcolo 8 5 3 2" xfId="10610"/>
    <cellStyle name="Calcolo 8 5 3 2 2" xfId="10611"/>
    <cellStyle name="Calcolo 8 5 3 3" xfId="10612"/>
    <cellStyle name="Calcolo 8 5 3 3 2" xfId="10613"/>
    <cellStyle name="Calcolo 8 5 3 4" xfId="10614"/>
    <cellStyle name="Calcolo 8 5 3 4 2" xfId="10615"/>
    <cellStyle name="Calcolo 8 5 3 5" xfId="10616"/>
    <cellStyle name="Calcolo 8 5 3 5 2" xfId="10617"/>
    <cellStyle name="Calcolo 8 5 3 6" xfId="10618"/>
    <cellStyle name="Calcolo 8 5 4" xfId="10619"/>
    <cellStyle name="Calcolo 8 5 4 2" xfId="10620"/>
    <cellStyle name="Calcolo 8 5 4 2 2" xfId="10621"/>
    <cellStyle name="Calcolo 8 5 4 3" xfId="10622"/>
    <cellStyle name="Calcolo 8 5 4 3 2" xfId="10623"/>
    <cellStyle name="Calcolo 8 5 4 4" xfId="10624"/>
    <cellStyle name="Calcolo 8 5 4 4 2" xfId="10625"/>
    <cellStyle name="Calcolo 8 5 4 5" xfId="10626"/>
    <cellStyle name="Calcolo 8 5 4 5 2" xfId="10627"/>
    <cellStyle name="Calcolo 8 5 4 6" xfId="10628"/>
    <cellStyle name="Calcolo 8 5 5" xfId="10629"/>
    <cellStyle name="Calcolo 8 5 5 2" xfId="10630"/>
    <cellStyle name="Calcolo 8 5 6" xfId="10631"/>
    <cellStyle name="Calcolo 8 5 6 2" xfId="10632"/>
    <cellStyle name="Calcolo 8 5 7" xfId="10633"/>
    <cellStyle name="Calcolo 8 5 7 2" xfId="10634"/>
    <cellStyle name="Calcolo 8 5 8" xfId="10635"/>
    <cellStyle name="Calcolo 8 5 8 2" xfId="10636"/>
    <cellStyle name="Calcolo 8 5 9" xfId="10637"/>
    <cellStyle name="Calcolo 8 5 9 2" xfId="10638"/>
    <cellStyle name="Calcolo 8 6" xfId="10639"/>
    <cellStyle name="Calcolo 8 6 10" xfId="10640"/>
    <cellStyle name="Calcolo 8 6 10 2" xfId="10641"/>
    <cellStyle name="Calcolo 8 6 11" xfId="10642"/>
    <cellStyle name="Calcolo 8 6 12" xfId="10643"/>
    <cellStyle name="Calcolo 8 6 13" xfId="10644"/>
    <cellStyle name="Calcolo 8 6 14" xfId="10645"/>
    <cellStyle name="Calcolo 8 6 15" xfId="10646"/>
    <cellStyle name="Calcolo 8 6 16" xfId="10647"/>
    <cellStyle name="Calcolo 8 6 17" xfId="10648"/>
    <cellStyle name="Calcolo 8 6 18" xfId="10649"/>
    <cellStyle name="Calcolo 8 6 19" xfId="10650"/>
    <cellStyle name="Calcolo 8 6 2" xfId="10651"/>
    <cellStyle name="Calcolo 8 6 2 2" xfId="10652"/>
    <cellStyle name="Calcolo 8 6 2 2 2" xfId="10653"/>
    <cellStyle name="Calcolo 8 6 2 3" xfId="10654"/>
    <cellStyle name="Calcolo 8 6 2 3 2" xfId="10655"/>
    <cellStyle name="Calcolo 8 6 2 4" xfId="10656"/>
    <cellStyle name="Calcolo 8 6 2 4 2" xfId="10657"/>
    <cellStyle name="Calcolo 8 6 2 5" xfId="10658"/>
    <cellStyle name="Calcolo 8 6 2 5 2" xfId="10659"/>
    <cellStyle name="Calcolo 8 6 2 6" xfId="10660"/>
    <cellStyle name="Calcolo 8 6 20" xfId="10661"/>
    <cellStyle name="Calcolo 8 6 21" xfId="10662"/>
    <cellStyle name="Calcolo 8 6 22" xfId="10663"/>
    <cellStyle name="Calcolo 8 6 23" xfId="10664"/>
    <cellStyle name="Calcolo 8 6 24" xfId="10665"/>
    <cellStyle name="Calcolo 8 6 25" xfId="10666"/>
    <cellStyle name="Calcolo 8 6 3" xfId="10667"/>
    <cellStyle name="Calcolo 8 6 3 2" xfId="10668"/>
    <cellStyle name="Calcolo 8 6 3 2 2" xfId="10669"/>
    <cellStyle name="Calcolo 8 6 3 3" xfId="10670"/>
    <cellStyle name="Calcolo 8 6 3 3 2" xfId="10671"/>
    <cellStyle name="Calcolo 8 6 3 4" xfId="10672"/>
    <cellStyle name="Calcolo 8 6 3 4 2" xfId="10673"/>
    <cellStyle name="Calcolo 8 6 3 5" xfId="10674"/>
    <cellStyle name="Calcolo 8 6 3 5 2" xfId="10675"/>
    <cellStyle name="Calcolo 8 6 3 6" xfId="10676"/>
    <cellStyle name="Calcolo 8 6 4" xfId="10677"/>
    <cellStyle name="Calcolo 8 6 4 2" xfId="10678"/>
    <cellStyle name="Calcolo 8 6 4 2 2" xfId="10679"/>
    <cellStyle name="Calcolo 8 6 4 3" xfId="10680"/>
    <cellStyle name="Calcolo 8 6 4 3 2" xfId="10681"/>
    <cellStyle name="Calcolo 8 6 4 4" xfId="10682"/>
    <cellStyle name="Calcolo 8 6 4 4 2" xfId="10683"/>
    <cellStyle name="Calcolo 8 6 4 5" xfId="10684"/>
    <cellStyle name="Calcolo 8 6 4 5 2" xfId="10685"/>
    <cellStyle name="Calcolo 8 6 4 6" xfId="10686"/>
    <cellStyle name="Calcolo 8 6 5" xfId="10687"/>
    <cellStyle name="Calcolo 8 6 5 2" xfId="10688"/>
    <cellStyle name="Calcolo 8 6 6" xfId="10689"/>
    <cellStyle name="Calcolo 8 6 6 2" xfId="10690"/>
    <cellStyle name="Calcolo 8 6 7" xfId="10691"/>
    <cellStyle name="Calcolo 8 6 7 2" xfId="10692"/>
    <cellStyle name="Calcolo 8 6 8" xfId="10693"/>
    <cellStyle name="Calcolo 8 6 8 2" xfId="10694"/>
    <cellStyle name="Calcolo 8 6 9" xfId="10695"/>
    <cellStyle name="Calcolo 8 6 9 2" xfId="10696"/>
    <cellStyle name="Calcolo 8 7" xfId="10697"/>
    <cellStyle name="Calcolo 8 7 2" xfId="10698"/>
    <cellStyle name="Calcolo 8 7 2 2" xfId="10699"/>
    <cellStyle name="Calcolo 8 7 3" xfId="10700"/>
    <cellStyle name="Calcolo 8 7 3 2" xfId="10701"/>
    <cellStyle name="Calcolo 8 7 4" xfId="10702"/>
    <cellStyle name="Calcolo 8 7 4 2" xfId="10703"/>
    <cellStyle name="Calcolo 8 7 5" xfId="10704"/>
    <cellStyle name="Calcolo 8 7 5 2" xfId="10705"/>
    <cellStyle name="Calcolo 8 7 6" xfId="10706"/>
    <cellStyle name="Calcolo 8 8" xfId="10707"/>
    <cellStyle name="Calcolo 8 8 2" xfId="10708"/>
    <cellStyle name="Calcolo 8 8 2 2" xfId="10709"/>
    <cellStyle name="Calcolo 8 8 3" xfId="10710"/>
    <cellStyle name="Calcolo 8 8 3 2" xfId="10711"/>
    <cellStyle name="Calcolo 8 8 4" xfId="10712"/>
    <cellStyle name="Calcolo 8 8 4 2" xfId="10713"/>
    <cellStyle name="Calcolo 8 8 5" xfId="10714"/>
    <cellStyle name="Calcolo 8 8 5 2" xfId="10715"/>
    <cellStyle name="Calcolo 8 8 6" xfId="10716"/>
    <cellStyle name="Calcolo 8 9" xfId="10717"/>
    <cellStyle name="Calcolo 8 9 2" xfId="10718"/>
    <cellStyle name="Calcolo 8 9 2 2" xfId="10719"/>
    <cellStyle name="Calcolo 8 9 3" xfId="10720"/>
    <cellStyle name="Calcolo 8 9 3 2" xfId="10721"/>
    <cellStyle name="Calcolo 8 9 4" xfId="10722"/>
    <cellStyle name="Calcolo 8 9 4 2" xfId="10723"/>
    <cellStyle name="Calcolo 8 9 5" xfId="10724"/>
    <cellStyle name="Calcolo 8 9 5 2" xfId="10725"/>
    <cellStyle name="Calcolo 8 9 6" xfId="10726"/>
    <cellStyle name="Calcolo 9" xfId="10727"/>
    <cellStyle name="Calcolo 9 10" xfId="10728"/>
    <cellStyle name="Calcolo 9 10 2" xfId="10729"/>
    <cellStyle name="Calcolo 9 11" xfId="10730"/>
    <cellStyle name="Calcolo 9 11 2" xfId="10731"/>
    <cellStyle name="Calcolo 9 12" xfId="10732"/>
    <cellStyle name="Calcolo 9 12 2" xfId="10733"/>
    <cellStyle name="Calcolo 9 13" xfId="10734"/>
    <cellStyle name="Calcolo 9 13 2" xfId="10735"/>
    <cellStyle name="Calcolo 9 14" xfId="10736"/>
    <cellStyle name="Calcolo 9 14 2" xfId="10737"/>
    <cellStyle name="Calcolo 9 15" xfId="10738"/>
    <cellStyle name="Calcolo 9 15 2" xfId="10739"/>
    <cellStyle name="Calcolo 9 16" xfId="10740"/>
    <cellStyle name="Calcolo 9 17" xfId="10741"/>
    <cellStyle name="Calcolo 9 18" xfId="10742"/>
    <cellStyle name="Calcolo 9 19" xfId="10743"/>
    <cellStyle name="Calcolo 9 2" xfId="10744"/>
    <cellStyle name="Calcolo 9 2 10" xfId="10745"/>
    <cellStyle name="Calcolo 9 2 10 2" xfId="10746"/>
    <cellStyle name="Calcolo 9 2 11" xfId="10747"/>
    <cellStyle name="Calcolo 9 2 12" xfId="10748"/>
    <cellStyle name="Calcolo 9 2 13" xfId="10749"/>
    <cellStyle name="Calcolo 9 2 14" xfId="10750"/>
    <cellStyle name="Calcolo 9 2 15" xfId="10751"/>
    <cellStyle name="Calcolo 9 2 16" xfId="10752"/>
    <cellStyle name="Calcolo 9 2 17" xfId="10753"/>
    <cellStyle name="Calcolo 9 2 18" xfId="10754"/>
    <cellStyle name="Calcolo 9 2 19" xfId="10755"/>
    <cellStyle name="Calcolo 9 2 2" xfId="10756"/>
    <cellStyle name="Calcolo 9 2 2 2" xfId="10757"/>
    <cellStyle name="Calcolo 9 2 2 2 2" xfId="10758"/>
    <cellStyle name="Calcolo 9 2 2 3" xfId="10759"/>
    <cellStyle name="Calcolo 9 2 2 3 2" xfId="10760"/>
    <cellStyle name="Calcolo 9 2 2 4" xfId="10761"/>
    <cellStyle name="Calcolo 9 2 2 4 2" xfId="10762"/>
    <cellStyle name="Calcolo 9 2 2 5" xfId="10763"/>
    <cellStyle name="Calcolo 9 2 2 5 2" xfId="10764"/>
    <cellStyle name="Calcolo 9 2 2 6" xfId="10765"/>
    <cellStyle name="Calcolo 9 2 20" xfId="10766"/>
    <cellStyle name="Calcolo 9 2 21" xfId="10767"/>
    <cellStyle name="Calcolo 9 2 22" xfId="10768"/>
    <cellStyle name="Calcolo 9 2 23" xfId="10769"/>
    <cellStyle name="Calcolo 9 2 24" xfId="10770"/>
    <cellStyle name="Calcolo 9 2 25" xfId="10771"/>
    <cellStyle name="Calcolo 9 2 3" xfId="10772"/>
    <cellStyle name="Calcolo 9 2 3 2" xfId="10773"/>
    <cellStyle name="Calcolo 9 2 3 2 2" xfId="10774"/>
    <cellStyle name="Calcolo 9 2 3 3" xfId="10775"/>
    <cellStyle name="Calcolo 9 2 3 3 2" xfId="10776"/>
    <cellStyle name="Calcolo 9 2 3 4" xfId="10777"/>
    <cellStyle name="Calcolo 9 2 3 4 2" xfId="10778"/>
    <cellStyle name="Calcolo 9 2 3 5" xfId="10779"/>
    <cellStyle name="Calcolo 9 2 3 5 2" xfId="10780"/>
    <cellStyle name="Calcolo 9 2 3 6" xfId="10781"/>
    <cellStyle name="Calcolo 9 2 4" xfId="10782"/>
    <cellStyle name="Calcolo 9 2 4 2" xfId="10783"/>
    <cellStyle name="Calcolo 9 2 4 2 2" xfId="10784"/>
    <cellStyle name="Calcolo 9 2 4 3" xfId="10785"/>
    <cellStyle name="Calcolo 9 2 4 3 2" xfId="10786"/>
    <cellStyle name="Calcolo 9 2 4 4" xfId="10787"/>
    <cellStyle name="Calcolo 9 2 4 4 2" xfId="10788"/>
    <cellStyle name="Calcolo 9 2 4 5" xfId="10789"/>
    <cellStyle name="Calcolo 9 2 4 5 2" xfId="10790"/>
    <cellStyle name="Calcolo 9 2 4 6" xfId="10791"/>
    <cellStyle name="Calcolo 9 2 5" xfId="10792"/>
    <cellStyle name="Calcolo 9 2 5 2" xfId="10793"/>
    <cellStyle name="Calcolo 9 2 6" xfId="10794"/>
    <cellStyle name="Calcolo 9 2 6 2" xfId="10795"/>
    <cellStyle name="Calcolo 9 2 7" xfId="10796"/>
    <cellStyle name="Calcolo 9 2 7 2" xfId="10797"/>
    <cellStyle name="Calcolo 9 2 8" xfId="10798"/>
    <cellStyle name="Calcolo 9 2 8 2" xfId="10799"/>
    <cellStyle name="Calcolo 9 2 9" xfId="10800"/>
    <cellStyle name="Calcolo 9 2 9 2" xfId="10801"/>
    <cellStyle name="Calcolo 9 20" xfId="10802"/>
    <cellStyle name="Calcolo 9 21" xfId="10803"/>
    <cellStyle name="Calcolo 9 22" xfId="10804"/>
    <cellStyle name="Calcolo 9 23" xfId="10805"/>
    <cellStyle name="Calcolo 9 24" xfId="10806"/>
    <cellStyle name="Calcolo 9 25" xfId="10807"/>
    <cellStyle name="Calcolo 9 26" xfId="10808"/>
    <cellStyle name="Calcolo 9 27" xfId="10809"/>
    <cellStyle name="Calcolo 9 28" xfId="10810"/>
    <cellStyle name="Calcolo 9 29" xfId="10811"/>
    <cellStyle name="Calcolo 9 3" xfId="10812"/>
    <cellStyle name="Calcolo 9 3 10" xfId="10813"/>
    <cellStyle name="Calcolo 9 3 10 2" xfId="10814"/>
    <cellStyle name="Calcolo 9 3 11" xfId="10815"/>
    <cellStyle name="Calcolo 9 3 12" xfId="10816"/>
    <cellStyle name="Calcolo 9 3 13" xfId="10817"/>
    <cellStyle name="Calcolo 9 3 14" xfId="10818"/>
    <cellStyle name="Calcolo 9 3 15" xfId="10819"/>
    <cellStyle name="Calcolo 9 3 16" xfId="10820"/>
    <cellStyle name="Calcolo 9 3 17" xfId="10821"/>
    <cellStyle name="Calcolo 9 3 18" xfId="10822"/>
    <cellStyle name="Calcolo 9 3 19" xfId="10823"/>
    <cellStyle name="Calcolo 9 3 2" xfId="10824"/>
    <cellStyle name="Calcolo 9 3 2 2" xfId="10825"/>
    <cellStyle name="Calcolo 9 3 2 2 2" xfId="10826"/>
    <cellStyle name="Calcolo 9 3 2 3" xfId="10827"/>
    <cellStyle name="Calcolo 9 3 2 3 2" xfId="10828"/>
    <cellStyle name="Calcolo 9 3 2 4" xfId="10829"/>
    <cellStyle name="Calcolo 9 3 2 4 2" xfId="10830"/>
    <cellStyle name="Calcolo 9 3 2 5" xfId="10831"/>
    <cellStyle name="Calcolo 9 3 2 5 2" xfId="10832"/>
    <cellStyle name="Calcolo 9 3 2 6" xfId="10833"/>
    <cellStyle name="Calcolo 9 3 20" xfId="10834"/>
    <cellStyle name="Calcolo 9 3 21" xfId="10835"/>
    <cellStyle name="Calcolo 9 3 22" xfId="10836"/>
    <cellStyle name="Calcolo 9 3 23" xfId="10837"/>
    <cellStyle name="Calcolo 9 3 24" xfId="10838"/>
    <cellStyle name="Calcolo 9 3 25" xfId="10839"/>
    <cellStyle name="Calcolo 9 3 3" xfId="10840"/>
    <cellStyle name="Calcolo 9 3 3 2" xfId="10841"/>
    <cellStyle name="Calcolo 9 3 3 2 2" xfId="10842"/>
    <cellStyle name="Calcolo 9 3 3 3" xfId="10843"/>
    <cellStyle name="Calcolo 9 3 3 3 2" xfId="10844"/>
    <cellStyle name="Calcolo 9 3 3 4" xfId="10845"/>
    <cellStyle name="Calcolo 9 3 3 4 2" xfId="10846"/>
    <cellStyle name="Calcolo 9 3 3 5" xfId="10847"/>
    <cellStyle name="Calcolo 9 3 3 5 2" xfId="10848"/>
    <cellStyle name="Calcolo 9 3 3 6" xfId="10849"/>
    <cellStyle name="Calcolo 9 3 4" xfId="10850"/>
    <cellStyle name="Calcolo 9 3 4 2" xfId="10851"/>
    <cellStyle name="Calcolo 9 3 4 2 2" xfId="10852"/>
    <cellStyle name="Calcolo 9 3 4 3" xfId="10853"/>
    <cellStyle name="Calcolo 9 3 4 3 2" xfId="10854"/>
    <cellStyle name="Calcolo 9 3 4 4" xfId="10855"/>
    <cellStyle name="Calcolo 9 3 4 4 2" xfId="10856"/>
    <cellStyle name="Calcolo 9 3 4 5" xfId="10857"/>
    <cellStyle name="Calcolo 9 3 4 5 2" xfId="10858"/>
    <cellStyle name="Calcolo 9 3 4 6" xfId="10859"/>
    <cellStyle name="Calcolo 9 3 5" xfId="10860"/>
    <cellStyle name="Calcolo 9 3 5 2" xfId="10861"/>
    <cellStyle name="Calcolo 9 3 6" xfId="10862"/>
    <cellStyle name="Calcolo 9 3 6 2" xfId="10863"/>
    <cellStyle name="Calcolo 9 3 7" xfId="10864"/>
    <cellStyle name="Calcolo 9 3 7 2" xfId="10865"/>
    <cellStyle name="Calcolo 9 3 8" xfId="10866"/>
    <cellStyle name="Calcolo 9 3 8 2" xfId="10867"/>
    <cellStyle name="Calcolo 9 3 9" xfId="10868"/>
    <cellStyle name="Calcolo 9 3 9 2" xfId="10869"/>
    <cellStyle name="Calcolo 9 30" xfId="10870"/>
    <cellStyle name="Calcolo 9 4" xfId="10871"/>
    <cellStyle name="Calcolo 9 4 10" xfId="10872"/>
    <cellStyle name="Calcolo 9 4 10 2" xfId="10873"/>
    <cellStyle name="Calcolo 9 4 11" xfId="10874"/>
    <cellStyle name="Calcolo 9 4 12" xfId="10875"/>
    <cellStyle name="Calcolo 9 4 13" xfId="10876"/>
    <cellStyle name="Calcolo 9 4 14" xfId="10877"/>
    <cellStyle name="Calcolo 9 4 15" xfId="10878"/>
    <cellStyle name="Calcolo 9 4 16" xfId="10879"/>
    <cellStyle name="Calcolo 9 4 17" xfId="10880"/>
    <cellStyle name="Calcolo 9 4 18" xfId="10881"/>
    <cellStyle name="Calcolo 9 4 19" xfId="10882"/>
    <cellStyle name="Calcolo 9 4 2" xfId="10883"/>
    <cellStyle name="Calcolo 9 4 2 2" xfId="10884"/>
    <cellStyle name="Calcolo 9 4 2 2 2" xfId="10885"/>
    <cellStyle name="Calcolo 9 4 2 3" xfId="10886"/>
    <cellStyle name="Calcolo 9 4 2 3 2" xfId="10887"/>
    <cellStyle name="Calcolo 9 4 2 4" xfId="10888"/>
    <cellStyle name="Calcolo 9 4 2 4 2" xfId="10889"/>
    <cellStyle name="Calcolo 9 4 2 5" xfId="10890"/>
    <cellStyle name="Calcolo 9 4 2 5 2" xfId="10891"/>
    <cellStyle name="Calcolo 9 4 2 6" xfId="10892"/>
    <cellStyle name="Calcolo 9 4 20" xfId="10893"/>
    <cellStyle name="Calcolo 9 4 21" xfId="10894"/>
    <cellStyle name="Calcolo 9 4 22" xfId="10895"/>
    <cellStyle name="Calcolo 9 4 23" xfId="10896"/>
    <cellStyle name="Calcolo 9 4 24" xfId="10897"/>
    <cellStyle name="Calcolo 9 4 25" xfId="10898"/>
    <cellStyle name="Calcolo 9 4 3" xfId="10899"/>
    <cellStyle name="Calcolo 9 4 3 2" xfId="10900"/>
    <cellStyle name="Calcolo 9 4 3 2 2" xfId="10901"/>
    <cellStyle name="Calcolo 9 4 3 3" xfId="10902"/>
    <cellStyle name="Calcolo 9 4 3 3 2" xfId="10903"/>
    <cellStyle name="Calcolo 9 4 3 4" xfId="10904"/>
    <cellStyle name="Calcolo 9 4 3 4 2" xfId="10905"/>
    <cellStyle name="Calcolo 9 4 3 5" xfId="10906"/>
    <cellStyle name="Calcolo 9 4 3 5 2" xfId="10907"/>
    <cellStyle name="Calcolo 9 4 3 6" xfId="10908"/>
    <cellStyle name="Calcolo 9 4 4" xfId="10909"/>
    <cellStyle name="Calcolo 9 4 4 2" xfId="10910"/>
    <cellStyle name="Calcolo 9 4 4 2 2" xfId="10911"/>
    <cellStyle name="Calcolo 9 4 4 3" xfId="10912"/>
    <cellStyle name="Calcolo 9 4 4 3 2" xfId="10913"/>
    <cellStyle name="Calcolo 9 4 4 4" xfId="10914"/>
    <cellStyle name="Calcolo 9 4 4 4 2" xfId="10915"/>
    <cellStyle name="Calcolo 9 4 4 5" xfId="10916"/>
    <cellStyle name="Calcolo 9 4 4 5 2" xfId="10917"/>
    <cellStyle name="Calcolo 9 4 4 6" xfId="10918"/>
    <cellStyle name="Calcolo 9 4 5" xfId="10919"/>
    <cellStyle name="Calcolo 9 4 5 2" xfId="10920"/>
    <cellStyle name="Calcolo 9 4 6" xfId="10921"/>
    <cellStyle name="Calcolo 9 4 6 2" xfId="10922"/>
    <cellStyle name="Calcolo 9 4 7" xfId="10923"/>
    <cellStyle name="Calcolo 9 4 7 2" xfId="10924"/>
    <cellStyle name="Calcolo 9 4 8" xfId="10925"/>
    <cellStyle name="Calcolo 9 4 8 2" xfId="10926"/>
    <cellStyle name="Calcolo 9 4 9" xfId="10927"/>
    <cellStyle name="Calcolo 9 4 9 2" xfId="10928"/>
    <cellStyle name="Calcolo 9 5" xfId="10929"/>
    <cellStyle name="Calcolo 9 5 10" xfId="10930"/>
    <cellStyle name="Calcolo 9 5 10 2" xfId="10931"/>
    <cellStyle name="Calcolo 9 5 11" xfId="10932"/>
    <cellStyle name="Calcolo 9 5 12" xfId="10933"/>
    <cellStyle name="Calcolo 9 5 13" xfId="10934"/>
    <cellStyle name="Calcolo 9 5 14" xfId="10935"/>
    <cellStyle name="Calcolo 9 5 15" xfId="10936"/>
    <cellStyle name="Calcolo 9 5 16" xfId="10937"/>
    <cellStyle name="Calcolo 9 5 17" xfId="10938"/>
    <cellStyle name="Calcolo 9 5 18" xfId="10939"/>
    <cellStyle name="Calcolo 9 5 19" xfId="10940"/>
    <cellStyle name="Calcolo 9 5 2" xfId="10941"/>
    <cellStyle name="Calcolo 9 5 2 2" xfId="10942"/>
    <cellStyle name="Calcolo 9 5 2 2 2" xfId="10943"/>
    <cellStyle name="Calcolo 9 5 2 3" xfId="10944"/>
    <cellStyle name="Calcolo 9 5 2 3 2" xfId="10945"/>
    <cellStyle name="Calcolo 9 5 2 4" xfId="10946"/>
    <cellStyle name="Calcolo 9 5 2 4 2" xfId="10947"/>
    <cellStyle name="Calcolo 9 5 2 5" xfId="10948"/>
    <cellStyle name="Calcolo 9 5 2 5 2" xfId="10949"/>
    <cellStyle name="Calcolo 9 5 2 6" xfId="10950"/>
    <cellStyle name="Calcolo 9 5 20" xfId="10951"/>
    <cellStyle name="Calcolo 9 5 21" xfId="10952"/>
    <cellStyle name="Calcolo 9 5 22" xfId="10953"/>
    <cellStyle name="Calcolo 9 5 23" xfId="10954"/>
    <cellStyle name="Calcolo 9 5 24" xfId="10955"/>
    <cellStyle name="Calcolo 9 5 25" xfId="10956"/>
    <cellStyle name="Calcolo 9 5 3" xfId="10957"/>
    <cellStyle name="Calcolo 9 5 3 2" xfId="10958"/>
    <cellStyle name="Calcolo 9 5 3 2 2" xfId="10959"/>
    <cellStyle name="Calcolo 9 5 3 3" xfId="10960"/>
    <cellStyle name="Calcolo 9 5 3 3 2" xfId="10961"/>
    <cellStyle name="Calcolo 9 5 3 4" xfId="10962"/>
    <cellStyle name="Calcolo 9 5 3 4 2" xfId="10963"/>
    <cellStyle name="Calcolo 9 5 3 5" xfId="10964"/>
    <cellStyle name="Calcolo 9 5 3 5 2" xfId="10965"/>
    <cellStyle name="Calcolo 9 5 3 6" xfId="10966"/>
    <cellStyle name="Calcolo 9 5 4" xfId="10967"/>
    <cellStyle name="Calcolo 9 5 4 2" xfId="10968"/>
    <cellStyle name="Calcolo 9 5 4 2 2" xfId="10969"/>
    <cellStyle name="Calcolo 9 5 4 3" xfId="10970"/>
    <cellStyle name="Calcolo 9 5 4 3 2" xfId="10971"/>
    <cellStyle name="Calcolo 9 5 4 4" xfId="10972"/>
    <cellStyle name="Calcolo 9 5 4 4 2" xfId="10973"/>
    <cellStyle name="Calcolo 9 5 4 5" xfId="10974"/>
    <cellStyle name="Calcolo 9 5 4 5 2" xfId="10975"/>
    <cellStyle name="Calcolo 9 5 4 6" xfId="10976"/>
    <cellStyle name="Calcolo 9 5 5" xfId="10977"/>
    <cellStyle name="Calcolo 9 5 5 2" xfId="10978"/>
    <cellStyle name="Calcolo 9 5 6" xfId="10979"/>
    <cellStyle name="Calcolo 9 5 6 2" xfId="10980"/>
    <cellStyle name="Calcolo 9 5 7" xfId="10981"/>
    <cellStyle name="Calcolo 9 5 7 2" xfId="10982"/>
    <cellStyle name="Calcolo 9 5 8" xfId="10983"/>
    <cellStyle name="Calcolo 9 5 8 2" xfId="10984"/>
    <cellStyle name="Calcolo 9 5 9" xfId="10985"/>
    <cellStyle name="Calcolo 9 5 9 2" xfId="10986"/>
    <cellStyle name="Calcolo 9 6" xfId="10987"/>
    <cellStyle name="Calcolo 9 6 10" xfId="10988"/>
    <cellStyle name="Calcolo 9 6 10 2" xfId="10989"/>
    <cellStyle name="Calcolo 9 6 11" xfId="10990"/>
    <cellStyle name="Calcolo 9 6 12" xfId="10991"/>
    <cellStyle name="Calcolo 9 6 13" xfId="10992"/>
    <cellStyle name="Calcolo 9 6 14" xfId="10993"/>
    <cellStyle name="Calcolo 9 6 15" xfId="10994"/>
    <cellStyle name="Calcolo 9 6 16" xfId="10995"/>
    <cellStyle name="Calcolo 9 6 17" xfId="10996"/>
    <cellStyle name="Calcolo 9 6 18" xfId="10997"/>
    <cellStyle name="Calcolo 9 6 19" xfId="10998"/>
    <cellStyle name="Calcolo 9 6 2" xfId="10999"/>
    <cellStyle name="Calcolo 9 6 2 2" xfId="11000"/>
    <cellStyle name="Calcolo 9 6 2 2 2" xfId="11001"/>
    <cellStyle name="Calcolo 9 6 2 3" xfId="11002"/>
    <cellStyle name="Calcolo 9 6 2 3 2" xfId="11003"/>
    <cellStyle name="Calcolo 9 6 2 4" xfId="11004"/>
    <cellStyle name="Calcolo 9 6 2 4 2" xfId="11005"/>
    <cellStyle name="Calcolo 9 6 2 5" xfId="11006"/>
    <cellStyle name="Calcolo 9 6 2 5 2" xfId="11007"/>
    <cellStyle name="Calcolo 9 6 2 6" xfId="11008"/>
    <cellStyle name="Calcolo 9 6 20" xfId="11009"/>
    <cellStyle name="Calcolo 9 6 21" xfId="11010"/>
    <cellStyle name="Calcolo 9 6 22" xfId="11011"/>
    <cellStyle name="Calcolo 9 6 23" xfId="11012"/>
    <cellStyle name="Calcolo 9 6 24" xfId="11013"/>
    <cellStyle name="Calcolo 9 6 25" xfId="11014"/>
    <cellStyle name="Calcolo 9 6 3" xfId="11015"/>
    <cellStyle name="Calcolo 9 6 3 2" xfId="11016"/>
    <cellStyle name="Calcolo 9 6 3 2 2" xfId="11017"/>
    <cellStyle name="Calcolo 9 6 3 3" xfId="11018"/>
    <cellStyle name="Calcolo 9 6 3 3 2" xfId="11019"/>
    <cellStyle name="Calcolo 9 6 3 4" xfId="11020"/>
    <cellStyle name="Calcolo 9 6 3 4 2" xfId="11021"/>
    <cellStyle name="Calcolo 9 6 3 5" xfId="11022"/>
    <cellStyle name="Calcolo 9 6 3 5 2" xfId="11023"/>
    <cellStyle name="Calcolo 9 6 3 6" xfId="11024"/>
    <cellStyle name="Calcolo 9 6 4" xfId="11025"/>
    <cellStyle name="Calcolo 9 6 4 2" xfId="11026"/>
    <cellStyle name="Calcolo 9 6 4 2 2" xfId="11027"/>
    <cellStyle name="Calcolo 9 6 4 3" xfId="11028"/>
    <cellStyle name="Calcolo 9 6 4 3 2" xfId="11029"/>
    <cellStyle name="Calcolo 9 6 4 4" xfId="11030"/>
    <cellStyle name="Calcolo 9 6 4 4 2" xfId="11031"/>
    <cellStyle name="Calcolo 9 6 4 5" xfId="11032"/>
    <cellStyle name="Calcolo 9 6 4 5 2" xfId="11033"/>
    <cellStyle name="Calcolo 9 6 4 6" xfId="11034"/>
    <cellStyle name="Calcolo 9 6 5" xfId="11035"/>
    <cellStyle name="Calcolo 9 6 5 2" xfId="11036"/>
    <cellStyle name="Calcolo 9 6 6" xfId="11037"/>
    <cellStyle name="Calcolo 9 6 6 2" xfId="11038"/>
    <cellStyle name="Calcolo 9 6 7" xfId="11039"/>
    <cellStyle name="Calcolo 9 6 7 2" xfId="11040"/>
    <cellStyle name="Calcolo 9 6 8" xfId="11041"/>
    <cellStyle name="Calcolo 9 6 8 2" xfId="11042"/>
    <cellStyle name="Calcolo 9 6 9" xfId="11043"/>
    <cellStyle name="Calcolo 9 6 9 2" xfId="11044"/>
    <cellStyle name="Calcolo 9 7" xfId="11045"/>
    <cellStyle name="Calcolo 9 7 2" xfId="11046"/>
    <cellStyle name="Calcolo 9 7 2 2" xfId="11047"/>
    <cellStyle name="Calcolo 9 7 3" xfId="11048"/>
    <cellStyle name="Calcolo 9 7 3 2" xfId="11049"/>
    <cellStyle name="Calcolo 9 7 4" xfId="11050"/>
    <cellStyle name="Calcolo 9 7 4 2" xfId="11051"/>
    <cellStyle name="Calcolo 9 7 5" xfId="11052"/>
    <cellStyle name="Calcolo 9 7 5 2" xfId="11053"/>
    <cellStyle name="Calcolo 9 7 6" xfId="11054"/>
    <cellStyle name="Calcolo 9 8" xfId="11055"/>
    <cellStyle name="Calcolo 9 8 2" xfId="11056"/>
    <cellStyle name="Calcolo 9 8 2 2" xfId="11057"/>
    <cellStyle name="Calcolo 9 8 3" xfId="11058"/>
    <cellStyle name="Calcolo 9 8 3 2" xfId="11059"/>
    <cellStyle name="Calcolo 9 8 4" xfId="11060"/>
    <cellStyle name="Calcolo 9 8 4 2" xfId="11061"/>
    <cellStyle name="Calcolo 9 8 5" xfId="11062"/>
    <cellStyle name="Calcolo 9 8 5 2" xfId="11063"/>
    <cellStyle name="Calcolo 9 8 6" xfId="11064"/>
    <cellStyle name="Calcolo 9 9" xfId="11065"/>
    <cellStyle name="Calcolo 9 9 2" xfId="11066"/>
    <cellStyle name="Calcolo 9 9 2 2" xfId="11067"/>
    <cellStyle name="Calcolo 9 9 3" xfId="11068"/>
    <cellStyle name="Calcolo 9 9 3 2" xfId="11069"/>
    <cellStyle name="Calcolo 9 9 4" xfId="11070"/>
    <cellStyle name="Calcolo 9 9 4 2" xfId="11071"/>
    <cellStyle name="Calcolo 9 9 5" xfId="11072"/>
    <cellStyle name="Calcolo 9 9 5 2" xfId="11073"/>
    <cellStyle name="Calcolo 9 9 6" xfId="11074"/>
    <cellStyle name="Calculated Assumption" xfId="11075"/>
    <cellStyle name="Calculated Assumption, #" xfId="11076"/>
    <cellStyle name="Calculated Assumption, %" xfId="11077"/>
    <cellStyle name="Calculation" xfId="11078"/>
    <cellStyle name="Calculation 2" xfId="11079"/>
    <cellStyle name="Calculation 2 10" xfId="11080"/>
    <cellStyle name="Calculation 2 10 2" xfId="11081"/>
    <cellStyle name="Calculation 2 11" xfId="11082"/>
    <cellStyle name="Calculation 2 12" xfId="11083"/>
    <cellStyle name="Calculation 2 13" xfId="11084"/>
    <cellStyle name="Calculation 2 14" xfId="11085"/>
    <cellStyle name="Calculation 2 15" xfId="11086"/>
    <cellStyle name="Calculation 2 16" xfId="11087"/>
    <cellStyle name="Calculation 2 17" xfId="11088"/>
    <cellStyle name="Calculation 2 18" xfId="11089"/>
    <cellStyle name="Calculation 2 19" xfId="11090"/>
    <cellStyle name="Calculation 2 2" xfId="11091"/>
    <cellStyle name="Calculation 2 2 2" xfId="11092"/>
    <cellStyle name="Calculation 2 2 2 2" xfId="11093"/>
    <cellStyle name="Calculation 2 2 3" xfId="11094"/>
    <cellStyle name="Calculation 2 2 3 2" xfId="11095"/>
    <cellStyle name="Calculation 2 2 4" xfId="11096"/>
    <cellStyle name="Calculation 2 2 4 2" xfId="11097"/>
    <cellStyle name="Calculation 2 2 5" xfId="11098"/>
    <cellStyle name="Calculation 2 2 5 2" xfId="11099"/>
    <cellStyle name="Calculation 2 2 6" xfId="11100"/>
    <cellStyle name="Calculation 2 20" xfId="11101"/>
    <cellStyle name="Calculation 2 21" xfId="11102"/>
    <cellStyle name="Calculation 2 22" xfId="11103"/>
    <cellStyle name="Calculation 2 23" xfId="11104"/>
    <cellStyle name="Calculation 2 24" xfId="11105"/>
    <cellStyle name="Calculation 2 25" xfId="11106"/>
    <cellStyle name="Calculation 2 3" xfId="11107"/>
    <cellStyle name="Calculation 2 3 2" xfId="11108"/>
    <cellStyle name="Calculation 2 3 2 2" xfId="11109"/>
    <cellStyle name="Calculation 2 3 3" xfId="11110"/>
    <cellStyle name="Calculation 2 3 3 2" xfId="11111"/>
    <cellStyle name="Calculation 2 3 4" xfId="11112"/>
    <cellStyle name="Calculation 2 3 4 2" xfId="11113"/>
    <cellStyle name="Calculation 2 3 5" xfId="11114"/>
    <cellStyle name="Calculation 2 3 5 2" xfId="11115"/>
    <cellStyle name="Calculation 2 3 6" xfId="11116"/>
    <cellStyle name="Calculation 2 4" xfId="11117"/>
    <cellStyle name="Calculation 2 4 2" xfId="11118"/>
    <cellStyle name="Calculation 2 4 2 2" xfId="11119"/>
    <cellStyle name="Calculation 2 4 3" xfId="11120"/>
    <cellStyle name="Calculation 2 4 3 2" xfId="11121"/>
    <cellStyle name="Calculation 2 4 4" xfId="11122"/>
    <cellStyle name="Calculation 2 4 4 2" xfId="11123"/>
    <cellStyle name="Calculation 2 4 5" xfId="11124"/>
    <cellStyle name="Calculation 2 4 5 2" xfId="11125"/>
    <cellStyle name="Calculation 2 4 6" xfId="11126"/>
    <cellStyle name="Calculation 2 5" xfId="11127"/>
    <cellStyle name="Calculation 2 5 2" xfId="11128"/>
    <cellStyle name="Calculation 2 6" xfId="11129"/>
    <cellStyle name="Calculation 2 6 2" xfId="11130"/>
    <cellStyle name="Calculation 2 7" xfId="11131"/>
    <cellStyle name="Calculation 2 7 2" xfId="11132"/>
    <cellStyle name="Calculation 2 8" xfId="11133"/>
    <cellStyle name="Calculation 2 8 2" xfId="11134"/>
    <cellStyle name="Calculation 2 9" xfId="11135"/>
    <cellStyle name="Calculation 2 9 2" xfId="11136"/>
    <cellStyle name="Carmen" xfId="11137"/>
    <cellStyle name="CE" xfId="11138"/>
    <cellStyle name="CE 2" xfId="11139"/>
    <cellStyle name="CE 2 2" xfId="11140"/>
    <cellStyle name="CE 2 3" xfId="11141"/>
    <cellStyle name="CE 3" xfId="11142"/>
    <cellStyle name="CE 4" xfId="11143"/>
    <cellStyle name="CE 5" xfId="11144"/>
    <cellStyle name="CE 6" xfId="11145"/>
    <cellStyle name="CE 7" xfId="11146"/>
    <cellStyle name="CE 8" xfId="11147"/>
    <cellStyle name="CE 9" xfId="11148"/>
    <cellStyle name="Cella collegata 10" xfId="11149"/>
    <cellStyle name="Cella collegata 11" xfId="11150"/>
    <cellStyle name="Cella collegata 12" xfId="11151"/>
    <cellStyle name="Cella collegata 13" xfId="11152"/>
    <cellStyle name="Cella collegata 14" xfId="11153"/>
    <cellStyle name="Cella collegata 15" xfId="11154"/>
    <cellStyle name="Cella collegata 16" xfId="11155"/>
    <cellStyle name="Cella collegata 17" xfId="11156"/>
    <cellStyle name="Cella collegata 18" xfId="11157"/>
    <cellStyle name="Cella collegata 19" xfId="11158"/>
    <cellStyle name="Cella collegata 2" xfId="11159"/>
    <cellStyle name="Cella collegata 2 2" xfId="11160"/>
    <cellStyle name="Cella collegata 2 3" xfId="11161"/>
    <cellStyle name="Cella collegata 2 4" xfId="11162"/>
    <cellStyle name="Cella collegata 20" xfId="11163"/>
    <cellStyle name="Cella collegata 21" xfId="11164"/>
    <cellStyle name="Cella collegata 22" xfId="11165"/>
    <cellStyle name="Cella collegata 23" xfId="11166"/>
    <cellStyle name="Cella collegata 24" xfId="11167"/>
    <cellStyle name="Cella collegata 25" xfId="11168"/>
    <cellStyle name="Cella collegata 26" xfId="11169"/>
    <cellStyle name="Cella collegata 3" xfId="11170"/>
    <cellStyle name="Cella collegata 3 2" xfId="11171"/>
    <cellStyle name="Cella collegata 3 3" xfId="11172"/>
    <cellStyle name="Cella collegata 4" xfId="11173"/>
    <cellStyle name="Cella collegata 4 2" xfId="11174"/>
    <cellStyle name="Cella collegata 5" xfId="11175"/>
    <cellStyle name="Cella collegata 5 2" xfId="11176"/>
    <cellStyle name="Cella collegata 6" xfId="11177"/>
    <cellStyle name="Cella collegata 7" xfId="11178"/>
    <cellStyle name="Cella collegata 8" xfId="11179"/>
    <cellStyle name="Cella collegata 9" xfId="11180"/>
    <cellStyle name="Cella da controllare 10" xfId="11181"/>
    <cellStyle name="Cella da controllare 10 2" xfId="11182"/>
    <cellStyle name="Cella da controllare 10 2 2" xfId="11183"/>
    <cellStyle name="Cella da controllare 10 2 3" xfId="11184"/>
    <cellStyle name="Cella da controllare 10 2 4" xfId="11185"/>
    <cellStyle name="Cella da controllare 10 2 5" xfId="11186"/>
    <cellStyle name="Cella da controllare 10 3" xfId="11187"/>
    <cellStyle name="Cella da controllare 10 4" xfId="11188"/>
    <cellStyle name="Cella da controllare 10 5" xfId="11189"/>
    <cellStyle name="Cella da controllare 10 6" xfId="11190"/>
    <cellStyle name="Cella da controllare 10 7" xfId="11191"/>
    <cellStyle name="Cella da controllare 10 8" xfId="11192"/>
    <cellStyle name="Cella da controllare 11" xfId="11193"/>
    <cellStyle name="Cella da controllare 11 2" xfId="11194"/>
    <cellStyle name="Cella da controllare 11 2 2" xfId="11195"/>
    <cellStyle name="Cella da controllare 11 2 3" xfId="11196"/>
    <cellStyle name="Cella da controllare 11 2 4" xfId="11197"/>
    <cellStyle name="Cella da controllare 11 2 5" xfId="11198"/>
    <cellStyle name="Cella da controllare 11 3" xfId="11199"/>
    <cellStyle name="Cella da controllare 11 4" xfId="11200"/>
    <cellStyle name="Cella da controllare 11 5" xfId="11201"/>
    <cellStyle name="Cella da controllare 11 6" xfId="11202"/>
    <cellStyle name="Cella da controllare 11 7" xfId="11203"/>
    <cellStyle name="Cella da controllare 11 8" xfId="11204"/>
    <cellStyle name="Cella da controllare 12" xfId="11205"/>
    <cellStyle name="Cella da controllare 12 2" xfId="11206"/>
    <cellStyle name="Cella da controllare 12 2 2" xfId="11207"/>
    <cellStyle name="Cella da controllare 12 2 3" xfId="11208"/>
    <cellStyle name="Cella da controllare 12 2 4" xfId="11209"/>
    <cellStyle name="Cella da controllare 12 2 5" xfId="11210"/>
    <cellStyle name="Cella da controllare 12 3" xfId="11211"/>
    <cellStyle name="Cella da controllare 12 4" xfId="11212"/>
    <cellStyle name="Cella da controllare 12 5" xfId="11213"/>
    <cellStyle name="Cella da controllare 12 6" xfId="11214"/>
    <cellStyle name="Cella da controllare 12 7" xfId="11215"/>
    <cellStyle name="Cella da controllare 12 8" xfId="11216"/>
    <cellStyle name="Cella da controllare 13" xfId="11217"/>
    <cellStyle name="Cella da controllare 13 2" xfId="11218"/>
    <cellStyle name="Cella da controllare 13 2 2" xfId="11219"/>
    <cellStyle name="Cella da controllare 13 2 3" xfId="11220"/>
    <cellStyle name="Cella da controllare 13 2 4" xfId="11221"/>
    <cellStyle name="Cella da controllare 13 2 5" xfId="11222"/>
    <cellStyle name="Cella da controllare 13 3" xfId="11223"/>
    <cellStyle name="Cella da controllare 13 4" xfId="11224"/>
    <cellStyle name="Cella da controllare 13 5" xfId="11225"/>
    <cellStyle name="Cella da controllare 13 6" xfId="11226"/>
    <cellStyle name="Cella da controllare 13 7" xfId="11227"/>
    <cellStyle name="Cella da controllare 13 8" xfId="11228"/>
    <cellStyle name="Cella da controllare 14" xfId="11229"/>
    <cellStyle name="Cella da controllare 14 2" xfId="11230"/>
    <cellStyle name="Cella da controllare 14 2 2" xfId="11231"/>
    <cellStyle name="Cella da controllare 14 2 3" xfId="11232"/>
    <cellStyle name="Cella da controllare 14 2 4" xfId="11233"/>
    <cellStyle name="Cella da controllare 14 2 5" xfId="11234"/>
    <cellStyle name="Cella da controllare 14 3" xfId="11235"/>
    <cellStyle name="Cella da controllare 14 4" xfId="11236"/>
    <cellStyle name="Cella da controllare 14 5" xfId="11237"/>
    <cellStyle name="Cella da controllare 14 6" xfId="11238"/>
    <cellStyle name="Cella da controllare 14 7" xfId="11239"/>
    <cellStyle name="Cella da controllare 14 8" xfId="11240"/>
    <cellStyle name="Cella da controllare 15" xfId="11241"/>
    <cellStyle name="Cella da controllare 15 2" xfId="11242"/>
    <cellStyle name="Cella da controllare 15 2 2" xfId="11243"/>
    <cellStyle name="Cella da controllare 15 2 3" xfId="11244"/>
    <cellStyle name="Cella da controllare 15 2 4" xfId="11245"/>
    <cellStyle name="Cella da controllare 15 2 5" xfId="11246"/>
    <cellStyle name="Cella da controllare 15 3" xfId="11247"/>
    <cellStyle name="Cella da controllare 15 4" xfId="11248"/>
    <cellStyle name="Cella da controllare 15 5" xfId="11249"/>
    <cellStyle name="Cella da controllare 15 6" xfId="11250"/>
    <cellStyle name="Cella da controllare 15 7" xfId="11251"/>
    <cellStyle name="Cella da controllare 15 8" xfId="11252"/>
    <cellStyle name="Cella da controllare 16" xfId="11253"/>
    <cellStyle name="Cella da controllare 16 2" xfId="11254"/>
    <cellStyle name="Cella da controllare 16 2 2" xfId="11255"/>
    <cellStyle name="Cella da controllare 16 2 3" xfId="11256"/>
    <cellStyle name="Cella da controllare 16 2 4" xfId="11257"/>
    <cellStyle name="Cella da controllare 16 2 5" xfId="11258"/>
    <cellStyle name="Cella da controllare 16 3" xfId="11259"/>
    <cellStyle name="Cella da controllare 16 4" xfId="11260"/>
    <cellStyle name="Cella da controllare 16 5" xfId="11261"/>
    <cellStyle name="Cella da controllare 16 6" xfId="11262"/>
    <cellStyle name="Cella da controllare 16 7" xfId="11263"/>
    <cellStyle name="Cella da controllare 16 8" xfId="11264"/>
    <cellStyle name="Cella da controllare 17" xfId="11265"/>
    <cellStyle name="Cella da controllare 17 2" xfId="11266"/>
    <cellStyle name="Cella da controllare 17 2 2" xfId="11267"/>
    <cellStyle name="Cella da controllare 17 2 3" xfId="11268"/>
    <cellStyle name="Cella da controllare 17 2 4" xfId="11269"/>
    <cellStyle name="Cella da controllare 17 2 5" xfId="11270"/>
    <cellStyle name="Cella da controllare 17 3" xfId="11271"/>
    <cellStyle name="Cella da controllare 17 4" xfId="11272"/>
    <cellStyle name="Cella da controllare 17 5" xfId="11273"/>
    <cellStyle name="Cella da controllare 17 6" xfId="11274"/>
    <cellStyle name="Cella da controllare 17 7" xfId="11275"/>
    <cellStyle name="Cella da controllare 17 8" xfId="11276"/>
    <cellStyle name="Cella da controllare 18" xfId="11277"/>
    <cellStyle name="Cella da controllare 18 2" xfId="11278"/>
    <cellStyle name="Cella da controllare 18 2 2" xfId="11279"/>
    <cellStyle name="Cella da controllare 18 2 3" xfId="11280"/>
    <cellStyle name="Cella da controllare 18 2 4" xfId="11281"/>
    <cellStyle name="Cella da controllare 18 2 5" xfId="11282"/>
    <cellStyle name="Cella da controllare 18 3" xfId="11283"/>
    <cellStyle name="Cella da controllare 18 4" xfId="11284"/>
    <cellStyle name="Cella da controllare 18 5" xfId="11285"/>
    <cellStyle name="Cella da controllare 18 6" xfId="11286"/>
    <cellStyle name="Cella da controllare 18 7" xfId="11287"/>
    <cellStyle name="Cella da controllare 18 8" xfId="11288"/>
    <cellStyle name="Cella da controllare 19" xfId="11289"/>
    <cellStyle name="Cella da controllare 19 2" xfId="11290"/>
    <cellStyle name="Cella da controllare 19 2 2" xfId="11291"/>
    <cellStyle name="Cella da controllare 19 2 3" xfId="11292"/>
    <cellStyle name="Cella da controllare 19 2 4" xfId="11293"/>
    <cellStyle name="Cella da controllare 19 2 5" xfId="11294"/>
    <cellStyle name="Cella da controllare 19 3" xfId="11295"/>
    <cellStyle name="Cella da controllare 19 4" xfId="11296"/>
    <cellStyle name="Cella da controllare 19 5" xfId="11297"/>
    <cellStyle name="Cella da controllare 19 6" xfId="11298"/>
    <cellStyle name="Cella da controllare 19 7" xfId="11299"/>
    <cellStyle name="Cella da controllare 19 8" xfId="11300"/>
    <cellStyle name="Cella da controllare 2" xfId="11301"/>
    <cellStyle name="Cella da controllare 2 2" xfId="11302"/>
    <cellStyle name="Cella da controllare 2 2 2" xfId="11303"/>
    <cellStyle name="Cella da controllare 2 2 3" xfId="11304"/>
    <cellStyle name="Cella da controllare 2 2 4" xfId="11305"/>
    <cellStyle name="Cella da controllare 2 2 5" xfId="11306"/>
    <cellStyle name="Cella da controllare 2 3" xfId="11307"/>
    <cellStyle name="Cella da controllare 2 4" xfId="11308"/>
    <cellStyle name="Cella da controllare 2 5" xfId="11309"/>
    <cellStyle name="Cella da controllare 2 6" xfId="11310"/>
    <cellStyle name="Cella da controllare 2 7" xfId="11311"/>
    <cellStyle name="Cella da controllare 2 8" xfId="11312"/>
    <cellStyle name="Cella da controllare 20" xfId="11313"/>
    <cellStyle name="Cella da controllare 20 2" xfId="11314"/>
    <cellStyle name="Cella da controllare 20 2 2" xfId="11315"/>
    <cellStyle name="Cella da controllare 20 2 3" xfId="11316"/>
    <cellStyle name="Cella da controllare 20 2 4" xfId="11317"/>
    <cellStyle name="Cella da controllare 20 2 5" xfId="11318"/>
    <cellStyle name="Cella da controllare 20 3" xfId="11319"/>
    <cellStyle name="Cella da controllare 20 4" xfId="11320"/>
    <cellStyle name="Cella da controllare 20 5" xfId="11321"/>
    <cellStyle name="Cella da controllare 20 6" xfId="11322"/>
    <cellStyle name="Cella da controllare 20 7" xfId="11323"/>
    <cellStyle name="Cella da controllare 20 8" xfId="11324"/>
    <cellStyle name="Cella da controllare 21" xfId="11325"/>
    <cellStyle name="Cella da controllare 21 2" xfId="11326"/>
    <cellStyle name="Cella da controllare 21 2 2" xfId="11327"/>
    <cellStyle name="Cella da controllare 21 2 3" xfId="11328"/>
    <cellStyle name="Cella da controllare 21 2 4" xfId="11329"/>
    <cellStyle name="Cella da controllare 21 2 5" xfId="11330"/>
    <cellStyle name="Cella da controllare 21 3" xfId="11331"/>
    <cellStyle name="Cella da controllare 21 4" xfId="11332"/>
    <cellStyle name="Cella da controllare 21 5" xfId="11333"/>
    <cellStyle name="Cella da controllare 21 6" xfId="11334"/>
    <cellStyle name="Cella da controllare 21 7" xfId="11335"/>
    <cellStyle name="Cella da controllare 21 8" xfId="11336"/>
    <cellStyle name="Cella da controllare 22" xfId="11337"/>
    <cellStyle name="Cella da controllare 22 2" xfId="11338"/>
    <cellStyle name="Cella da controllare 22 2 2" xfId="11339"/>
    <cellStyle name="Cella da controllare 22 2 3" xfId="11340"/>
    <cellStyle name="Cella da controllare 22 2 4" xfId="11341"/>
    <cellStyle name="Cella da controllare 22 2 5" xfId="11342"/>
    <cellStyle name="Cella da controllare 22 3" xfId="11343"/>
    <cellStyle name="Cella da controllare 22 4" xfId="11344"/>
    <cellStyle name="Cella da controllare 22 5" xfId="11345"/>
    <cellStyle name="Cella da controllare 22 6" xfId="11346"/>
    <cellStyle name="Cella da controllare 22 7" xfId="11347"/>
    <cellStyle name="Cella da controllare 22 8" xfId="11348"/>
    <cellStyle name="Cella da controllare 23" xfId="11349"/>
    <cellStyle name="Cella da controllare 23 2" xfId="11350"/>
    <cellStyle name="Cella da controllare 23 2 2" xfId="11351"/>
    <cellStyle name="Cella da controllare 23 2 3" xfId="11352"/>
    <cellStyle name="Cella da controllare 23 2 4" xfId="11353"/>
    <cellStyle name="Cella da controllare 23 2 5" xfId="11354"/>
    <cellStyle name="Cella da controllare 23 3" xfId="11355"/>
    <cellStyle name="Cella da controllare 23 4" xfId="11356"/>
    <cellStyle name="Cella da controllare 23 5" xfId="11357"/>
    <cellStyle name="Cella da controllare 23 6" xfId="11358"/>
    <cellStyle name="Cella da controllare 23 7" xfId="11359"/>
    <cellStyle name="Cella da controllare 23 8" xfId="11360"/>
    <cellStyle name="Cella da controllare 24" xfId="11361"/>
    <cellStyle name="Cella da controllare 24 2" xfId="11362"/>
    <cellStyle name="Cella da controllare 24 2 2" xfId="11363"/>
    <cellStyle name="Cella da controllare 24 2 3" xfId="11364"/>
    <cellStyle name="Cella da controllare 24 2 4" xfId="11365"/>
    <cellStyle name="Cella da controllare 24 2 5" xfId="11366"/>
    <cellStyle name="Cella da controllare 24 3" xfId="11367"/>
    <cellStyle name="Cella da controllare 24 4" xfId="11368"/>
    <cellStyle name="Cella da controllare 24 5" xfId="11369"/>
    <cellStyle name="Cella da controllare 24 6" xfId="11370"/>
    <cellStyle name="Cella da controllare 24 7" xfId="11371"/>
    <cellStyle name="Cella da controllare 24 8" xfId="11372"/>
    <cellStyle name="Cella da controllare 25" xfId="11373"/>
    <cellStyle name="Cella da controllare 25 2" xfId="11374"/>
    <cellStyle name="Cella da controllare 25 2 2" xfId="11375"/>
    <cellStyle name="Cella da controllare 25 2 3" xfId="11376"/>
    <cellStyle name="Cella da controllare 25 2 4" xfId="11377"/>
    <cellStyle name="Cella da controllare 25 2 5" xfId="11378"/>
    <cellStyle name="Cella da controllare 25 3" xfId="11379"/>
    <cellStyle name="Cella da controllare 25 4" xfId="11380"/>
    <cellStyle name="Cella da controllare 25 5" xfId="11381"/>
    <cellStyle name="Cella da controllare 25 6" xfId="11382"/>
    <cellStyle name="Cella da controllare 25 7" xfId="11383"/>
    <cellStyle name="Cella da controllare 25 8" xfId="11384"/>
    <cellStyle name="Cella da controllare 3" xfId="11385"/>
    <cellStyle name="Cella da controllare 3 2" xfId="11386"/>
    <cellStyle name="Cella da controllare 3 2 2" xfId="11387"/>
    <cellStyle name="Cella da controllare 3 2 3" xfId="11388"/>
    <cellStyle name="Cella da controllare 3 2 4" xfId="11389"/>
    <cellStyle name="Cella da controllare 3 2 5" xfId="11390"/>
    <cellStyle name="Cella da controllare 3 3" xfId="11391"/>
    <cellStyle name="Cella da controllare 3 4" xfId="11392"/>
    <cellStyle name="Cella da controllare 3 5" xfId="11393"/>
    <cellStyle name="Cella da controllare 3 6" xfId="11394"/>
    <cellStyle name="Cella da controllare 3 7" xfId="11395"/>
    <cellStyle name="Cella da controllare 3 8" xfId="11396"/>
    <cellStyle name="Cella da controllare 4" xfId="11397"/>
    <cellStyle name="Cella da controllare 4 2" xfId="11398"/>
    <cellStyle name="Cella da controllare 4 2 2" xfId="11399"/>
    <cellStyle name="Cella da controllare 4 2 3" xfId="11400"/>
    <cellStyle name="Cella da controllare 4 2 4" xfId="11401"/>
    <cellStyle name="Cella da controllare 4 2 5" xfId="11402"/>
    <cellStyle name="Cella da controllare 4 3" xfId="11403"/>
    <cellStyle name="Cella da controllare 4 4" xfId="11404"/>
    <cellStyle name="Cella da controllare 4 5" xfId="11405"/>
    <cellStyle name="Cella da controllare 4 6" xfId="11406"/>
    <cellStyle name="Cella da controllare 4 7" xfId="11407"/>
    <cellStyle name="Cella da controllare 4 8" xfId="11408"/>
    <cellStyle name="Cella da controllare 5" xfId="11409"/>
    <cellStyle name="Cella da controllare 5 2" xfId="11410"/>
    <cellStyle name="Cella da controllare 5 2 2" xfId="11411"/>
    <cellStyle name="Cella da controllare 5 2 3" xfId="11412"/>
    <cellStyle name="Cella da controllare 5 2 4" xfId="11413"/>
    <cellStyle name="Cella da controllare 5 2 5" xfId="11414"/>
    <cellStyle name="Cella da controllare 5 3" xfId="11415"/>
    <cellStyle name="Cella da controllare 5 4" xfId="11416"/>
    <cellStyle name="Cella da controllare 5 5" xfId="11417"/>
    <cellStyle name="Cella da controllare 5 6" xfId="11418"/>
    <cellStyle name="Cella da controllare 5 7" xfId="11419"/>
    <cellStyle name="Cella da controllare 5 8" xfId="11420"/>
    <cellStyle name="Cella da controllare 6" xfId="11421"/>
    <cellStyle name="Cella da controllare 6 2" xfId="11422"/>
    <cellStyle name="Cella da controllare 6 2 2" xfId="11423"/>
    <cellStyle name="Cella da controllare 6 2 3" xfId="11424"/>
    <cellStyle name="Cella da controllare 6 2 4" xfId="11425"/>
    <cellStyle name="Cella da controllare 6 2 5" xfId="11426"/>
    <cellStyle name="Cella da controllare 6 3" xfId="11427"/>
    <cellStyle name="Cella da controllare 6 4" xfId="11428"/>
    <cellStyle name="Cella da controllare 6 5" xfId="11429"/>
    <cellStyle name="Cella da controllare 6 6" xfId="11430"/>
    <cellStyle name="Cella da controllare 6 7" xfId="11431"/>
    <cellStyle name="Cella da controllare 6 8" xfId="11432"/>
    <cellStyle name="Cella da controllare 7" xfId="11433"/>
    <cellStyle name="Cella da controllare 7 2" xfId="11434"/>
    <cellStyle name="Cella da controllare 7 2 2" xfId="11435"/>
    <cellStyle name="Cella da controllare 7 2 3" xfId="11436"/>
    <cellStyle name="Cella da controllare 7 2 4" xfId="11437"/>
    <cellStyle name="Cella da controllare 7 2 5" xfId="11438"/>
    <cellStyle name="Cella da controllare 7 3" xfId="11439"/>
    <cellStyle name="Cella da controllare 7 4" xfId="11440"/>
    <cellStyle name="Cella da controllare 7 5" xfId="11441"/>
    <cellStyle name="Cella da controllare 7 6" xfId="11442"/>
    <cellStyle name="Cella da controllare 7 7" xfId="11443"/>
    <cellStyle name="Cella da controllare 7 8" xfId="11444"/>
    <cellStyle name="Cella da controllare 8" xfId="11445"/>
    <cellStyle name="Cella da controllare 8 2" xfId="11446"/>
    <cellStyle name="Cella da controllare 8 2 2" xfId="11447"/>
    <cellStyle name="Cella da controllare 8 2 3" xfId="11448"/>
    <cellStyle name="Cella da controllare 8 2 4" xfId="11449"/>
    <cellStyle name="Cella da controllare 8 2 5" xfId="11450"/>
    <cellStyle name="Cella da controllare 8 3" xfId="11451"/>
    <cellStyle name="Cella da controllare 8 4" xfId="11452"/>
    <cellStyle name="Cella da controllare 8 5" xfId="11453"/>
    <cellStyle name="Cella da controllare 8 6" xfId="11454"/>
    <cellStyle name="Cella da controllare 8 7" xfId="11455"/>
    <cellStyle name="Cella da controllare 8 8" xfId="11456"/>
    <cellStyle name="Cella da controllare 9" xfId="11457"/>
    <cellStyle name="Cella da controllare 9 2" xfId="11458"/>
    <cellStyle name="Cella da controllare 9 2 2" xfId="11459"/>
    <cellStyle name="Cella da controllare 9 2 3" xfId="11460"/>
    <cellStyle name="Cella da controllare 9 2 4" xfId="11461"/>
    <cellStyle name="Cella da controllare 9 2 5" xfId="11462"/>
    <cellStyle name="Cella da controllare 9 3" xfId="11463"/>
    <cellStyle name="Cella da controllare 9 4" xfId="11464"/>
    <cellStyle name="Cella da controllare 9 5" xfId="11465"/>
    <cellStyle name="Cella da controllare 9 6" xfId="11466"/>
    <cellStyle name="Cella da controllare 9 7" xfId="11467"/>
    <cellStyle name="Cella da controllare 9 8" xfId="11468"/>
    <cellStyle name="Celle" xfId="11469"/>
    <cellStyle name="cf1" xfId="11470"/>
    <cellStyle name="Check Cell" xfId="11471"/>
    <cellStyle name="Check Cell 2" xfId="11472"/>
    <cellStyle name="Check Cell 2 2" xfId="11473"/>
    <cellStyle name="Check Cell 2 2 2" xfId="11474"/>
    <cellStyle name="Check Cell 2 2 3" xfId="11475"/>
    <cellStyle name="Check Cell 2 2 4" xfId="11476"/>
    <cellStyle name="Check Cell 2 2 5" xfId="11477"/>
    <cellStyle name="Check Cell 2 3" xfId="11478"/>
    <cellStyle name="Check Cell 2 4" xfId="11479"/>
    <cellStyle name="Check Cell 2 5" xfId="11480"/>
    <cellStyle name="Check Cell 2 6" xfId="11481"/>
    <cellStyle name="Check Cell 2 7" xfId="11482"/>
    <cellStyle name="Check Cell 2 8" xfId="11483"/>
    <cellStyle name="Colore 1 10" xfId="11484"/>
    <cellStyle name="Colore 1 11" xfId="11485"/>
    <cellStyle name="Colore 1 12" xfId="11486"/>
    <cellStyle name="Colore 1 13" xfId="11487"/>
    <cellStyle name="Colore 1 14" xfId="11488"/>
    <cellStyle name="Colore 1 15" xfId="11489"/>
    <cellStyle name="Colore 1 16" xfId="11490"/>
    <cellStyle name="Colore 1 17" xfId="11491"/>
    <cellStyle name="Colore 1 18" xfId="11492"/>
    <cellStyle name="Colore 1 19" xfId="11493"/>
    <cellStyle name="Colore 1 2" xfId="11494"/>
    <cellStyle name="Colore 1 20" xfId="11495"/>
    <cellStyle name="Colore 1 21" xfId="11496"/>
    <cellStyle name="Colore 1 22" xfId="11497"/>
    <cellStyle name="Colore 1 23" xfId="11498"/>
    <cellStyle name="Colore 1 3" xfId="11499"/>
    <cellStyle name="Colore 1 4" xfId="11500"/>
    <cellStyle name="Colore 1 5" xfId="11501"/>
    <cellStyle name="Colore 1 6" xfId="11502"/>
    <cellStyle name="Colore 1 7" xfId="11503"/>
    <cellStyle name="Colore 1 8" xfId="11504"/>
    <cellStyle name="Colore 1 9" xfId="11505"/>
    <cellStyle name="Colore 2 10" xfId="11506"/>
    <cellStyle name="Colore 2 11" xfId="11507"/>
    <cellStyle name="Colore 2 12" xfId="11508"/>
    <cellStyle name="Colore 2 13" xfId="11509"/>
    <cellStyle name="Colore 2 14" xfId="11510"/>
    <cellStyle name="Colore 2 15" xfId="11511"/>
    <cellStyle name="Colore 2 16" xfId="11512"/>
    <cellStyle name="Colore 2 17" xfId="11513"/>
    <cellStyle name="Colore 2 18" xfId="11514"/>
    <cellStyle name="Colore 2 19" xfId="11515"/>
    <cellStyle name="Colore 2 2" xfId="11516"/>
    <cellStyle name="Colore 2 20" xfId="11517"/>
    <cellStyle name="Colore 2 21" xfId="11518"/>
    <cellStyle name="Colore 2 22" xfId="11519"/>
    <cellStyle name="Colore 2 23" xfId="11520"/>
    <cellStyle name="Colore 2 3" xfId="11521"/>
    <cellStyle name="Colore 2 4" xfId="11522"/>
    <cellStyle name="Colore 2 5" xfId="11523"/>
    <cellStyle name="Colore 2 6" xfId="11524"/>
    <cellStyle name="Colore 2 7" xfId="11525"/>
    <cellStyle name="Colore 2 8" xfId="11526"/>
    <cellStyle name="Colore 2 9" xfId="11527"/>
    <cellStyle name="Colore 3 10" xfId="11528"/>
    <cellStyle name="Colore 3 11" xfId="11529"/>
    <cellStyle name="Colore 3 12" xfId="11530"/>
    <cellStyle name="Colore 3 13" xfId="11531"/>
    <cellStyle name="Colore 3 14" xfId="11532"/>
    <cellStyle name="Colore 3 15" xfId="11533"/>
    <cellStyle name="Colore 3 16" xfId="11534"/>
    <cellStyle name="Colore 3 17" xfId="11535"/>
    <cellStyle name="Colore 3 18" xfId="11536"/>
    <cellStyle name="Colore 3 19" xfId="11537"/>
    <cellStyle name="Colore 3 2" xfId="11538"/>
    <cellStyle name="Colore 3 20" xfId="11539"/>
    <cellStyle name="Colore 3 21" xfId="11540"/>
    <cellStyle name="Colore 3 22" xfId="11541"/>
    <cellStyle name="Colore 3 23" xfId="11542"/>
    <cellStyle name="Colore 3 3" xfId="11543"/>
    <cellStyle name="Colore 3 4" xfId="11544"/>
    <cellStyle name="Colore 3 5" xfId="11545"/>
    <cellStyle name="Colore 3 6" xfId="11546"/>
    <cellStyle name="Colore 3 7" xfId="11547"/>
    <cellStyle name="Colore 3 8" xfId="11548"/>
    <cellStyle name="Colore 3 9" xfId="11549"/>
    <cellStyle name="Colore 4 10" xfId="11550"/>
    <cellStyle name="Colore 4 11" xfId="11551"/>
    <cellStyle name="Colore 4 12" xfId="11552"/>
    <cellStyle name="Colore 4 13" xfId="11553"/>
    <cellStyle name="Colore 4 14" xfId="11554"/>
    <cellStyle name="Colore 4 15" xfId="11555"/>
    <cellStyle name="Colore 4 16" xfId="11556"/>
    <cellStyle name="Colore 4 17" xfId="11557"/>
    <cellStyle name="Colore 4 18" xfId="11558"/>
    <cellStyle name="Colore 4 19" xfId="11559"/>
    <cellStyle name="Colore 4 2" xfId="11560"/>
    <cellStyle name="Colore 4 20" xfId="11561"/>
    <cellStyle name="Colore 4 21" xfId="11562"/>
    <cellStyle name="Colore 4 22" xfId="11563"/>
    <cellStyle name="Colore 4 23" xfId="11564"/>
    <cellStyle name="Colore 4 3" xfId="11565"/>
    <cellStyle name="Colore 4 4" xfId="11566"/>
    <cellStyle name="Colore 4 5" xfId="11567"/>
    <cellStyle name="Colore 4 6" xfId="11568"/>
    <cellStyle name="Colore 4 7" xfId="11569"/>
    <cellStyle name="Colore 4 8" xfId="11570"/>
    <cellStyle name="Colore 4 9" xfId="11571"/>
    <cellStyle name="Colore 5 10" xfId="11572"/>
    <cellStyle name="Colore 5 11" xfId="11573"/>
    <cellStyle name="Colore 5 12" xfId="11574"/>
    <cellStyle name="Colore 5 13" xfId="11575"/>
    <cellStyle name="Colore 5 14" xfId="11576"/>
    <cellStyle name="Colore 5 15" xfId="11577"/>
    <cellStyle name="Colore 5 16" xfId="11578"/>
    <cellStyle name="Colore 5 17" xfId="11579"/>
    <cellStyle name="Colore 5 18" xfId="11580"/>
    <cellStyle name="Colore 5 19" xfId="11581"/>
    <cellStyle name="Colore 5 2" xfId="11582"/>
    <cellStyle name="Colore 5 20" xfId="11583"/>
    <cellStyle name="Colore 5 21" xfId="11584"/>
    <cellStyle name="Colore 5 22" xfId="11585"/>
    <cellStyle name="Colore 5 23" xfId="11586"/>
    <cellStyle name="Colore 5 3" xfId="11587"/>
    <cellStyle name="Colore 5 4" xfId="11588"/>
    <cellStyle name="Colore 5 5" xfId="11589"/>
    <cellStyle name="Colore 5 6" xfId="11590"/>
    <cellStyle name="Colore 5 7" xfId="11591"/>
    <cellStyle name="Colore 5 8" xfId="11592"/>
    <cellStyle name="Colore 5 9" xfId="11593"/>
    <cellStyle name="Colore 6 10" xfId="11594"/>
    <cellStyle name="Colore 6 11" xfId="11595"/>
    <cellStyle name="Colore 6 12" xfId="11596"/>
    <cellStyle name="Colore 6 13" xfId="11597"/>
    <cellStyle name="Colore 6 14" xfId="11598"/>
    <cellStyle name="Colore 6 15" xfId="11599"/>
    <cellStyle name="Colore 6 16" xfId="11600"/>
    <cellStyle name="Colore 6 17" xfId="11601"/>
    <cellStyle name="Colore 6 18" xfId="11602"/>
    <cellStyle name="Colore 6 19" xfId="11603"/>
    <cellStyle name="Colore 6 2" xfId="11604"/>
    <cellStyle name="Colore 6 20" xfId="11605"/>
    <cellStyle name="Colore 6 21" xfId="11606"/>
    <cellStyle name="Colore 6 22" xfId="11607"/>
    <cellStyle name="Colore 6 23" xfId="11608"/>
    <cellStyle name="Colore 6 3" xfId="11609"/>
    <cellStyle name="Colore 6 4" xfId="11610"/>
    <cellStyle name="Colore 6 5" xfId="11611"/>
    <cellStyle name="Colore 6 6" xfId="11612"/>
    <cellStyle name="Colore 6 7" xfId="11613"/>
    <cellStyle name="Colore 6 8" xfId="11614"/>
    <cellStyle name="Colore 6 9" xfId="11615"/>
    <cellStyle name="Comma [0] 2" xfId="11616"/>
    <cellStyle name="Comma [0] 3" xfId="11617"/>
    <cellStyle name="Comma [0]_ALL1" xfId="11618"/>
    <cellStyle name="Comma [0]_Marilù (v.0.5) 2" xfId="21"/>
    <cellStyle name="Comma 10" xfId="11619"/>
    <cellStyle name="Comma 10 2" xfId="11620"/>
    <cellStyle name="Comma 11" xfId="11621"/>
    <cellStyle name="Comma 12" xfId="11622"/>
    <cellStyle name="Comma 13" xfId="11623"/>
    <cellStyle name="Comma 14" xfId="11624"/>
    <cellStyle name="Comma 14 2" xfId="11625"/>
    <cellStyle name="Comma 14 3" xfId="11626"/>
    <cellStyle name="Comma 15" xfId="11627"/>
    <cellStyle name="Comma 16" xfId="11628"/>
    <cellStyle name="Comma 17" xfId="11629"/>
    <cellStyle name="Comma 18" xfId="11630"/>
    <cellStyle name="Comma 19" xfId="11631"/>
    <cellStyle name="Comma 2" xfId="22"/>
    <cellStyle name="Comma 2 2" xfId="11632"/>
    <cellStyle name="Comma 2 2 2" xfId="11633"/>
    <cellStyle name="Comma 2 3" xfId="11634"/>
    <cellStyle name="Comma 3" xfId="11635"/>
    <cellStyle name="Comma 3 2" xfId="11636"/>
    <cellStyle name="Comma 3 3" xfId="11637"/>
    <cellStyle name="Comma 3 4" xfId="11638"/>
    <cellStyle name="Comma 4" xfId="11639"/>
    <cellStyle name="Comma 4 2" xfId="11640"/>
    <cellStyle name="Comma 5" xfId="11641"/>
    <cellStyle name="Comma 6" xfId="11642"/>
    <cellStyle name="Comma 7" xfId="11643"/>
    <cellStyle name="Comma 7 2" xfId="11644"/>
    <cellStyle name="Comma 7 3" xfId="11645"/>
    <cellStyle name="Comma 7 4" xfId="11646"/>
    <cellStyle name="Comma 7 5" xfId="11647"/>
    <cellStyle name="Comma 8" xfId="11648"/>
    <cellStyle name="Comma 9" xfId="11649"/>
    <cellStyle name="Comma, 1 dec" xfId="11650"/>
    <cellStyle name="Comma_Assist.osp.xls Chart 1" xfId="11651"/>
    <cellStyle name="Currency [0]_Assist.osp" xfId="11652"/>
    <cellStyle name="Currency 2" xfId="11653"/>
    <cellStyle name="Currency_Assist.osp" xfId="11654"/>
    <cellStyle name="Data" xfId="11655"/>
    <cellStyle name="date" xfId="11656"/>
    <cellStyle name="Dezimal_Utopia 5_1 to 5_22 update 21" xfId="11657"/>
    <cellStyle name="Euro" xfId="11658"/>
    <cellStyle name="Euro 10" xfId="11659"/>
    <cellStyle name="Euro 10 2" xfId="11660"/>
    <cellStyle name="Euro 11" xfId="11661"/>
    <cellStyle name="Euro 12" xfId="11662"/>
    <cellStyle name="Euro 13" xfId="11663"/>
    <cellStyle name="Euro 14" xfId="11664"/>
    <cellStyle name="Euro 15" xfId="11665"/>
    <cellStyle name="Euro 16" xfId="11666"/>
    <cellStyle name="Euro 17" xfId="11667"/>
    <cellStyle name="Euro 18" xfId="11668"/>
    <cellStyle name="Euro 19" xfId="11669"/>
    <cellStyle name="Euro 2" xfId="11670"/>
    <cellStyle name="Euro 2 10" xfId="11671"/>
    <cellStyle name="Euro 2 11" xfId="11672"/>
    <cellStyle name="Euro 2 2" xfId="11673"/>
    <cellStyle name="Euro 2 2 2" xfId="11674"/>
    <cellStyle name="Euro 2 2 3" xfId="11675"/>
    <cellStyle name="Euro 2 3" xfId="11676"/>
    <cellStyle name="Euro 2 4" xfId="11677"/>
    <cellStyle name="Euro 2 5" xfId="11678"/>
    <cellStyle name="Euro 2 6" xfId="11679"/>
    <cellStyle name="Euro 2 7" xfId="11680"/>
    <cellStyle name="Euro 2 8" xfId="11681"/>
    <cellStyle name="Euro 2 9" xfId="11682"/>
    <cellStyle name="Euro 20" xfId="11683"/>
    <cellStyle name="Euro 21" xfId="11684"/>
    <cellStyle name="Euro 22" xfId="11685"/>
    <cellStyle name="Euro 23" xfId="11686"/>
    <cellStyle name="Euro 24" xfId="11687"/>
    <cellStyle name="Euro 25" xfId="11688"/>
    <cellStyle name="Euro 26" xfId="11689"/>
    <cellStyle name="Euro 27" xfId="11690"/>
    <cellStyle name="Euro 28" xfId="11691"/>
    <cellStyle name="Euro 29" xfId="11692"/>
    <cellStyle name="Euro 3" xfId="11693"/>
    <cellStyle name="Euro 3 10" xfId="11694"/>
    <cellStyle name="Euro 3 11" xfId="11695"/>
    <cellStyle name="Euro 3 12" xfId="11696"/>
    <cellStyle name="Euro 3 13" xfId="11697"/>
    <cellStyle name="Euro 3 14" xfId="11698"/>
    <cellStyle name="Euro 3 15" xfId="11699"/>
    <cellStyle name="Euro 3 16" xfId="11700"/>
    <cellStyle name="Euro 3 17" xfId="11701"/>
    <cellStyle name="Euro 3 18" xfId="11702"/>
    <cellStyle name="Euro 3 19" xfId="11703"/>
    <cellStyle name="Euro 3 2" xfId="11704"/>
    <cellStyle name="Euro 3 3" xfId="11705"/>
    <cellStyle name="Euro 3 4" xfId="11706"/>
    <cellStyle name="Euro 3 5" xfId="11707"/>
    <cellStyle name="Euro 3 6" xfId="11708"/>
    <cellStyle name="Euro 3 7" xfId="11709"/>
    <cellStyle name="Euro 3 8" xfId="11710"/>
    <cellStyle name="Euro 3 9" xfId="11711"/>
    <cellStyle name="Euro 30" xfId="11712"/>
    <cellStyle name="Euro 31" xfId="11713"/>
    <cellStyle name="Euro 32" xfId="11714"/>
    <cellStyle name="Euro 33" xfId="11715"/>
    <cellStyle name="Euro 34" xfId="11716"/>
    <cellStyle name="Euro 35" xfId="11717"/>
    <cellStyle name="Euro 36" xfId="11718"/>
    <cellStyle name="Euro 37" xfId="11719"/>
    <cellStyle name="Euro 38" xfId="11720"/>
    <cellStyle name="Euro 39" xfId="11721"/>
    <cellStyle name="Euro 4" xfId="11722"/>
    <cellStyle name="Euro 40" xfId="11723"/>
    <cellStyle name="Euro 41" xfId="11724"/>
    <cellStyle name="Euro 42" xfId="11725"/>
    <cellStyle name="Euro 43" xfId="11726"/>
    <cellStyle name="Euro 44" xfId="11727"/>
    <cellStyle name="Euro 45" xfId="11728"/>
    <cellStyle name="Euro 46" xfId="11729"/>
    <cellStyle name="Euro 47" xfId="11730"/>
    <cellStyle name="Euro 48" xfId="11731"/>
    <cellStyle name="Euro 49" xfId="11732"/>
    <cellStyle name="Euro 5" xfId="11733"/>
    <cellStyle name="Euro 50" xfId="11734"/>
    <cellStyle name="Euro 51" xfId="11735"/>
    <cellStyle name="Euro 52" xfId="11736"/>
    <cellStyle name="Euro 53" xfId="11737"/>
    <cellStyle name="Euro 54" xfId="11738"/>
    <cellStyle name="Euro 55" xfId="11739"/>
    <cellStyle name="Euro 6" xfId="11740"/>
    <cellStyle name="Euro 7" xfId="11741"/>
    <cellStyle name="Euro 8" xfId="11742"/>
    <cellStyle name="Euro 9" xfId="11743"/>
    <cellStyle name="Euro_Bil. ver." xfId="11744"/>
    <cellStyle name="Excel Built-in Currency" xfId="31"/>
    <cellStyle name="Excel Built-in Excel Built-in Excel Built-in Excel Built-in Excel Built-in Excel Built-in Excel Built-in Excel Built-in Excel Built-in Excel Built-in Normale_Foglio1" xfId="11745"/>
    <cellStyle name="Excel Built-in Excel Built-in Excel Built-in Excel Built-in Excel Built-in Excel Built-in Excel Built-in Excel Built-in Excel Built-in Excel Built-in TableStyleLight1" xfId="11746"/>
    <cellStyle name="Excel Built-in Excel Built-in TableStyleLight1" xfId="37"/>
    <cellStyle name="Excel Built-in Explanatory Text" xfId="11747"/>
    <cellStyle name="Excel Built-in Normal" xfId="11748"/>
    <cellStyle name="Excel Built-in Normale_Foglio1" xfId="11749"/>
    <cellStyle name="Excel Built-in TableStyleLight1" xfId="11750"/>
    <cellStyle name="Explanatory Text" xfId="11751"/>
    <cellStyle name="Explanatory Text 2" xfId="11752"/>
    <cellStyle name="Followed Hyperlink" xfId="11753"/>
    <cellStyle name="Good" xfId="11754"/>
    <cellStyle name="Good 10" xfId="11755"/>
    <cellStyle name="Good 11" xfId="11756"/>
    <cellStyle name="Good 12" xfId="11757"/>
    <cellStyle name="Good 13" xfId="11758"/>
    <cellStyle name="Good 14" xfId="11759"/>
    <cellStyle name="Good 15" xfId="11760"/>
    <cellStyle name="Good 16" xfId="11761"/>
    <cellStyle name="Good 17" xfId="11762"/>
    <cellStyle name="Good 18" xfId="11763"/>
    <cellStyle name="Good 19" xfId="11764"/>
    <cellStyle name="Good 2" xfId="11765"/>
    <cellStyle name="Good 3" xfId="11766"/>
    <cellStyle name="Good 4" xfId="11767"/>
    <cellStyle name="Good 5" xfId="11768"/>
    <cellStyle name="Good 6" xfId="11769"/>
    <cellStyle name="Good 7" xfId="11770"/>
    <cellStyle name="Good 8" xfId="11771"/>
    <cellStyle name="Good 9" xfId="11772"/>
    <cellStyle name="Graphics" xfId="11773"/>
    <cellStyle name="Hard number" xfId="11774"/>
    <cellStyle name="Heading 1" xfId="11775"/>
    <cellStyle name="Heading 1 10" xfId="11776"/>
    <cellStyle name="Heading 1 11" xfId="11777"/>
    <cellStyle name="Heading 1 12" xfId="11778"/>
    <cellStyle name="Heading 1 13" xfId="11779"/>
    <cellStyle name="Heading 1 14" xfId="11780"/>
    <cellStyle name="Heading 1 15" xfId="11781"/>
    <cellStyle name="Heading 1 16" xfId="11782"/>
    <cellStyle name="Heading 1 17" xfId="11783"/>
    <cellStyle name="Heading 1 18" xfId="11784"/>
    <cellStyle name="Heading 1 19" xfId="11785"/>
    <cellStyle name="Heading 1 2" xfId="11786"/>
    <cellStyle name="Heading 1 3" xfId="11787"/>
    <cellStyle name="Heading 1 4" xfId="11788"/>
    <cellStyle name="Heading 1 5" xfId="11789"/>
    <cellStyle name="Heading 1 6" xfId="11790"/>
    <cellStyle name="Heading 1 7" xfId="11791"/>
    <cellStyle name="Heading 1 8" xfId="11792"/>
    <cellStyle name="Heading 1 9" xfId="11793"/>
    <cellStyle name="Heading 2" xfId="11794"/>
    <cellStyle name="Heading 2 10" xfId="11795"/>
    <cellStyle name="Heading 2 11" xfId="11796"/>
    <cellStyle name="Heading 2 12" xfId="11797"/>
    <cellStyle name="Heading 2 13" xfId="11798"/>
    <cellStyle name="Heading 2 14" xfId="11799"/>
    <cellStyle name="Heading 2 15" xfId="11800"/>
    <cellStyle name="Heading 2 16" xfId="11801"/>
    <cellStyle name="Heading 2 17" xfId="11802"/>
    <cellStyle name="Heading 2 18" xfId="11803"/>
    <cellStyle name="Heading 2 19" xfId="11804"/>
    <cellStyle name="Heading 2 2" xfId="11805"/>
    <cellStyle name="Heading 2 3" xfId="11806"/>
    <cellStyle name="Heading 2 4" xfId="11807"/>
    <cellStyle name="Heading 2 5" xfId="11808"/>
    <cellStyle name="Heading 2 6" xfId="11809"/>
    <cellStyle name="Heading 2 7" xfId="11810"/>
    <cellStyle name="Heading 2 8" xfId="11811"/>
    <cellStyle name="Heading 2 9" xfId="11812"/>
    <cellStyle name="Heading 3" xfId="11813"/>
    <cellStyle name="Heading 3 10" xfId="11814"/>
    <cellStyle name="Heading 3 11" xfId="11815"/>
    <cellStyle name="Heading 3 12" xfId="11816"/>
    <cellStyle name="Heading 3 13" xfId="11817"/>
    <cellStyle name="Heading 3 14" xfId="11818"/>
    <cellStyle name="Heading 3 15" xfId="11819"/>
    <cellStyle name="Heading 3 16" xfId="11820"/>
    <cellStyle name="Heading 3 17" xfId="11821"/>
    <cellStyle name="Heading 3 18" xfId="11822"/>
    <cellStyle name="Heading 3 19" xfId="11823"/>
    <cellStyle name="Heading 3 2" xfId="11824"/>
    <cellStyle name="Heading 3 3" xfId="11825"/>
    <cellStyle name="Heading 3 4" xfId="11826"/>
    <cellStyle name="Heading 3 5" xfId="11827"/>
    <cellStyle name="Heading 3 6" xfId="11828"/>
    <cellStyle name="Heading 3 7" xfId="11829"/>
    <cellStyle name="Heading 3 8" xfId="11830"/>
    <cellStyle name="Heading 3 9" xfId="11831"/>
    <cellStyle name="Heading 4" xfId="11832"/>
    <cellStyle name="Heading 4 10" xfId="11833"/>
    <cellStyle name="Heading 4 11" xfId="11834"/>
    <cellStyle name="Heading 4 12" xfId="11835"/>
    <cellStyle name="Heading 4 13" xfId="11836"/>
    <cellStyle name="Heading 4 14" xfId="11837"/>
    <cellStyle name="Heading 4 15" xfId="11838"/>
    <cellStyle name="Heading 4 16" xfId="11839"/>
    <cellStyle name="Heading 4 17" xfId="11840"/>
    <cellStyle name="Heading 4 18" xfId="11841"/>
    <cellStyle name="Heading 4 19" xfId="11842"/>
    <cellStyle name="Heading 4 2" xfId="11843"/>
    <cellStyle name="Heading 4 3" xfId="11844"/>
    <cellStyle name="Heading 4 4" xfId="11845"/>
    <cellStyle name="Heading 4 5" xfId="11846"/>
    <cellStyle name="Heading 4 6" xfId="11847"/>
    <cellStyle name="Heading 4 7" xfId="11848"/>
    <cellStyle name="Heading 4 8" xfId="11849"/>
    <cellStyle name="Heading 4 9" xfId="11850"/>
    <cellStyle name="Heading1" xfId="11851"/>
    <cellStyle name="Historical" xfId="11852"/>
    <cellStyle name="Hyperlink" xfId="11853"/>
    <cellStyle name="Hyperlink 2" xfId="11854"/>
    <cellStyle name="Input 10" xfId="11855"/>
    <cellStyle name="Input 10 10" xfId="11856"/>
    <cellStyle name="Input 10 10 2" xfId="11857"/>
    <cellStyle name="Input 10 11" xfId="11858"/>
    <cellStyle name="Input 10 11 2" xfId="11859"/>
    <cellStyle name="Input 10 12" xfId="11860"/>
    <cellStyle name="Input 10 12 2" xfId="11861"/>
    <cellStyle name="Input 10 13" xfId="11862"/>
    <cellStyle name="Input 10 13 2" xfId="11863"/>
    <cellStyle name="Input 10 14" xfId="11864"/>
    <cellStyle name="Input 10 14 2" xfId="11865"/>
    <cellStyle name="Input 10 15" xfId="11866"/>
    <cellStyle name="Input 10 15 2" xfId="11867"/>
    <cellStyle name="Input 10 16" xfId="11868"/>
    <cellStyle name="Input 10 17" xfId="11869"/>
    <cellStyle name="Input 10 18" xfId="11870"/>
    <cellStyle name="Input 10 19" xfId="11871"/>
    <cellStyle name="Input 10 2" xfId="11872"/>
    <cellStyle name="Input 10 2 10" xfId="11873"/>
    <cellStyle name="Input 10 2 10 2" xfId="11874"/>
    <cellStyle name="Input 10 2 11" xfId="11875"/>
    <cellStyle name="Input 10 2 12" xfId="11876"/>
    <cellStyle name="Input 10 2 13" xfId="11877"/>
    <cellStyle name="Input 10 2 14" xfId="11878"/>
    <cellStyle name="Input 10 2 15" xfId="11879"/>
    <cellStyle name="Input 10 2 16" xfId="11880"/>
    <cellStyle name="Input 10 2 17" xfId="11881"/>
    <cellStyle name="Input 10 2 18" xfId="11882"/>
    <cellStyle name="Input 10 2 19" xfId="11883"/>
    <cellStyle name="Input 10 2 2" xfId="11884"/>
    <cellStyle name="Input 10 2 2 2" xfId="11885"/>
    <cellStyle name="Input 10 2 2 2 2" xfId="11886"/>
    <cellStyle name="Input 10 2 2 3" xfId="11887"/>
    <cellStyle name="Input 10 2 2 3 2" xfId="11888"/>
    <cellStyle name="Input 10 2 2 4" xfId="11889"/>
    <cellStyle name="Input 10 2 2 4 2" xfId="11890"/>
    <cellStyle name="Input 10 2 2 5" xfId="11891"/>
    <cellStyle name="Input 10 2 2 5 2" xfId="11892"/>
    <cellStyle name="Input 10 2 2 6" xfId="11893"/>
    <cellStyle name="Input 10 2 20" xfId="11894"/>
    <cellStyle name="Input 10 2 21" xfId="11895"/>
    <cellStyle name="Input 10 2 22" xfId="11896"/>
    <cellStyle name="Input 10 2 23" xfId="11897"/>
    <cellStyle name="Input 10 2 24" xfId="11898"/>
    <cellStyle name="Input 10 2 25" xfId="11899"/>
    <cellStyle name="Input 10 2 3" xfId="11900"/>
    <cellStyle name="Input 10 2 3 2" xfId="11901"/>
    <cellStyle name="Input 10 2 3 2 2" xfId="11902"/>
    <cellStyle name="Input 10 2 3 3" xfId="11903"/>
    <cellStyle name="Input 10 2 3 3 2" xfId="11904"/>
    <cellStyle name="Input 10 2 3 4" xfId="11905"/>
    <cellStyle name="Input 10 2 3 4 2" xfId="11906"/>
    <cellStyle name="Input 10 2 3 5" xfId="11907"/>
    <cellStyle name="Input 10 2 3 5 2" xfId="11908"/>
    <cellStyle name="Input 10 2 3 6" xfId="11909"/>
    <cellStyle name="Input 10 2 4" xfId="11910"/>
    <cellStyle name="Input 10 2 4 2" xfId="11911"/>
    <cellStyle name="Input 10 2 4 2 2" xfId="11912"/>
    <cellStyle name="Input 10 2 4 3" xfId="11913"/>
    <cellStyle name="Input 10 2 4 3 2" xfId="11914"/>
    <cellStyle name="Input 10 2 4 4" xfId="11915"/>
    <cellStyle name="Input 10 2 4 4 2" xfId="11916"/>
    <cellStyle name="Input 10 2 4 5" xfId="11917"/>
    <cellStyle name="Input 10 2 4 5 2" xfId="11918"/>
    <cellStyle name="Input 10 2 4 6" xfId="11919"/>
    <cellStyle name="Input 10 2 5" xfId="11920"/>
    <cellStyle name="Input 10 2 5 2" xfId="11921"/>
    <cellStyle name="Input 10 2 6" xfId="11922"/>
    <cellStyle name="Input 10 2 6 2" xfId="11923"/>
    <cellStyle name="Input 10 2 7" xfId="11924"/>
    <cellStyle name="Input 10 2 7 2" xfId="11925"/>
    <cellStyle name="Input 10 2 8" xfId="11926"/>
    <cellStyle name="Input 10 2 8 2" xfId="11927"/>
    <cellStyle name="Input 10 2 9" xfId="11928"/>
    <cellStyle name="Input 10 2 9 2" xfId="11929"/>
    <cellStyle name="Input 10 20" xfId="11930"/>
    <cellStyle name="Input 10 21" xfId="11931"/>
    <cellStyle name="Input 10 22" xfId="11932"/>
    <cellStyle name="Input 10 23" xfId="11933"/>
    <cellStyle name="Input 10 24" xfId="11934"/>
    <cellStyle name="Input 10 25" xfId="11935"/>
    <cellStyle name="Input 10 26" xfId="11936"/>
    <cellStyle name="Input 10 27" xfId="11937"/>
    <cellStyle name="Input 10 28" xfId="11938"/>
    <cellStyle name="Input 10 29" xfId="11939"/>
    <cellStyle name="Input 10 3" xfId="11940"/>
    <cellStyle name="Input 10 3 10" xfId="11941"/>
    <cellStyle name="Input 10 3 10 2" xfId="11942"/>
    <cellStyle name="Input 10 3 11" xfId="11943"/>
    <cellStyle name="Input 10 3 12" xfId="11944"/>
    <cellStyle name="Input 10 3 13" xfId="11945"/>
    <cellStyle name="Input 10 3 14" xfId="11946"/>
    <cellStyle name="Input 10 3 15" xfId="11947"/>
    <cellStyle name="Input 10 3 16" xfId="11948"/>
    <cellStyle name="Input 10 3 17" xfId="11949"/>
    <cellStyle name="Input 10 3 18" xfId="11950"/>
    <cellStyle name="Input 10 3 19" xfId="11951"/>
    <cellStyle name="Input 10 3 2" xfId="11952"/>
    <cellStyle name="Input 10 3 2 2" xfId="11953"/>
    <cellStyle name="Input 10 3 2 2 2" xfId="11954"/>
    <cellStyle name="Input 10 3 2 3" xfId="11955"/>
    <cellStyle name="Input 10 3 2 3 2" xfId="11956"/>
    <cellStyle name="Input 10 3 2 4" xfId="11957"/>
    <cellStyle name="Input 10 3 2 4 2" xfId="11958"/>
    <cellStyle name="Input 10 3 2 5" xfId="11959"/>
    <cellStyle name="Input 10 3 2 5 2" xfId="11960"/>
    <cellStyle name="Input 10 3 2 6" xfId="11961"/>
    <cellStyle name="Input 10 3 20" xfId="11962"/>
    <cellStyle name="Input 10 3 21" xfId="11963"/>
    <cellStyle name="Input 10 3 22" xfId="11964"/>
    <cellStyle name="Input 10 3 23" xfId="11965"/>
    <cellStyle name="Input 10 3 24" xfId="11966"/>
    <cellStyle name="Input 10 3 25" xfId="11967"/>
    <cellStyle name="Input 10 3 3" xfId="11968"/>
    <cellStyle name="Input 10 3 3 2" xfId="11969"/>
    <cellStyle name="Input 10 3 3 2 2" xfId="11970"/>
    <cellStyle name="Input 10 3 3 3" xfId="11971"/>
    <cellStyle name="Input 10 3 3 3 2" xfId="11972"/>
    <cellStyle name="Input 10 3 3 4" xfId="11973"/>
    <cellStyle name="Input 10 3 3 4 2" xfId="11974"/>
    <cellStyle name="Input 10 3 3 5" xfId="11975"/>
    <cellStyle name="Input 10 3 3 5 2" xfId="11976"/>
    <cellStyle name="Input 10 3 3 6" xfId="11977"/>
    <cellStyle name="Input 10 3 4" xfId="11978"/>
    <cellStyle name="Input 10 3 4 2" xfId="11979"/>
    <cellStyle name="Input 10 3 4 2 2" xfId="11980"/>
    <cellStyle name="Input 10 3 4 3" xfId="11981"/>
    <cellStyle name="Input 10 3 4 3 2" xfId="11982"/>
    <cellStyle name="Input 10 3 4 4" xfId="11983"/>
    <cellStyle name="Input 10 3 4 4 2" xfId="11984"/>
    <cellStyle name="Input 10 3 4 5" xfId="11985"/>
    <cellStyle name="Input 10 3 4 5 2" xfId="11986"/>
    <cellStyle name="Input 10 3 4 6" xfId="11987"/>
    <cellStyle name="Input 10 3 5" xfId="11988"/>
    <cellStyle name="Input 10 3 5 2" xfId="11989"/>
    <cellStyle name="Input 10 3 6" xfId="11990"/>
    <cellStyle name="Input 10 3 6 2" xfId="11991"/>
    <cellStyle name="Input 10 3 7" xfId="11992"/>
    <cellStyle name="Input 10 3 7 2" xfId="11993"/>
    <cellStyle name="Input 10 3 8" xfId="11994"/>
    <cellStyle name="Input 10 3 8 2" xfId="11995"/>
    <cellStyle name="Input 10 3 9" xfId="11996"/>
    <cellStyle name="Input 10 3 9 2" xfId="11997"/>
    <cellStyle name="Input 10 30" xfId="11998"/>
    <cellStyle name="Input 10 4" xfId="11999"/>
    <cellStyle name="Input 10 4 10" xfId="12000"/>
    <cellStyle name="Input 10 4 10 2" xfId="12001"/>
    <cellStyle name="Input 10 4 11" xfId="12002"/>
    <cellStyle name="Input 10 4 12" xfId="12003"/>
    <cellStyle name="Input 10 4 13" xfId="12004"/>
    <cellStyle name="Input 10 4 14" xfId="12005"/>
    <cellStyle name="Input 10 4 15" xfId="12006"/>
    <cellStyle name="Input 10 4 16" xfId="12007"/>
    <cellStyle name="Input 10 4 17" xfId="12008"/>
    <cellStyle name="Input 10 4 18" xfId="12009"/>
    <cellStyle name="Input 10 4 19" xfId="12010"/>
    <cellStyle name="Input 10 4 2" xfId="12011"/>
    <cellStyle name="Input 10 4 2 2" xfId="12012"/>
    <cellStyle name="Input 10 4 2 2 2" xfId="12013"/>
    <cellStyle name="Input 10 4 2 3" xfId="12014"/>
    <cellStyle name="Input 10 4 2 3 2" xfId="12015"/>
    <cellStyle name="Input 10 4 2 4" xfId="12016"/>
    <cellStyle name="Input 10 4 2 4 2" xfId="12017"/>
    <cellStyle name="Input 10 4 2 5" xfId="12018"/>
    <cellStyle name="Input 10 4 2 5 2" xfId="12019"/>
    <cellStyle name="Input 10 4 2 6" xfId="12020"/>
    <cellStyle name="Input 10 4 20" xfId="12021"/>
    <cellStyle name="Input 10 4 21" xfId="12022"/>
    <cellStyle name="Input 10 4 22" xfId="12023"/>
    <cellStyle name="Input 10 4 23" xfId="12024"/>
    <cellStyle name="Input 10 4 24" xfId="12025"/>
    <cellStyle name="Input 10 4 25" xfId="12026"/>
    <cellStyle name="Input 10 4 3" xfId="12027"/>
    <cellStyle name="Input 10 4 3 2" xfId="12028"/>
    <cellStyle name="Input 10 4 3 2 2" xfId="12029"/>
    <cellStyle name="Input 10 4 3 3" xfId="12030"/>
    <cellStyle name="Input 10 4 3 3 2" xfId="12031"/>
    <cellStyle name="Input 10 4 3 4" xfId="12032"/>
    <cellStyle name="Input 10 4 3 4 2" xfId="12033"/>
    <cellStyle name="Input 10 4 3 5" xfId="12034"/>
    <cellStyle name="Input 10 4 3 5 2" xfId="12035"/>
    <cellStyle name="Input 10 4 3 6" xfId="12036"/>
    <cellStyle name="Input 10 4 4" xfId="12037"/>
    <cellStyle name="Input 10 4 4 2" xfId="12038"/>
    <cellStyle name="Input 10 4 4 2 2" xfId="12039"/>
    <cellStyle name="Input 10 4 4 3" xfId="12040"/>
    <cellStyle name="Input 10 4 4 3 2" xfId="12041"/>
    <cellStyle name="Input 10 4 4 4" xfId="12042"/>
    <cellStyle name="Input 10 4 4 4 2" xfId="12043"/>
    <cellStyle name="Input 10 4 4 5" xfId="12044"/>
    <cellStyle name="Input 10 4 4 5 2" xfId="12045"/>
    <cellStyle name="Input 10 4 4 6" xfId="12046"/>
    <cellStyle name="Input 10 4 5" xfId="12047"/>
    <cellStyle name="Input 10 4 5 2" xfId="12048"/>
    <cellStyle name="Input 10 4 6" xfId="12049"/>
    <cellStyle name="Input 10 4 6 2" xfId="12050"/>
    <cellStyle name="Input 10 4 7" xfId="12051"/>
    <cellStyle name="Input 10 4 7 2" xfId="12052"/>
    <cellStyle name="Input 10 4 8" xfId="12053"/>
    <cellStyle name="Input 10 4 8 2" xfId="12054"/>
    <cellStyle name="Input 10 4 9" xfId="12055"/>
    <cellStyle name="Input 10 4 9 2" xfId="12056"/>
    <cellStyle name="Input 10 5" xfId="12057"/>
    <cellStyle name="Input 10 5 10" xfId="12058"/>
    <cellStyle name="Input 10 5 10 2" xfId="12059"/>
    <cellStyle name="Input 10 5 11" xfId="12060"/>
    <cellStyle name="Input 10 5 12" xfId="12061"/>
    <cellStyle name="Input 10 5 13" xfId="12062"/>
    <cellStyle name="Input 10 5 14" xfId="12063"/>
    <cellStyle name="Input 10 5 15" xfId="12064"/>
    <cellStyle name="Input 10 5 16" xfId="12065"/>
    <cellStyle name="Input 10 5 17" xfId="12066"/>
    <cellStyle name="Input 10 5 18" xfId="12067"/>
    <cellStyle name="Input 10 5 19" xfId="12068"/>
    <cellStyle name="Input 10 5 2" xfId="12069"/>
    <cellStyle name="Input 10 5 2 2" xfId="12070"/>
    <cellStyle name="Input 10 5 2 2 2" xfId="12071"/>
    <cellStyle name="Input 10 5 2 3" xfId="12072"/>
    <cellStyle name="Input 10 5 2 3 2" xfId="12073"/>
    <cellStyle name="Input 10 5 2 4" xfId="12074"/>
    <cellStyle name="Input 10 5 2 4 2" xfId="12075"/>
    <cellStyle name="Input 10 5 2 5" xfId="12076"/>
    <cellStyle name="Input 10 5 2 5 2" xfId="12077"/>
    <cellStyle name="Input 10 5 2 6" xfId="12078"/>
    <cellStyle name="Input 10 5 20" xfId="12079"/>
    <cellStyle name="Input 10 5 21" xfId="12080"/>
    <cellStyle name="Input 10 5 22" xfId="12081"/>
    <cellStyle name="Input 10 5 23" xfId="12082"/>
    <cellStyle name="Input 10 5 24" xfId="12083"/>
    <cellStyle name="Input 10 5 25" xfId="12084"/>
    <cellStyle name="Input 10 5 3" xfId="12085"/>
    <cellStyle name="Input 10 5 3 2" xfId="12086"/>
    <cellStyle name="Input 10 5 3 2 2" xfId="12087"/>
    <cellStyle name="Input 10 5 3 3" xfId="12088"/>
    <cellStyle name="Input 10 5 3 3 2" xfId="12089"/>
    <cellStyle name="Input 10 5 3 4" xfId="12090"/>
    <cellStyle name="Input 10 5 3 4 2" xfId="12091"/>
    <cellStyle name="Input 10 5 3 5" xfId="12092"/>
    <cellStyle name="Input 10 5 3 5 2" xfId="12093"/>
    <cellStyle name="Input 10 5 3 6" xfId="12094"/>
    <cellStyle name="Input 10 5 4" xfId="12095"/>
    <cellStyle name="Input 10 5 4 2" xfId="12096"/>
    <cellStyle name="Input 10 5 4 2 2" xfId="12097"/>
    <cellStyle name="Input 10 5 4 3" xfId="12098"/>
    <cellStyle name="Input 10 5 4 3 2" xfId="12099"/>
    <cellStyle name="Input 10 5 4 4" xfId="12100"/>
    <cellStyle name="Input 10 5 4 4 2" xfId="12101"/>
    <cellStyle name="Input 10 5 4 5" xfId="12102"/>
    <cellStyle name="Input 10 5 4 5 2" xfId="12103"/>
    <cellStyle name="Input 10 5 4 6" xfId="12104"/>
    <cellStyle name="Input 10 5 5" xfId="12105"/>
    <cellStyle name="Input 10 5 5 2" xfId="12106"/>
    <cellStyle name="Input 10 5 6" xfId="12107"/>
    <cellStyle name="Input 10 5 6 2" xfId="12108"/>
    <cellStyle name="Input 10 5 7" xfId="12109"/>
    <cellStyle name="Input 10 5 7 2" xfId="12110"/>
    <cellStyle name="Input 10 5 8" xfId="12111"/>
    <cellStyle name="Input 10 5 8 2" xfId="12112"/>
    <cellStyle name="Input 10 5 9" xfId="12113"/>
    <cellStyle name="Input 10 5 9 2" xfId="12114"/>
    <cellStyle name="Input 10 6" xfId="12115"/>
    <cellStyle name="Input 10 6 10" xfId="12116"/>
    <cellStyle name="Input 10 6 10 2" xfId="12117"/>
    <cellStyle name="Input 10 6 11" xfId="12118"/>
    <cellStyle name="Input 10 6 12" xfId="12119"/>
    <cellStyle name="Input 10 6 13" xfId="12120"/>
    <cellStyle name="Input 10 6 14" xfId="12121"/>
    <cellStyle name="Input 10 6 15" xfId="12122"/>
    <cellStyle name="Input 10 6 16" xfId="12123"/>
    <cellStyle name="Input 10 6 17" xfId="12124"/>
    <cellStyle name="Input 10 6 18" xfId="12125"/>
    <cellStyle name="Input 10 6 19" xfId="12126"/>
    <cellStyle name="Input 10 6 2" xfId="12127"/>
    <cellStyle name="Input 10 6 2 2" xfId="12128"/>
    <cellStyle name="Input 10 6 2 2 2" xfId="12129"/>
    <cellStyle name="Input 10 6 2 3" xfId="12130"/>
    <cellStyle name="Input 10 6 2 3 2" xfId="12131"/>
    <cellStyle name="Input 10 6 2 4" xfId="12132"/>
    <cellStyle name="Input 10 6 2 4 2" xfId="12133"/>
    <cellStyle name="Input 10 6 2 5" xfId="12134"/>
    <cellStyle name="Input 10 6 2 5 2" xfId="12135"/>
    <cellStyle name="Input 10 6 2 6" xfId="12136"/>
    <cellStyle name="Input 10 6 20" xfId="12137"/>
    <cellStyle name="Input 10 6 21" xfId="12138"/>
    <cellStyle name="Input 10 6 22" xfId="12139"/>
    <cellStyle name="Input 10 6 23" xfId="12140"/>
    <cellStyle name="Input 10 6 24" xfId="12141"/>
    <cellStyle name="Input 10 6 25" xfId="12142"/>
    <cellStyle name="Input 10 6 3" xfId="12143"/>
    <cellStyle name="Input 10 6 3 2" xfId="12144"/>
    <cellStyle name="Input 10 6 3 2 2" xfId="12145"/>
    <cellStyle name="Input 10 6 3 3" xfId="12146"/>
    <cellStyle name="Input 10 6 3 3 2" xfId="12147"/>
    <cellStyle name="Input 10 6 3 4" xfId="12148"/>
    <cellStyle name="Input 10 6 3 4 2" xfId="12149"/>
    <cellStyle name="Input 10 6 3 5" xfId="12150"/>
    <cellStyle name="Input 10 6 3 5 2" xfId="12151"/>
    <cellStyle name="Input 10 6 3 6" xfId="12152"/>
    <cellStyle name="Input 10 6 4" xfId="12153"/>
    <cellStyle name="Input 10 6 4 2" xfId="12154"/>
    <cellStyle name="Input 10 6 4 2 2" xfId="12155"/>
    <cellStyle name="Input 10 6 4 3" xfId="12156"/>
    <cellStyle name="Input 10 6 4 3 2" xfId="12157"/>
    <cellStyle name="Input 10 6 4 4" xfId="12158"/>
    <cellStyle name="Input 10 6 4 4 2" xfId="12159"/>
    <cellStyle name="Input 10 6 4 5" xfId="12160"/>
    <cellStyle name="Input 10 6 4 5 2" xfId="12161"/>
    <cellStyle name="Input 10 6 4 6" xfId="12162"/>
    <cellStyle name="Input 10 6 5" xfId="12163"/>
    <cellStyle name="Input 10 6 5 2" xfId="12164"/>
    <cellStyle name="Input 10 6 6" xfId="12165"/>
    <cellStyle name="Input 10 6 6 2" xfId="12166"/>
    <cellStyle name="Input 10 6 7" xfId="12167"/>
    <cellStyle name="Input 10 6 7 2" xfId="12168"/>
    <cellStyle name="Input 10 6 8" xfId="12169"/>
    <cellStyle name="Input 10 6 8 2" xfId="12170"/>
    <cellStyle name="Input 10 6 9" xfId="12171"/>
    <cellStyle name="Input 10 6 9 2" xfId="12172"/>
    <cellStyle name="Input 10 7" xfId="12173"/>
    <cellStyle name="Input 10 7 2" xfId="12174"/>
    <cellStyle name="Input 10 7 2 2" xfId="12175"/>
    <cellStyle name="Input 10 7 3" xfId="12176"/>
    <cellStyle name="Input 10 7 3 2" xfId="12177"/>
    <cellStyle name="Input 10 7 4" xfId="12178"/>
    <cellStyle name="Input 10 7 4 2" xfId="12179"/>
    <cellStyle name="Input 10 7 5" xfId="12180"/>
    <cellStyle name="Input 10 7 5 2" xfId="12181"/>
    <cellStyle name="Input 10 7 6" xfId="12182"/>
    <cellStyle name="Input 10 8" xfId="12183"/>
    <cellStyle name="Input 10 8 2" xfId="12184"/>
    <cellStyle name="Input 10 8 2 2" xfId="12185"/>
    <cellStyle name="Input 10 8 3" xfId="12186"/>
    <cellStyle name="Input 10 8 3 2" xfId="12187"/>
    <cellStyle name="Input 10 8 4" xfId="12188"/>
    <cellStyle name="Input 10 8 4 2" xfId="12189"/>
    <cellStyle name="Input 10 8 5" xfId="12190"/>
    <cellStyle name="Input 10 8 5 2" xfId="12191"/>
    <cellStyle name="Input 10 8 6" xfId="12192"/>
    <cellStyle name="Input 10 9" xfId="12193"/>
    <cellStyle name="Input 10 9 2" xfId="12194"/>
    <cellStyle name="Input 10 9 2 2" xfId="12195"/>
    <cellStyle name="Input 10 9 3" xfId="12196"/>
    <cellStyle name="Input 10 9 3 2" xfId="12197"/>
    <cellStyle name="Input 10 9 4" xfId="12198"/>
    <cellStyle name="Input 10 9 4 2" xfId="12199"/>
    <cellStyle name="Input 10 9 5" xfId="12200"/>
    <cellStyle name="Input 10 9 5 2" xfId="12201"/>
    <cellStyle name="Input 10 9 6" xfId="12202"/>
    <cellStyle name="Input 11" xfId="12203"/>
    <cellStyle name="Input 11 10" xfId="12204"/>
    <cellStyle name="Input 11 10 2" xfId="12205"/>
    <cellStyle name="Input 11 11" xfId="12206"/>
    <cellStyle name="Input 11 11 2" xfId="12207"/>
    <cellStyle name="Input 11 12" xfId="12208"/>
    <cellStyle name="Input 11 12 2" xfId="12209"/>
    <cellStyle name="Input 11 13" xfId="12210"/>
    <cellStyle name="Input 11 13 2" xfId="12211"/>
    <cellStyle name="Input 11 14" xfId="12212"/>
    <cellStyle name="Input 11 14 2" xfId="12213"/>
    <cellStyle name="Input 11 15" xfId="12214"/>
    <cellStyle name="Input 11 15 2" xfId="12215"/>
    <cellStyle name="Input 11 16" xfId="12216"/>
    <cellStyle name="Input 11 17" xfId="12217"/>
    <cellStyle name="Input 11 18" xfId="12218"/>
    <cellStyle name="Input 11 19" xfId="12219"/>
    <cellStyle name="Input 11 2" xfId="12220"/>
    <cellStyle name="Input 11 2 10" xfId="12221"/>
    <cellStyle name="Input 11 2 10 2" xfId="12222"/>
    <cellStyle name="Input 11 2 11" xfId="12223"/>
    <cellStyle name="Input 11 2 12" xfId="12224"/>
    <cellStyle name="Input 11 2 13" xfId="12225"/>
    <cellStyle name="Input 11 2 14" xfId="12226"/>
    <cellStyle name="Input 11 2 15" xfId="12227"/>
    <cellStyle name="Input 11 2 16" xfId="12228"/>
    <cellStyle name="Input 11 2 17" xfId="12229"/>
    <cellStyle name="Input 11 2 18" xfId="12230"/>
    <cellStyle name="Input 11 2 19" xfId="12231"/>
    <cellStyle name="Input 11 2 2" xfId="12232"/>
    <cellStyle name="Input 11 2 2 2" xfId="12233"/>
    <cellStyle name="Input 11 2 2 2 2" xfId="12234"/>
    <cellStyle name="Input 11 2 2 3" xfId="12235"/>
    <cellStyle name="Input 11 2 2 3 2" xfId="12236"/>
    <cellStyle name="Input 11 2 2 4" xfId="12237"/>
    <cellStyle name="Input 11 2 2 4 2" xfId="12238"/>
    <cellStyle name="Input 11 2 2 5" xfId="12239"/>
    <cellStyle name="Input 11 2 2 5 2" xfId="12240"/>
    <cellStyle name="Input 11 2 2 6" xfId="12241"/>
    <cellStyle name="Input 11 2 20" xfId="12242"/>
    <cellStyle name="Input 11 2 21" xfId="12243"/>
    <cellStyle name="Input 11 2 22" xfId="12244"/>
    <cellStyle name="Input 11 2 23" xfId="12245"/>
    <cellStyle name="Input 11 2 24" xfId="12246"/>
    <cellStyle name="Input 11 2 25" xfId="12247"/>
    <cellStyle name="Input 11 2 3" xfId="12248"/>
    <cellStyle name="Input 11 2 3 2" xfId="12249"/>
    <cellStyle name="Input 11 2 3 2 2" xfId="12250"/>
    <cellStyle name="Input 11 2 3 3" xfId="12251"/>
    <cellStyle name="Input 11 2 3 3 2" xfId="12252"/>
    <cellStyle name="Input 11 2 3 4" xfId="12253"/>
    <cellStyle name="Input 11 2 3 4 2" xfId="12254"/>
    <cellStyle name="Input 11 2 3 5" xfId="12255"/>
    <cellStyle name="Input 11 2 3 5 2" xfId="12256"/>
    <cellStyle name="Input 11 2 3 6" xfId="12257"/>
    <cellStyle name="Input 11 2 4" xfId="12258"/>
    <cellStyle name="Input 11 2 4 2" xfId="12259"/>
    <cellStyle name="Input 11 2 4 2 2" xfId="12260"/>
    <cellStyle name="Input 11 2 4 3" xfId="12261"/>
    <cellStyle name="Input 11 2 4 3 2" xfId="12262"/>
    <cellStyle name="Input 11 2 4 4" xfId="12263"/>
    <cellStyle name="Input 11 2 4 4 2" xfId="12264"/>
    <cellStyle name="Input 11 2 4 5" xfId="12265"/>
    <cellStyle name="Input 11 2 4 5 2" xfId="12266"/>
    <cellStyle name="Input 11 2 4 6" xfId="12267"/>
    <cellStyle name="Input 11 2 5" xfId="12268"/>
    <cellStyle name="Input 11 2 5 2" xfId="12269"/>
    <cellStyle name="Input 11 2 6" xfId="12270"/>
    <cellStyle name="Input 11 2 6 2" xfId="12271"/>
    <cellStyle name="Input 11 2 7" xfId="12272"/>
    <cellStyle name="Input 11 2 7 2" xfId="12273"/>
    <cellStyle name="Input 11 2 8" xfId="12274"/>
    <cellStyle name="Input 11 2 8 2" xfId="12275"/>
    <cellStyle name="Input 11 2 9" xfId="12276"/>
    <cellStyle name="Input 11 2 9 2" xfId="12277"/>
    <cellStyle name="Input 11 20" xfId="12278"/>
    <cellStyle name="Input 11 21" xfId="12279"/>
    <cellStyle name="Input 11 22" xfId="12280"/>
    <cellStyle name="Input 11 23" xfId="12281"/>
    <cellStyle name="Input 11 24" xfId="12282"/>
    <cellStyle name="Input 11 25" xfId="12283"/>
    <cellStyle name="Input 11 26" xfId="12284"/>
    <cellStyle name="Input 11 27" xfId="12285"/>
    <cellStyle name="Input 11 28" xfId="12286"/>
    <cellStyle name="Input 11 29" xfId="12287"/>
    <cellStyle name="Input 11 3" xfId="12288"/>
    <cellStyle name="Input 11 3 10" xfId="12289"/>
    <cellStyle name="Input 11 3 10 2" xfId="12290"/>
    <cellStyle name="Input 11 3 11" xfId="12291"/>
    <cellStyle name="Input 11 3 12" xfId="12292"/>
    <cellStyle name="Input 11 3 13" xfId="12293"/>
    <cellStyle name="Input 11 3 14" xfId="12294"/>
    <cellStyle name="Input 11 3 15" xfId="12295"/>
    <cellStyle name="Input 11 3 16" xfId="12296"/>
    <cellStyle name="Input 11 3 17" xfId="12297"/>
    <cellStyle name="Input 11 3 18" xfId="12298"/>
    <cellStyle name="Input 11 3 19" xfId="12299"/>
    <cellStyle name="Input 11 3 2" xfId="12300"/>
    <cellStyle name="Input 11 3 2 2" xfId="12301"/>
    <cellStyle name="Input 11 3 2 2 2" xfId="12302"/>
    <cellStyle name="Input 11 3 2 3" xfId="12303"/>
    <cellStyle name="Input 11 3 2 3 2" xfId="12304"/>
    <cellStyle name="Input 11 3 2 4" xfId="12305"/>
    <cellStyle name="Input 11 3 2 4 2" xfId="12306"/>
    <cellStyle name="Input 11 3 2 5" xfId="12307"/>
    <cellStyle name="Input 11 3 2 5 2" xfId="12308"/>
    <cellStyle name="Input 11 3 2 6" xfId="12309"/>
    <cellStyle name="Input 11 3 20" xfId="12310"/>
    <cellStyle name="Input 11 3 21" xfId="12311"/>
    <cellStyle name="Input 11 3 22" xfId="12312"/>
    <cellStyle name="Input 11 3 23" xfId="12313"/>
    <cellStyle name="Input 11 3 24" xfId="12314"/>
    <cellStyle name="Input 11 3 25" xfId="12315"/>
    <cellStyle name="Input 11 3 3" xfId="12316"/>
    <cellStyle name="Input 11 3 3 2" xfId="12317"/>
    <cellStyle name="Input 11 3 3 2 2" xfId="12318"/>
    <cellStyle name="Input 11 3 3 3" xfId="12319"/>
    <cellStyle name="Input 11 3 3 3 2" xfId="12320"/>
    <cellStyle name="Input 11 3 3 4" xfId="12321"/>
    <cellStyle name="Input 11 3 3 4 2" xfId="12322"/>
    <cellStyle name="Input 11 3 3 5" xfId="12323"/>
    <cellStyle name="Input 11 3 3 5 2" xfId="12324"/>
    <cellStyle name="Input 11 3 3 6" xfId="12325"/>
    <cellStyle name="Input 11 3 4" xfId="12326"/>
    <cellStyle name="Input 11 3 4 2" xfId="12327"/>
    <cellStyle name="Input 11 3 4 2 2" xfId="12328"/>
    <cellStyle name="Input 11 3 4 3" xfId="12329"/>
    <cellStyle name="Input 11 3 4 3 2" xfId="12330"/>
    <cellStyle name="Input 11 3 4 4" xfId="12331"/>
    <cellStyle name="Input 11 3 4 4 2" xfId="12332"/>
    <cellStyle name="Input 11 3 4 5" xfId="12333"/>
    <cellStyle name="Input 11 3 4 5 2" xfId="12334"/>
    <cellStyle name="Input 11 3 4 6" xfId="12335"/>
    <cellStyle name="Input 11 3 5" xfId="12336"/>
    <cellStyle name="Input 11 3 5 2" xfId="12337"/>
    <cellStyle name="Input 11 3 6" xfId="12338"/>
    <cellStyle name="Input 11 3 6 2" xfId="12339"/>
    <cellStyle name="Input 11 3 7" xfId="12340"/>
    <cellStyle name="Input 11 3 7 2" xfId="12341"/>
    <cellStyle name="Input 11 3 8" xfId="12342"/>
    <cellStyle name="Input 11 3 8 2" xfId="12343"/>
    <cellStyle name="Input 11 3 9" xfId="12344"/>
    <cellStyle name="Input 11 3 9 2" xfId="12345"/>
    <cellStyle name="Input 11 30" xfId="12346"/>
    <cellStyle name="Input 11 4" xfId="12347"/>
    <cellStyle name="Input 11 4 10" xfId="12348"/>
    <cellStyle name="Input 11 4 10 2" xfId="12349"/>
    <cellStyle name="Input 11 4 11" xfId="12350"/>
    <cellStyle name="Input 11 4 12" xfId="12351"/>
    <cellStyle name="Input 11 4 13" xfId="12352"/>
    <cellStyle name="Input 11 4 14" xfId="12353"/>
    <cellStyle name="Input 11 4 15" xfId="12354"/>
    <cellStyle name="Input 11 4 16" xfId="12355"/>
    <cellStyle name="Input 11 4 17" xfId="12356"/>
    <cellStyle name="Input 11 4 18" xfId="12357"/>
    <cellStyle name="Input 11 4 19" xfId="12358"/>
    <cellStyle name="Input 11 4 2" xfId="12359"/>
    <cellStyle name="Input 11 4 2 2" xfId="12360"/>
    <cellStyle name="Input 11 4 2 2 2" xfId="12361"/>
    <cellStyle name="Input 11 4 2 3" xfId="12362"/>
    <cellStyle name="Input 11 4 2 3 2" xfId="12363"/>
    <cellStyle name="Input 11 4 2 4" xfId="12364"/>
    <cellStyle name="Input 11 4 2 4 2" xfId="12365"/>
    <cellStyle name="Input 11 4 2 5" xfId="12366"/>
    <cellStyle name="Input 11 4 2 5 2" xfId="12367"/>
    <cellStyle name="Input 11 4 2 6" xfId="12368"/>
    <cellStyle name="Input 11 4 20" xfId="12369"/>
    <cellStyle name="Input 11 4 21" xfId="12370"/>
    <cellStyle name="Input 11 4 22" xfId="12371"/>
    <cellStyle name="Input 11 4 23" xfId="12372"/>
    <cellStyle name="Input 11 4 24" xfId="12373"/>
    <cellStyle name="Input 11 4 25" xfId="12374"/>
    <cellStyle name="Input 11 4 3" xfId="12375"/>
    <cellStyle name="Input 11 4 3 2" xfId="12376"/>
    <cellStyle name="Input 11 4 3 2 2" xfId="12377"/>
    <cellStyle name="Input 11 4 3 3" xfId="12378"/>
    <cellStyle name="Input 11 4 3 3 2" xfId="12379"/>
    <cellStyle name="Input 11 4 3 4" xfId="12380"/>
    <cellStyle name="Input 11 4 3 4 2" xfId="12381"/>
    <cellStyle name="Input 11 4 3 5" xfId="12382"/>
    <cellStyle name="Input 11 4 3 5 2" xfId="12383"/>
    <cellStyle name="Input 11 4 3 6" xfId="12384"/>
    <cellStyle name="Input 11 4 4" xfId="12385"/>
    <cellStyle name="Input 11 4 4 2" xfId="12386"/>
    <cellStyle name="Input 11 4 4 2 2" xfId="12387"/>
    <cellStyle name="Input 11 4 4 3" xfId="12388"/>
    <cellStyle name="Input 11 4 4 3 2" xfId="12389"/>
    <cellStyle name="Input 11 4 4 4" xfId="12390"/>
    <cellStyle name="Input 11 4 4 4 2" xfId="12391"/>
    <cellStyle name="Input 11 4 4 5" xfId="12392"/>
    <cellStyle name="Input 11 4 4 5 2" xfId="12393"/>
    <cellStyle name="Input 11 4 4 6" xfId="12394"/>
    <cellStyle name="Input 11 4 5" xfId="12395"/>
    <cellStyle name="Input 11 4 5 2" xfId="12396"/>
    <cellStyle name="Input 11 4 6" xfId="12397"/>
    <cellStyle name="Input 11 4 6 2" xfId="12398"/>
    <cellStyle name="Input 11 4 7" xfId="12399"/>
    <cellStyle name="Input 11 4 7 2" xfId="12400"/>
    <cellStyle name="Input 11 4 8" xfId="12401"/>
    <cellStyle name="Input 11 4 8 2" xfId="12402"/>
    <cellStyle name="Input 11 4 9" xfId="12403"/>
    <cellStyle name="Input 11 4 9 2" xfId="12404"/>
    <cellStyle name="Input 11 5" xfId="12405"/>
    <cellStyle name="Input 11 5 10" xfId="12406"/>
    <cellStyle name="Input 11 5 10 2" xfId="12407"/>
    <cellStyle name="Input 11 5 11" xfId="12408"/>
    <cellStyle name="Input 11 5 12" xfId="12409"/>
    <cellStyle name="Input 11 5 13" xfId="12410"/>
    <cellStyle name="Input 11 5 14" xfId="12411"/>
    <cellStyle name="Input 11 5 15" xfId="12412"/>
    <cellStyle name="Input 11 5 16" xfId="12413"/>
    <cellStyle name="Input 11 5 17" xfId="12414"/>
    <cellStyle name="Input 11 5 18" xfId="12415"/>
    <cellStyle name="Input 11 5 19" xfId="12416"/>
    <cellStyle name="Input 11 5 2" xfId="12417"/>
    <cellStyle name="Input 11 5 2 2" xfId="12418"/>
    <cellStyle name="Input 11 5 2 2 2" xfId="12419"/>
    <cellStyle name="Input 11 5 2 3" xfId="12420"/>
    <cellStyle name="Input 11 5 2 3 2" xfId="12421"/>
    <cellStyle name="Input 11 5 2 4" xfId="12422"/>
    <cellStyle name="Input 11 5 2 4 2" xfId="12423"/>
    <cellStyle name="Input 11 5 2 5" xfId="12424"/>
    <cellStyle name="Input 11 5 2 5 2" xfId="12425"/>
    <cellStyle name="Input 11 5 2 6" xfId="12426"/>
    <cellStyle name="Input 11 5 20" xfId="12427"/>
    <cellStyle name="Input 11 5 21" xfId="12428"/>
    <cellStyle name="Input 11 5 22" xfId="12429"/>
    <cellStyle name="Input 11 5 23" xfId="12430"/>
    <cellStyle name="Input 11 5 24" xfId="12431"/>
    <cellStyle name="Input 11 5 25" xfId="12432"/>
    <cellStyle name="Input 11 5 3" xfId="12433"/>
    <cellStyle name="Input 11 5 3 2" xfId="12434"/>
    <cellStyle name="Input 11 5 3 2 2" xfId="12435"/>
    <cellStyle name="Input 11 5 3 3" xfId="12436"/>
    <cellStyle name="Input 11 5 3 3 2" xfId="12437"/>
    <cellStyle name="Input 11 5 3 4" xfId="12438"/>
    <cellStyle name="Input 11 5 3 4 2" xfId="12439"/>
    <cellStyle name="Input 11 5 3 5" xfId="12440"/>
    <cellStyle name="Input 11 5 3 5 2" xfId="12441"/>
    <cellStyle name="Input 11 5 3 6" xfId="12442"/>
    <cellStyle name="Input 11 5 4" xfId="12443"/>
    <cellStyle name="Input 11 5 4 2" xfId="12444"/>
    <cellStyle name="Input 11 5 4 2 2" xfId="12445"/>
    <cellStyle name="Input 11 5 4 3" xfId="12446"/>
    <cellStyle name="Input 11 5 4 3 2" xfId="12447"/>
    <cellStyle name="Input 11 5 4 4" xfId="12448"/>
    <cellStyle name="Input 11 5 4 4 2" xfId="12449"/>
    <cellStyle name="Input 11 5 4 5" xfId="12450"/>
    <cellStyle name="Input 11 5 4 5 2" xfId="12451"/>
    <cellStyle name="Input 11 5 4 6" xfId="12452"/>
    <cellStyle name="Input 11 5 5" xfId="12453"/>
    <cellStyle name="Input 11 5 5 2" xfId="12454"/>
    <cellStyle name="Input 11 5 6" xfId="12455"/>
    <cellStyle name="Input 11 5 6 2" xfId="12456"/>
    <cellStyle name="Input 11 5 7" xfId="12457"/>
    <cellStyle name="Input 11 5 7 2" xfId="12458"/>
    <cellStyle name="Input 11 5 8" xfId="12459"/>
    <cellStyle name="Input 11 5 8 2" xfId="12460"/>
    <cellStyle name="Input 11 5 9" xfId="12461"/>
    <cellStyle name="Input 11 5 9 2" xfId="12462"/>
    <cellStyle name="Input 11 6" xfId="12463"/>
    <cellStyle name="Input 11 6 10" xfId="12464"/>
    <cellStyle name="Input 11 6 10 2" xfId="12465"/>
    <cellStyle name="Input 11 6 11" xfId="12466"/>
    <cellStyle name="Input 11 6 12" xfId="12467"/>
    <cellStyle name="Input 11 6 13" xfId="12468"/>
    <cellStyle name="Input 11 6 14" xfId="12469"/>
    <cellStyle name="Input 11 6 15" xfId="12470"/>
    <cellStyle name="Input 11 6 16" xfId="12471"/>
    <cellStyle name="Input 11 6 17" xfId="12472"/>
    <cellStyle name="Input 11 6 18" xfId="12473"/>
    <cellStyle name="Input 11 6 19" xfId="12474"/>
    <cellStyle name="Input 11 6 2" xfId="12475"/>
    <cellStyle name="Input 11 6 2 2" xfId="12476"/>
    <cellStyle name="Input 11 6 2 2 2" xfId="12477"/>
    <cellStyle name="Input 11 6 2 3" xfId="12478"/>
    <cellStyle name="Input 11 6 2 3 2" xfId="12479"/>
    <cellStyle name="Input 11 6 2 4" xfId="12480"/>
    <cellStyle name="Input 11 6 2 4 2" xfId="12481"/>
    <cellStyle name="Input 11 6 2 5" xfId="12482"/>
    <cellStyle name="Input 11 6 2 5 2" xfId="12483"/>
    <cellStyle name="Input 11 6 2 6" xfId="12484"/>
    <cellStyle name="Input 11 6 20" xfId="12485"/>
    <cellStyle name="Input 11 6 21" xfId="12486"/>
    <cellStyle name="Input 11 6 22" xfId="12487"/>
    <cellStyle name="Input 11 6 23" xfId="12488"/>
    <cellStyle name="Input 11 6 24" xfId="12489"/>
    <cellStyle name="Input 11 6 25" xfId="12490"/>
    <cellStyle name="Input 11 6 3" xfId="12491"/>
    <cellStyle name="Input 11 6 3 2" xfId="12492"/>
    <cellStyle name="Input 11 6 3 2 2" xfId="12493"/>
    <cellStyle name="Input 11 6 3 3" xfId="12494"/>
    <cellStyle name="Input 11 6 3 3 2" xfId="12495"/>
    <cellStyle name="Input 11 6 3 4" xfId="12496"/>
    <cellStyle name="Input 11 6 3 4 2" xfId="12497"/>
    <cellStyle name="Input 11 6 3 5" xfId="12498"/>
    <cellStyle name="Input 11 6 3 5 2" xfId="12499"/>
    <cellStyle name="Input 11 6 3 6" xfId="12500"/>
    <cellStyle name="Input 11 6 4" xfId="12501"/>
    <cellStyle name="Input 11 6 4 2" xfId="12502"/>
    <cellStyle name="Input 11 6 4 2 2" xfId="12503"/>
    <cellStyle name="Input 11 6 4 3" xfId="12504"/>
    <cellStyle name="Input 11 6 4 3 2" xfId="12505"/>
    <cellStyle name="Input 11 6 4 4" xfId="12506"/>
    <cellStyle name="Input 11 6 4 4 2" xfId="12507"/>
    <cellStyle name="Input 11 6 4 5" xfId="12508"/>
    <cellStyle name="Input 11 6 4 5 2" xfId="12509"/>
    <cellStyle name="Input 11 6 4 6" xfId="12510"/>
    <cellStyle name="Input 11 6 5" xfId="12511"/>
    <cellStyle name="Input 11 6 5 2" xfId="12512"/>
    <cellStyle name="Input 11 6 6" xfId="12513"/>
    <cellStyle name="Input 11 6 6 2" xfId="12514"/>
    <cellStyle name="Input 11 6 7" xfId="12515"/>
    <cellStyle name="Input 11 6 7 2" xfId="12516"/>
    <cellStyle name="Input 11 6 8" xfId="12517"/>
    <cellStyle name="Input 11 6 8 2" xfId="12518"/>
    <cellStyle name="Input 11 6 9" xfId="12519"/>
    <cellStyle name="Input 11 6 9 2" xfId="12520"/>
    <cellStyle name="Input 11 7" xfId="12521"/>
    <cellStyle name="Input 11 7 2" xfId="12522"/>
    <cellStyle name="Input 11 7 2 2" xfId="12523"/>
    <cellStyle name="Input 11 7 3" xfId="12524"/>
    <cellStyle name="Input 11 7 3 2" xfId="12525"/>
    <cellStyle name="Input 11 7 4" xfId="12526"/>
    <cellStyle name="Input 11 7 4 2" xfId="12527"/>
    <cellStyle name="Input 11 7 5" xfId="12528"/>
    <cellStyle name="Input 11 7 5 2" xfId="12529"/>
    <cellStyle name="Input 11 7 6" xfId="12530"/>
    <cellStyle name="Input 11 8" xfId="12531"/>
    <cellStyle name="Input 11 8 2" xfId="12532"/>
    <cellStyle name="Input 11 8 2 2" xfId="12533"/>
    <cellStyle name="Input 11 8 3" xfId="12534"/>
    <cellStyle name="Input 11 8 3 2" xfId="12535"/>
    <cellStyle name="Input 11 8 4" xfId="12536"/>
    <cellStyle name="Input 11 8 4 2" xfId="12537"/>
    <cellStyle name="Input 11 8 5" xfId="12538"/>
    <cellStyle name="Input 11 8 5 2" xfId="12539"/>
    <cellStyle name="Input 11 8 6" xfId="12540"/>
    <cellStyle name="Input 11 9" xfId="12541"/>
    <cellStyle name="Input 11 9 2" xfId="12542"/>
    <cellStyle name="Input 11 9 2 2" xfId="12543"/>
    <cellStyle name="Input 11 9 3" xfId="12544"/>
    <cellStyle name="Input 11 9 3 2" xfId="12545"/>
    <cellStyle name="Input 11 9 4" xfId="12546"/>
    <cellStyle name="Input 11 9 4 2" xfId="12547"/>
    <cellStyle name="Input 11 9 5" xfId="12548"/>
    <cellStyle name="Input 11 9 5 2" xfId="12549"/>
    <cellStyle name="Input 11 9 6" xfId="12550"/>
    <cellStyle name="Input 12" xfId="12551"/>
    <cellStyle name="Input 12 10" xfId="12552"/>
    <cellStyle name="Input 12 10 2" xfId="12553"/>
    <cellStyle name="Input 12 11" xfId="12554"/>
    <cellStyle name="Input 12 11 2" xfId="12555"/>
    <cellStyle name="Input 12 12" xfId="12556"/>
    <cellStyle name="Input 12 12 2" xfId="12557"/>
    <cellStyle name="Input 12 13" xfId="12558"/>
    <cellStyle name="Input 12 13 2" xfId="12559"/>
    <cellStyle name="Input 12 14" xfId="12560"/>
    <cellStyle name="Input 12 14 2" xfId="12561"/>
    <cellStyle name="Input 12 15" xfId="12562"/>
    <cellStyle name="Input 12 15 2" xfId="12563"/>
    <cellStyle name="Input 12 16" xfId="12564"/>
    <cellStyle name="Input 12 17" xfId="12565"/>
    <cellStyle name="Input 12 18" xfId="12566"/>
    <cellStyle name="Input 12 19" xfId="12567"/>
    <cellStyle name="Input 12 2" xfId="12568"/>
    <cellStyle name="Input 12 2 10" xfId="12569"/>
    <cellStyle name="Input 12 2 10 2" xfId="12570"/>
    <cellStyle name="Input 12 2 11" xfId="12571"/>
    <cellStyle name="Input 12 2 12" xfId="12572"/>
    <cellStyle name="Input 12 2 13" xfId="12573"/>
    <cellStyle name="Input 12 2 14" xfId="12574"/>
    <cellStyle name="Input 12 2 15" xfId="12575"/>
    <cellStyle name="Input 12 2 16" xfId="12576"/>
    <cellStyle name="Input 12 2 17" xfId="12577"/>
    <cellStyle name="Input 12 2 18" xfId="12578"/>
    <cellStyle name="Input 12 2 19" xfId="12579"/>
    <cellStyle name="Input 12 2 2" xfId="12580"/>
    <cellStyle name="Input 12 2 2 2" xfId="12581"/>
    <cellStyle name="Input 12 2 2 2 2" xfId="12582"/>
    <cellStyle name="Input 12 2 2 3" xfId="12583"/>
    <cellStyle name="Input 12 2 2 3 2" xfId="12584"/>
    <cellStyle name="Input 12 2 2 4" xfId="12585"/>
    <cellStyle name="Input 12 2 2 4 2" xfId="12586"/>
    <cellStyle name="Input 12 2 2 5" xfId="12587"/>
    <cellStyle name="Input 12 2 2 5 2" xfId="12588"/>
    <cellStyle name="Input 12 2 2 6" xfId="12589"/>
    <cellStyle name="Input 12 2 20" xfId="12590"/>
    <cellStyle name="Input 12 2 21" xfId="12591"/>
    <cellStyle name="Input 12 2 22" xfId="12592"/>
    <cellStyle name="Input 12 2 23" xfId="12593"/>
    <cellStyle name="Input 12 2 24" xfId="12594"/>
    <cellStyle name="Input 12 2 25" xfId="12595"/>
    <cellStyle name="Input 12 2 3" xfId="12596"/>
    <cellStyle name="Input 12 2 3 2" xfId="12597"/>
    <cellStyle name="Input 12 2 3 2 2" xfId="12598"/>
    <cellStyle name="Input 12 2 3 3" xfId="12599"/>
    <cellStyle name="Input 12 2 3 3 2" xfId="12600"/>
    <cellStyle name="Input 12 2 3 4" xfId="12601"/>
    <cellStyle name="Input 12 2 3 4 2" xfId="12602"/>
    <cellStyle name="Input 12 2 3 5" xfId="12603"/>
    <cellStyle name="Input 12 2 3 5 2" xfId="12604"/>
    <cellStyle name="Input 12 2 3 6" xfId="12605"/>
    <cellStyle name="Input 12 2 4" xfId="12606"/>
    <cellStyle name="Input 12 2 4 2" xfId="12607"/>
    <cellStyle name="Input 12 2 4 2 2" xfId="12608"/>
    <cellStyle name="Input 12 2 4 3" xfId="12609"/>
    <cellStyle name="Input 12 2 4 3 2" xfId="12610"/>
    <cellStyle name="Input 12 2 4 4" xfId="12611"/>
    <cellStyle name="Input 12 2 4 4 2" xfId="12612"/>
    <cellStyle name="Input 12 2 4 5" xfId="12613"/>
    <cellStyle name="Input 12 2 4 5 2" xfId="12614"/>
    <cellStyle name="Input 12 2 4 6" xfId="12615"/>
    <cellStyle name="Input 12 2 5" xfId="12616"/>
    <cellStyle name="Input 12 2 5 2" xfId="12617"/>
    <cellStyle name="Input 12 2 6" xfId="12618"/>
    <cellStyle name="Input 12 2 6 2" xfId="12619"/>
    <cellStyle name="Input 12 2 7" xfId="12620"/>
    <cellStyle name="Input 12 2 7 2" xfId="12621"/>
    <cellStyle name="Input 12 2 8" xfId="12622"/>
    <cellStyle name="Input 12 2 8 2" xfId="12623"/>
    <cellStyle name="Input 12 2 9" xfId="12624"/>
    <cellStyle name="Input 12 2 9 2" xfId="12625"/>
    <cellStyle name="Input 12 20" xfId="12626"/>
    <cellStyle name="Input 12 21" xfId="12627"/>
    <cellStyle name="Input 12 22" xfId="12628"/>
    <cellStyle name="Input 12 23" xfId="12629"/>
    <cellStyle name="Input 12 24" xfId="12630"/>
    <cellStyle name="Input 12 25" xfId="12631"/>
    <cellStyle name="Input 12 26" xfId="12632"/>
    <cellStyle name="Input 12 27" xfId="12633"/>
    <cellStyle name="Input 12 28" xfId="12634"/>
    <cellStyle name="Input 12 29" xfId="12635"/>
    <cellStyle name="Input 12 3" xfId="12636"/>
    <cellStyle name="Input 12 3 10" xfId="12637"/>
    <cellStyle name="Input 12 3 10 2" xfId="12638"/>
    <cellStyle name="Input 12 3 11" xfId="12639"/>
    <cellStyle name="Input 12 3 12" xfId="12640"/>
    <cellStyle name="Input 12 3 13" xfId="12641"/>
    <cellStyle name="Input 12 3 14" xfId="12642"/>
    <cellStyle name="Input 12 3 15" xfId="12643"/>
    <cellStyle name="Input 12 3 16" xfId="12644"/>
    <cellStyle name="Input 12 3 17" xfId="12645"/>
    <cellStyle name="Input 12 3 18" xfId="12646"/>
    <cellStyle name="Input 12 3 19" xfId="12647"/>
    <cellStyle name="Input 12 3 2" xfId="12648"/>
    <cellStyle name="Input 12 3 2 2" xfId="12649"/>
    <cellStyle name="Input 12 3 2 2 2" xfId="12650"/>
    <cellStyle name="Input 12 3 2 3" xfId="12651"/>
    <cellStyle name="Input 12 3 2 3 2" xfId="12652"/>
    <cellStyle name="Input 12 3 2 4" xfId="12653"/>
    <cellStyle name="Input 12 3 2 4 2" xfId="12654"/>
    <cellStyle name="Input 12 3 2 5" xfId="12655"/>
    <cellStyle name="Input 12 3 2 5 2" xfId="12656"/>
    <cellStyle name="Input 12 3 2 6" xfId="12657"/>
    <cellStyle name="Input 12 3 20" xfId="12658"/>
    <cellStyle name="Input 12 3 21" xfId="12659"/>
    <cellStyle name="Input 12 3 22" xfId="12660"/>
    <cellStyle name="Input 12 3 23" xfId="12661"/>
    <cellStyle name="Input 12 3 24" xfId="12662"/>
    <cellStyle name="Input 12 3 25" xfId="12663"/>
    <cellStyle name="Input 12 3 3" xfId="12664"/>
    <cellStyle name="Input 12 3 3 2" xfId="12665"/>
    <cellStyle name="Input 12 3 3 2 2" xfId="12666"/>
    <cellStyle name="Input 12 3 3 3" xfId="12667"/>
    <cellStyle name="Input 12 3 3 3 2" xfId="12668"/>
    <cellStyle name="Input 12 3 3 4" xfId="12669"/>
    <cellStyle name="Input 12 3 3 4 2" xfId="12670"/>
    <cellStyle name="Input 12 3 3 5" xfId="12671"/>
    <cellStyle name="Input 12 3 3 5 2" xfId="12672"/>
    <cellStyle name="Input 12 3 3 6" xfId="12673"/>
    <cellStyle name="Input 12 3 4" xfId="12674"/>
    <cellStyle name="Input 12 3 4 2" xfId="12675"/>
    <cellStyle name="Input 12 3 4 2 2" xfId="12676"/>
    <cellStyle name="Input 12 3 4 3" xfId="12677"/>
    <cellStyle name="Input 12 3 4 3 2" xfId="12678"/>
    <cellStyle name="Input 12 3 4 4" xfId="12679"/>
    <cellStyle name="Input 12 3 4 4 2" xfId="12680"/>
    <cellStyle name="Input 12 3 4 5" xfId="12681"/>
    <cellStyle name="Input 12 3 4 5 2" xfId="12682"/>
    <cellStyle name="Input 12 3 4 6" xfId="12683"/>
    <cellStyle name="Input 12 3 5" xfId="12684"/>
    <cellStyle name="Input 12 3 5 2" xfId="12685"/>
    <cellStyle name="Input 12 3 6" xfId="12686"/>
    <cellStyle name="Input 12 3 6 2" xfId="12687"/>
    <cellStyle name="Input 12 3 7" xfId="12688"/>
    <cellStyle name="Input 12 3 7 2" xfId="12689"/>
    <cellStyle name="Input 12 3 8" xfId="12690"/>
    <cellStyle name="Input 12 3 8 2" xfId="12691"/>
    <cellStyle name="Input 12 3 9" xfId="12692"/>
    <cellStyle name="Input 12 3 9 2" xfId="12693"/>
    <cellStyle name="Input 12 30" xfId="12694"/>
    <cellStyle name="Input 12 4" xfId="12695"/>
    <cellStyle name="Input 12 4 10" xfId="12696"/>
    <cellStyle name="Input 12 4 10 2" xfId="12697"/>
    <cellStyle name="Input 12 4 11" xfId="12698"/>
    <cellStyle name="Input 12 4 12" xfId="12699"/>
    <cellStyle name="Input 12 4 13" xfId="12700"/>
    <cellStyle name="Input 12 4 14" xfId="12701"/>
    <cellStyle name="Input 12 4 15" xfId="12702"/>
    <cellStyle name="Input 12 4 16" xfId="12703"/>
    <cellStyle name="Input 12 4 17" xfId="12704"/>
    <cellStyle name="Input 12 4 18" xfId="12705"/>
    <cellStyle name="Input 12 4 19" xfId="12706"/>
    <cellStyle name="Input 12 4 2" xfId="12707"/>
    <cellStyle name="Input 12 4 2 2" xfId="12708"/>
    <cellStyle name="Input 12 4 2 2 2" xfId="12709"/>
    <cellStyle name="Input 12 4 2 3" xfId="12710"/>
    <cellStyle name="Input 12 4 2 3 2" xfId="12711"/>
    <cellStyle name="Input 12 4 2 4" xfId="12712"/>
    <cellStyle name="Input 12 4 2 4 2" xfId="12713"/>
    <cellStyle name="Input 12 4 2 5" xfId="12714"/>
    <cellStyle name="Input 12 4 2 5 2" xfId="12715"/>
    <cellStyle name="Input 12 4 2 6" xfId="12716"/>
    <cellStyle name="Input 12 4 20" xfId="12717"/>
    <cellStyle name="Input 12 4 21" xfId="12718"/>
    <cellStyle name="Input 12 4 22" xfId="12719"/>
    <cellStyle name="Input 12 4 23" xfId="12720"/>
    <cellStyle name="Input 12 4 24" xfId="12721"/>
    <cellStyle name="Input 12 4 25" xfId="12722"/>
    <cellStyle name="Input 12 4 3" xfId="12723"/>
    <cellStyle name="Input 12 4 3 2" xfId="12724"/>
    <cellStyle name="Input 12 4 3 2 2" xfId="12725"/>
    <cellStyle name="Input 12 4 3 3" xfId="12726"/>
    <cellStyle name="Input 12 4 3 3 2" xfId="12727"/>
    <cellStyle name="Input 12 4 3 4" xfId="12728"/>
    <cellStyle name="Input 12 4 3 4 2" xfId="12729"/>
    <cellStyle name="Input 12 4 3 5" xfId="12730"/>
    <cellStyle name="Input 12 4 3 5 2" xfId="12731"/>
    <cellStyle name="Input 12 4 3 6" xfId="12732"/>
    <cellStyle name="Input 12 4 4" xfId="12733"/>
    <cellStyle name="Input 12 4 4 2" xfId="12734"/>
    <cellStyle name="Input 12 4 4 2 2" xfId="12735"/>
    <cellStyle name="Input 12 4 4 3" xfId="12736"/>
    <cellStyle name="Input 12 4 4 3 2" xfId="12737"/>
    <cellStyle name="Input 12 4 4 4" xfId="12738"/>
    <cellStyle name="Input 12 4 4 4 2" xfId="12739"/>
    <cellStyle name="Input 12 4 4 5" xfId="12740"/>
    <cellStyle name="Input 12 4 4 5 2" xfId="12741"/>
    <cellStyle name="Input 12 4 4 6" xfId="12742"/>
    <cellStyle name="Input 12 4 5" xfId="12743"/>
    <cellStyle name="Input 12 4 5 2" xfId="12744"/>
    <cellStyle name="Input 12 4 6" xfId="12745"/>
    <cellStyle name="Input 12 4 6 2" xfId="12746"/>
    <cellStyle name="Input 12 4 7" xfId="12747"/>
    <cellStyle name="Input 12 4 7 2" xfId="12748"/>
    <cellStyle name="Input 12 4 8" xfId="12749"/>
    <cellStyle name="Input 12 4 8 2" xfId="12750"/>
    <cellStyle name="Input 12 4 9" xfId="12751"/>
    <cellStyle name="Input 12 4 9 2" xfId="12752"/>
    <cellStyle name="Input 12 5" xfId="12753"/>
    <cellStyle name="Input 12 5 10" xfId="12754"/>
    <cellStyle name="Input 12 5 10 2" xfId="12755"/>
    <cellStyle name="Input 12 5 11" xfId="12756"/>
    <cellStyle name="Input 12 5 12" xfId="12757"/>
    <cellStyle name="Input 12 5 13" xfId="12758"/>
    <cellStyle name="Input 12 5 14" xfId="12759"/>
    <cellStyle name="Input 12 5 15" xfId="12760"/>
    <cellStyle name="Input 12 5 16" xfId="12761"/>
    <cellStyle name="Input 12 5 17" xfId="12762"/>
    <cellStyle name="Input 12 5 18" xfId="12763"/>
    <cellStyle name="Input 12 5 19" xfId="12764"/>
    <cellStyle name="Input 12 5 2" xfId="12765"/>
    <cellStyle name="Input 12 5 2 2" xfId="12766"/>
    <cellStyle name="Input 12 5 2 2 2" xfId="12767"/>
    <cellStyle name="Input 12 5 2 3" xfId="12768"/>
    <cellStyle name="Input 12 5 2 3 2" xfId="12769"/>
    <cellStyle name="Input 12 5 2 4" xfId="12770"/>
    <cellStyle name="Input 12 5 2 4 2" xfId="12771"/>
    <cellStyle name="Input 12 5 2 5" xfId="12772"/>
    <cellStyle name="Input 12 5 2 5 2" xfId="12773"/>
    <cellStyle name="Input 12 5 2 6" xfId="12774"/>
    <cellStyle name="Input 12 5 20" xfId="12775"/>
    <cellStyle name="Input 12 5 21" xfId="12776"/>
    <cellStyle name="Input 12 5 22" xfId="12777"/>
    <cellStyle name="Input 12 5 23" xfId="12778"/>
    <cellStyle name="Input 12 5 24" xfId="12779"/>
    <cellStyle name="Input 12 5 25" xfId="12780"/>
    <cellStyle name="Input 12 5 3" xfId="12781"/>
    <cellStyle name="Input 12 5 3 2" xfId="12782"/>
    <cellStyle name="Input 12 5 3 2 2" xfId="12783"/>
    <cellStyle name="Input 12 5 3 3" xfId="12784"/>
    <cellStyle name="Input 12 5 3 3 2" xfId="12785"/>
    <cellStyle name="Input 12 5 3 4" xfId="12786"/>
    <cellStyle name="Input 12 5 3 4 2" xfId="12787"/>
    <cellStyle name="Input 12 5 3 5" xfId="12788"/>
    <cellStyle name="Input 12 5 3 5 2" xfId="12789"/>
    <cellStyle name="Input 12 5 3 6" xfId="12790"/>
    <cellStyle name="Input 12 5 4" xfId="12791"/>
    <cellStyle name="Input 12 5 4 2" xfId="12792"/>
    <cellStyle name="Input 12 5 4 2 2" xfId="12793"/>
    <cellStyle name="Input 12 5 4 3" xfId="12794"/>
    <cellStyle name="Input 12 5 4 3 2" xfId="12795"/>
    <cellStyle name="Input 12 5 4 4" xfId="12796"/>
    <cellStyle name="Input 12 5 4 4 2" xfId="12797"/>
    <cellStyle name="Input 12 5 4 5" xfId="12798"/>
    <cellStyle name="Input 12 5 4 5 2" xfId="12799"/>
    <cellStyle name="Input 12 5 4 6" xfId="12800"/>
    <cellStyle name="Input 12 5 5" xfId="12801"/>
    <cellStyle name="Input 12 5 5 2" xfId="12802"/>
    <cellStyle name="Input 12 5 6" xfId="12803"/>
    <cellStyle name="Input 12 5 6 2" xfId="12804"/>
    <cellStyle name="Input 12 5 7" xfId="12805"/>
    <cellStyle name="Input 12 5 7 2" xfId="12806"/>
    <cellStyle name="Input 12 5 8" xfId="12807"/>
    <cellStyle name="Input 12 5 8 2" xfId="12808"/>
    <cellStyle name="Input 12 5 9" xfId="12809"/>
    <cellStyle name="Input 12 5 9 2" xfId="12810"/>
    <cellStyle name="Input 12 6" xfId="12811"/>
    <cellStyle name="Input 12 6 10" xfId="12812"/>
    <cellStyle name="Input 12 6 10 2" xfId="12813"/>
    <cellStyle name="Input 12 6 11" xfId="12814"/>
    <cellStyle name="Input 12 6 12" xfId="12815"/>
    <cellStyle name="Input 12 6 13" xfId="12816"/>
    <cellStyle name="Input 12 6 14" xfId="12817"/>
    <cellStyle name="Input 12 6 15" xfId="12818"/>
    <cellStyle name="Input 12 6 16" xfId="12819"/>
    <cellStyle name="Input 12 6 17" xfId="12820"/>
    <cellStyle name="Input 12 6 18" xfId="12821"/>
    <cellStyle name="Input 12 6 19" xfId="12822"/>
    <cellStyle name="Input 12 6 2" xfId="12823"/>
    <cellStyle name="Input 12 6 2 2" xfId="12824"/>
    <cellStyle name="Input 12 6 2 2 2" xfId="12825"/>
    <cellStyle name="Input 12 6 2 3" xfId="12826"/>
    <cellStyle name="Input 12 6 2 3 2" xfId="12827"/>
    <cellStyle name="Input 12 6 2 4" xfId="12828"/>
    <cellStyle name="Input 12 6 2 4 2" xfId="12829"/>
    <cellStyle name="Input 12 6 2 5" xfId="12830"/>
    <cellStyle name="Input 12 6 2 5 2" xfId="12831"/>
    <cellStyle name="Input 12 6 2 6" xfId="12832"/>
    <cellStyle name="Input 12 6 20" xfId="12833"/>
    <cellStyle name="Input 12 6 21" xfId="12834"/>
    <cellStyle name="Input 12 6 22" xfId="12835"/>
    <cellStyle name="Input 12 6 23" xfId="12836"/>
    <cellStyle name="Input 12 6 24" xfId="12837"/>
    <cellStyle name="Input 12 6 25" xfId="12838"/>
    <cellStyle name="Input 12 6 3" xfId="12839"/>
    <cellStyle name="Input 12 6 3 2" xfId="12840"/>
    <cellStyle name="Input 12 6 3 2 2" xfId="12841"/>
    <cellStyle name="Input 12 6 3 3" xfId="12842"/>
    <cellStyle name="Input 12 6 3 3 2" xfId="12843"/>
    <cellStyle name="Input 12 6 3 4" xfId="12844"/>
    <cellStyle name="Input 12 6 3 4 2" xfId="12845"/>
    <cellStyle name="Input 12 6 3 5" xfId="12846"/>
    <cellStyle name="Input 12 6 3 5 2" xfId="12847"/>
    <cellStyle name="Input 12 6 3 6" xfId="12848"/>
    <cellStyle name="Input 12 6 4" xfId="12849"/>
    <cellStyle name="Input 12 6 4 2" xfId="12850"/>
    <cellStyle name="Input 12 6 4 2 2" xfId="12851"/>
    <cellStyle name="Input 12 6 4 3" xfId="12852"/>
    <cellStyle name="Input 12 6 4 3 2" xfId="12853"/>
    <cellStyle name="Input 12 6 4 4" xfId="12854"/>
    <cellStyle name="Input 12 6 4 4 2" xfId="12855"/>
    <cellStyle name="Input 12 6 4 5" xfId="12856"/>
    <cellStyle name="Input 12 6 4 5 2" xfId="12857"/>
    <cellStyle name="Input 12 6 4 6" xfId="12858"/>
    <cellStyle name="Input 12 6 5" xfId="12859"/>
    <cellStyle name="Input 12 6 5 2" xfId="12860"/>
    <cellStyle name="Input 12 6 6" xfId="12861"/>
    <cellStyle name="Input 12 6 6 2" xfId="12862"/>
    <cellStyle name="Input 12 6 7" xfId="12863"/>
    <cellStyle name="Input 12 6 7 2" xfId="12864"/>
    <cellStyle name="Input 12 6 8" xfId="12865"/>
    <cellStyle name="Input 12 6 8 2" xfId="12866"/>
    <cellStyle name="Input 12 6 9" xfId="12867"/>
    <cellStyle name="Input 12 6 9 2" xfId="12868"/>
    <cellStyle name="Input 12 7" xfId="12869"/>
    <cellStyle name="Input 12 7 2" xfId="12870"/>
    <cellStyle name="Input 12 7 2 2" xfId="12871"/>
    <cellStyle name="Input 12 7 3" xfId="12872"/>
    <cellStyle name="Input 12 7 3 2" xfId="12873"/>
    <cellStyle name="Input 12 7 4" xfId="12874"/>
    <cellStyle name="Input 12 7 4 2" xfId="12875"/>
    <cellStyle name="Input 12 7 5" xfId="12876"/>
    <cellStyle name="Input 12 7 5 2" xfId="12877"/>
    <cellStyle name="Input 12 7 6" xfId="12878"/>
    <cellStyle name="Input 12 8" xfId="12879"/>
    <cellStyle name="Input 12 8 2" xfId="12880"/>
    <cellStyle name="Input 12 8 2 2" xfId="12881"/>
    <cellStyle name="Input 12 8 3" xfId="12882"/>
    <cellStyle name="Input 12 8 3 2" xfId="12883"/>
    <cellStyle name="Input 12 8 4" xfId="12884"/>
    <cellStyle name="Input 12 8 4 2" xfId="12885"/>
    <cellStyle name="Input 12 8 5" xfId="12886"/>
    <cellStyle name="Input 12 8 5 2" xfId="12887"/>
    <cellStyle name="Input 12 8 6" xfId="12888"/>
    <cellStyle name="Input 12 9" xfId="12889"/>
    <cellStyle name="Input 12 9 2" xfId="12890"/>
    <cellStyle name="Input 12 9 2 2" xfId="12891"/>
    <cellStyle name="Input 12 9 3" xfId="12892"/>
    <cellStyle name="Input 12 9 3 2" xfId="12893"/>
    <cellStyle name="Input 12 9 4" xfId="12894"/>
    <cellStyle name="Input 12 9 4 2" xfId="12895"/>
    <cellStyle name="Input 12 9 5" xfId="12896"/>
    <cellStyle name="Input 12 9 5 2" xfId="12897"/>
    <cellStyle name="Input 12 9 6" xfId="12898"/>
    <cellStyle name="Input 13" xfId="12899"/>
    <cellStyle name="Input 13 10" xfId="12900"/>
    <cellStyle name="Input 13 10 2" xfId="12901"/>
    <cellStyle name="Input 13 11" xfId="12902"/>
    <cellStyle name="Input 13 11 2" xfId="12903"/>
    <cellStyle name="Input 13 12" xfId="12904"/>
    <cellStyle name="Input 13 12 2" xfId="12905"/>
    <cellStyle name="Input 13 13" xfId="12906"/>
    <cellStyle name="Input 13 13 2" xfId="12907"/>
    <cellStyle name="Input 13 14" xfId="12908"/>
    <cellStyle name="Input 13 14 2" xfId="12909"/>
    <cellStyle name="Input 13 15" xfId="12910"/>
    <cellStyle name="Input 13 15 2" xfId="12911"/>
    <cellStyle name="Input 13 16" xfId="12912"/>
    <cellStyle name="Input 13 17" xfId="12913"/>
    <cellStyle name="Input 13 18" xfId="12914"/>
    <cellStyle name="Input 13 19" xfId="12915"/>
    <cellStyle name="Input 13 2" xfId="12916"/>
    <cellStyle name="Input 13 2 10" xfId="12917"/>
    <cellStyle name="Input 13 2 10 2" xfId="12918"/>
    <cellStyle name="Input 13 2 11" xfId="12919"/>
    <cellStyle name="Input 13 2 12" xfId="12920"/>
    <cellStyle name="Input 13 2 13" xfId="12921"/>
    <cellStyle name="Input 13 2 14" xfId="12922"/>
    <cellStyle name="Input 13 2 15" xfId="12923"/>
    <cellStyle name="Input 13 2 16" xfId="12924"/>
    <cellStyle name="Input 13 2 17" xfId="12925"/>
    <cellStyle name="Input 13 2 18" xfId="12926"/>
    <cellStyle name="Input 13 2 19" xfId="12927"/>
    <cellStyle name="Input 13 2 2" xfId="12928"/>
    <cellStyle name="Input 13 2 2 2" xfId="12929"/>
    <cellStyle name="Input 13 2 2 2 2" xfId="12930"/>
    <cellStyle name="Input 13 2 2 3" xfId="12931"/>
    <cellStyle name="Input 13 2 2 3 2" xfId="12932"/>
    <cellStyle name="Input 13 2 2 4" xfId="12933"/>
    <cellStyle name="Input 13 2 2 4 2" xfId="12934"/>
    <cellStyle name="Input 13 2 2 5" xfId="12935"/>
    <cellStyle name="Input 13 2 2 5 2" xfId="12936"/>
    <cellStyle name="Input 13 2 2 6" xfId="12937"/>
    <cellStyle name="Input 13 2 20" xfId="12938"/>
    <cellStyle name="Input 13 2 21" xfId="12939"/>
    <cellStyle name="Input 13 2 22" xfId="12940"/>
    <cellStyle name="Input 13 2 23" xfId="12941"/>
    <cellStyle name="Input 13 2 24" xfId="12942"/>
    <cellStyle name="Input 13 2 25" xfId="12943"/>
    <cellStyle name="Input 13 2 3" xfId="12944"/>
    <cellStyle name="Input 13 2 3 2" xfId="12945"/>
    <cellStyle name="Input 13 2 3 2 2" xfId="12946"/>
    <cellStyle name="Input 13 2 3 3" xfId="12947"/>
    <cellStyle name="Input 13 2 3 3 2" xfId="12948"/>
    <cellStyle name="Input 13 2 3 4" xfId="12949"/>
    <cellStyle name="Input 13 2 3 4 2" xfId="12950"/>
    <cellStyle name="Input 13 2 3 5" xfId="12951"/>
    <cellStyle name="Input 13 2 3 5 2" xfId="12952"/>
    <cellStyle name="Input 13 2 3 6" xfId="12953"/>
    <cellStyle name="Input 13 2 4" xfId="12954"/>
    <cellStyle name="Input 13 2 4 2" xfId="12955"/>
    <cellStyle name="Input 13 2 4 2 2" xfId="12956"/>
    <cellStyle name="Input 13 2 4 3" xfId="12957"/>
    <cellStyle name="Input 13 2 4 3 2" xfId="12958"/>
    <cellStyle name="Input 13 2 4 4" xfId="12959"/>
    <cellStyle name="Input 13 2 4 4 2" xfId="12960"/>
    <cellStyle name="Input 13 2 4 5" xfId="12961"/>
    <cellStyle name="Input 13 2 4 5 2" xfId="12962"/>
    <cellStyle name="Input 13 2 4 6" xfId="12963"/>
    <cellStyle name="Input 13 2 5" xfId="12964"/>
    <cellStyle name="Input 13 2 5 2" xfId="12965"/>
    <cellStyle name="Input 13 2 6" xfId="12966"/>
    <cellStyle name="Input 13 2 6 2" xfId="12967"/>
    <cellStyle name="Input 13 2 7" xfId="12968"/>
    <cellStyle name="Input 13 2 7 2" xfId="12969"/>
    <cellStyle name="Input 13 2 8" xfId="12970"/>
    <cellStyle name="Input 13 2 8 2" xfId="12971"/>
    <cellStyle name="Input 13 2 9" xfId="12972"/>
    <cellStyle name="Input 13 2 9 2" xfId="12973"/>
    <cellStyle name="Input 13 20" xfId="12974"/>
    <cellStyle name="Input 13 21" xfId="12975"/>
    <cellStyle name="Input 13 22" xfId="12976"/>
    <cellStyle name="Input 13 23" xfId="12977"/>
    <cellStyle name="Input 13 24" xfId="12978"/>
    <cellStyle name="Input 13 25" xfId="12979"/>
    <cellStyle name="Input 13 26" xfId="12980"/>
    <cellStyle name="Input 13 27" xfId="12981"/>
    <cellStyle name="Input 13 28" xfId="12982"/>
    <cellStyle name="Input 13 29" xfId="12983"/>
    <cellStyle name="Input 13 3" xfId="12984"/>
    <cellStyle name="Input 13 3 10" xfId="12985"/>
    <cellStyle name="Input 13 3 10 2" xfId="12986"/>
    <cellStyle name="Input 13 3 11" xfId="12987"/>
    <cellStyle name="Input 13 3 12" xfId="12988"/>
    <cellStyle name="Input 13 3 13" xfId="12989"/>
    <cellStyle name="Input 13 3 14" xfId="12990"/>
    <cellStyle name="Input 13 3 15" xfId="12991"/>
    <cellStyle name="Input 13 3 16" xfId="12992"/>
    <cellStyle name="Input 13 3 17" xfId="12993"/>
    <cellStyle name="Input 13 3 18" xfId="12994"/>
    <cellStyle name="Input 13 3 19" xfId="12995"/>
    <cellStyle name="Input 13 3 2" xfId="12996"/>
    <cellStyle name="Input 13 3 2 2" xfId="12997"/>
    <cellStyle name="Input 13 3 2 2 2" xfId="12998"/>
    <cellStyle name="Input 13 3 2 3" xfId="12999"/>
    <cellStyle name="Input 13 3 2 3 2" xfId="13000"/>
    <cellStyle name="Input 13 3 2 4" xfId="13001"/>
    <cellStyle name="Input 13 3 2 4 2" xfId="13002"/>
    <cellStyle name="Input 13 3 2 5" xfId="13003"/>
    <cellStyle name="Input 13 3 2 5 2" xfId="13004"/>
    <cellStyle name="Input 13 3 2 6" xfId="13005"/>
    <cellStyle name="Input 13 3 20" xfId="13006"/>
    <cellStyle name="Input 13 3 21" xfId="13007"/>
    <cellStyle name="Input 13 3 22" xfId="13008"/>
    <cellStyle name="Input 13 3 23" xfId="13009"/>
    <cellStyle name="Input 13 3 24" xfId="13010"/>
    <cellStyle name="Input 13 3 25" xfId="13011"/>
    <cellStyle name="Input 13 3 3" xfId="13012"/>
    <cellStyle name="Input 13 3 3 2" xfId="13013"/>
    <cellStyle name="Input 13 3 3 2 2" xfId="13014"/>
    <cellStyle name="Input 13 3 3 3" xfId="13015"/>
    <cellStyle name="Input 13 3 3 3 2" xfId="13016"/>
    <cellStyle name="Input 13 3 3 4" xfId="13017"/>
    <cellStyle name="Input 13 3 3 4 2" xfId="13018"/>
    <cellStyle name="Input 13 3 3 5" xfId="13019"/>
    <cellStyle name="Input 13 3 3 5 2" xfId="13020"/>
    <cellStyle name="Input 13 3 3 6" xfId="13021"/>
    <cellStyle name="Input 13 3 4" xfId="13022"/>
    <cellStyle name="Input 13 3 4 2" xfId="13023"/>
    <cellStyle name="Input 13 3 4 2 2" xfId="13024"/>
    <cellStyle name="Input 13 3 4 3" xfId="13025"/>
    <cellStyle name="Input 13 3 4 3 2" xfId="13026"/>
    <cellStyle name="Input 13 3 4 4" xfId="13027"/>
    <cellStyle name="Input 13 3 4 4 2" xfId="13028"/>
    <cellStyle name="Input 13 3 4 5" xfId="13029"/>
    <cellStyle name="Input 13 3 4 5 2" xfId="13030"/>
    <cellStyle name="Input 13 3 4 6" xfId="13031"/>
    <cellStyle name="Input 13 3 5" xfId="13032"/>
    <cellStyle name="Input 13 3 5 2" xfId="13033"/>
    <cellStyle name="Input 13 3 6" xfId="13034"/>
    <cellStyle name="Input 13 3 6 2" xfId="13035"/>
    <cellStyle name="Input 13 3 7" xfId="13036"/>
    <cellStyle name="Input 13 3 7 2" xfId="13037"/>
    <cellStyle name="Input 13 3 8" xfId="13038"/>
    <cellStyle name="Input 13 3 8 2" xfId="13039"/>
    <cellStyle name="Input 13 3 9" xfId="13040"/>
    <cellStyle name="Input 13 3 9 2" xfId="13041"/>
    <cellStyle name="Input 13 30" xfId="13042"/>
    <cellStyle name="Input 13 4" xfId="13043"/>
    <cellStyle name="Input 13 4 10" xfId="13044"/>
    <cellStyle name="Input 13 4 10 2" xfId="13045"/>
    <cellStyle name="Input 13 4 11" xfId="13046"/>
    <cellStyle name="Input 13 4 12" xfId="13047"/>
    <cellStyle name="Input 13 4 13" xfId="13048"/>
    <cellStyle name="Input 13 4 14" xfId="13049"/>
    <cellStyle name="Input 13 4 15" xfId="13050"/>
    <cellStyle name="Input 13 4 16" xfId="13051"/>
    <cellStyle name="Input 13 4 17" xfId="13052"/>
    <cellStyle name="Input 13 4 18" xfId="13053"/>
    <cellStyle name="Input 13 4 19" xfId="13054"/>
    <cellStyle name="Input 13 4 2" xfId="13055"/>
    <cellStyle name="Input 13 4 2 2" xfId="13056"/>
    <cellStyle name="Input 13 4 2 2 2" xfId="13057"/>
    <cellStyle name="Input 13 4 2 3" xfId="13058"/>
    <cellStyle name="Input 13 4 2 3 2" xfId="13059"/>
    <cellStyle name="Input 13 4 2 4" xfId="13060"/>
    <cellStyle name="Input 13 4 2 4 2" xfId="13061"/>
    <cellStyle name="Input 13 4 2 5" xfId="13062"/>
    <cellStyle name="Input 13 4 2 5 2" xfId="13063"/>
    <cellStyle name="Input 13 4 2 6" xfId="13064"/>
    <cellStyle name="Input 13 4 20" xfId="13065"/>
    <cellStyle name="Input 13 4 21" xfId="13066"/>
    <cellStyle name="Input 13 4 22" xfId="13067"/>
    <cellStyle name="Input 13 4 23" xfId="13068"/>
    <cellStyle name="Input 13 4 24" xfId="13069"/>
    <cellStyle name="Input 13 4 25" xfId="13070"/>
    <cellStyle name="Input 13 4 3" xfId="13071"/>
    <cellStyle name="Input 13 4 3 2" xfId="13072"/>
    <cellStyle name="Input 13 4 3 2 2" xfId="13073"/>
    <cellStyle name="Input 13 4 3 3" xfId="13074"/>
    <cellStyle name="Input 13 4 3 3 2" xfId="13075"/>
    <cellStyle name="Input 13 4 3 4" xfId="13076"/>
    <cellStyle name="Input 13 4 3 4 2" xfId="13077"/>
    <cellStyle name="Input 13 4 3 5" xfId="13078"/>
    <cellStyle name="Input 13 4 3 5 2" xfId="13079"/>
    <cellStyle name="Input 13 4 3 6" xfId="13080"/>
    <cellStyle name="Input 13 4 4" xfId="13081"/>
    <cellStyle name="Input 13 4 4 2" xfId="13082"/>
    <cellStyle name="Input 13 4 4 2 2" xfId="13083"/>
    <cellStyle name="Input 13 4 4 3" xfId="13084"/>
    <cellStyle name="Input 13 4 4 3 2" xfId="13085"/>
    <cellStyle name="Input 13 4 4 4" xfId="13086"/>
    <cellStyle name="Input 13 4 4 4 2" xfId="13087"/>
    <cellStyle name="Input 13 4 4 5" xfId="13088"/>
    <cellStyle name="Input 13 4 4 5 2" xfId="13089"/>
    <cellStyle name="Input 13 4 4 6" xfId="13090"/>
    <cellStyle name="Input 13 4 5" xfId="13091"/>
    <cellStyle name="Input 13 4 5 2" xfId="13092"/>
    <cellStyle name="Input 13 4 6" xfId="13093"/>
    <cellStyle name="Input 13 4 6 2" xfId="13094"/>
    <cellStyle name="Input 13 4 7" xfId="13095"/>
    <cellStyle name="Input 13 4 7 2" xfId="13096"/>
    <cellStyle name="Input 13 4 8" xfId="13097"/>
    <cellStyle name="Input 13 4 8 2" xfId="13098"/>
    <cellStyle name="Input 13 4 9" xfId="13099"/>
    <cellStyle name="Input 13 4 9 2" xfId="13100"/>
    <cellStyle name="Input 13 5" xfId="13101"/>
    <cellStyle name="Input 13 5 10" xfId="13102"/>
    <cellStyle name="Input 13 5 10 2" xfId="13103"/>
    <cellStyle name="Input 13 5 11" xfId="13104"/>
    <cellStyle name="Input 13 5 12" xfId="13105"/>
    <cellStyle name="Input 13 5 13" xfId="13106"/>
    <cellStyle name="Input 13 5 14" xfId="13107"/>
    <cellStyle name="Input 13 5 15" xfId="13108"/>
    <cellStyle name="Input 13 5 16" xfId="13109"/>
    <cellStyle name="Input 13 5 17" xfId="13110"/>
    <cellStyle name="Input 13 5 18" xfId="13111"/>
    <cellStyle name="Input 13 5 19" xfId="13112"/>
    <cellStyle name="Input 13 5 2" xfId="13113"/>
    <cellStyle name="Input 13 5 2 2" xfId="13114"/>
    <cellStyle name="Input 13 5 2 2 2" xfId="13115"/>
    <cellStyle name="Input 13 5 2 3" xfId="13116"/>
    <cellStyle name="Input 13 5 2 3 2" xfId="13117"/>
    <cellStyle name="Input 13 5 2 4" xfId="13118"/>
    <cellStyle name="Input 13 5 2 4 2" xfId="13119"/>
    <cellStyle name="Input 13 5 2 5" xfId="13120"/>
    <cellStyle name="Input 13 5 2 5 2" xfId="13121"/>
    <cellStyle name="Input 13 5 2 6" xfId="13122"/>
    <cellStyle name="Input 13 5 20" xfId="13123"/>
    <cellStyle name="Input 13 5 21" xfId="13124"/>
    <cellStyle name="Input 13 5 22" xfId="13125"/>
    <cellStyle name="Input 13 5 23" xfId="13126"/>
    <cellStyle name="Input 13 5 24" xfId="13127"/>
    <cellStyle name="Input 13 5 25" xfId="13128"/>
    <cellStyle name="Input 13 5 3" xfId="13129"/>
    <cellStyle name="Input 13 5 3 2" xfId="13130"/>
    <cellStyle name="Input 13 5 3 2 2" xfId="13131"/>
    <cellStyle name="Input 13 5 3 3" xfId="13132"/>
    <cellStyle name="Input 13 5 3 3 2" xfId="13133"/>
    <cellStyle name="Input 13 5 3 4" xfId="13134"/>
    <cellStyle name="Input 13 5 3 4 2" xfId="13135"/>
    <cellStyle name="Input 13 5 3 5" xfId="13136"/>
    <cellStyle name="Input 13 5 3 5 2" xfId="13137"/>
    <cellStyle name="Input 13 5 3 6" xfId="13138"/>
    <cellStyle name="Input 13 5 4" xfId="13139"/>
    <cellStyle name="Input 13 5 4 2" xfId="13140"/>
    <cellStyle name="Input 13 5 4 2 2" xfId="13141"/>
    <cellStyle name="Input 13 5 4 3" xfId="13142"/>
    <cellStyle name="Input 13 5 4 3 2" xfId="13143"/>
    <cellStyle name="Input 13 5 4 4" xfId="13144"/>
    <cellStyle name="Input 13 5 4 4 2" xfId="13145"/>
    <cellStyle name="Input 13 5 4 5" xfId="13146"/>
    <cellStyle name="Input 13 5 4 5 2" xfId="13147"/>
    <cellStyle name="Input 13 5 4 6" xfId="13148"/>
    <cellStyle name="Input 13 5 5" xfId="13149"/>
    <cellStyle name="Input 13 5 5 2" xfId="13150"/>
    <cellStyle name="Input 13 5 6" xfId="13151"/>
    <cellStyle name="Input 13 5 6 2" xfId="13152"/>
    <cellStyle name="Input 13 5 7" xfId="13153"/>
    <cellStyle name="Input 13 5 7 2" xfId="13154"/>
    <cellStyle name="Input 13 5 8" xfId="13155"/>
    <cellStyle name="Input 13 5 8 2" xfId="13156"/>
    <cellStyle name="Input 13 5 9" xfId="13157"/>
    <cellStyle name="Input 13 5 9 2" xfId="13158"/>
    <cellStyle name="Input 13 6" xfId="13159"/>
    <cellStyle name="Input 13 6 10" xfId="13160"/>
    <cellStyle name="Input 13 6 10 2" xfId="13161"/>
    <cellStyle name="Input 13 6 11" xfId="13162"/>
    <cellStyle name="Input 13 6 12" xfId="13163"/>
    <cellStyle name="Input 13 6 13" xfId="13164"/>
    <cellStyle name="Input 13 6 14" xfId="13165"/>
    <cellStyle name="Input 13 6 15" xfId="13166"/>
    <cellStyle name="Input 13 6 16" xfId="13167"/>
    <cellStyle name="Input 13 6 17" xfId="13168"/>
    <cellStyle name="Input 13 6 18" xfId="13169"/>
    <cellStyle name="Input 13 6 19" xfId="13170"/>
    <cellStyle name="Input 13 6 2" xfId="13171"/>
    <cellStyle name="Input 13 6 2 2" xfId="13172"/>
    <cellStyle name="Input 13 6 2 2 2" xfId="13173"/>
    <cellStyle name="Input 13 6 2 3" xfId="13174"/>
    <cellStyle name="Input 13 6 2 3 2" xfId="13175"/>
    <cellStyle name="Input 13 6 2 4" xfId="13176"/>
    <cellStyle name="Input 13 6 2 4 2" xfId="13177"/>
    <cellStyle name="Input 13 6 2 5" xfId="13178"/>
    <cellStyle name="Input 13 6 2 5 2" xfId="13179"/>
    <cellStyle name="Input 13 6 2 6" xfId="13180"/>
    <cellStyle name="Input 13 6 20" xfId="13181"/>
    <cellStyle name="Input 13 6 21" xfId="13182"/>
    <cellStyle name="Input 13 6 22" xfId="13183"/>
    <cellStyle name="Input 13 6 23" xfId="13184"/>
    <cellStyle name="Input 13 6 24" xfId="13185"/>
    <cellStyle name="Input 13 6 25" xfId="13186"/>
    <cellStyle name="Input 13 6 3" xfId="13187"/>
    <cellStyle name="Input 13 6 3 2" xfId="13188"/>
    <cellStyle name="Input 13 6 3 2 2" xfId="13189"/>
    <cellStyle name="Input 13 6 3 3" xfId="13190"/>
    <cellStyle name="Input 13 6 3 3 2" xfId="13191"/>
    <cellStyle name="Input 13 6 3 4" xfId="13192"/>
    <cellStyle name="Input 13 6 3 4 2" xfId="13193"/>
    <cellStyle name="Input 13 6 3 5" xfId="13194"/>
    <cellStyle name="Input 13 6 3 5 2" xfId="13195"/>
    <cellStyle name="Input 13 6 3 6" xfId="13196"/>
    <cellStyle name="Input 13 6 4" xfId="13197"/>
    <cellStyle name="Input 13 6 4 2" xfId="13198"/>
    <cellStyle name="Input 13 6 4 2 2" xfId="13199"/>
    <cellStyle name="Input 13 6 4 3" xfId="13200"/>
    <cellStyle name="Input 13 6 4 3 2" xfId="13201"/>
    <cellStyle name="Input 13 6 4 4" xfId="13202"/>
    <cellStyle name="Input 13 6 4 4 2" xfId="13203"/>
    <cellStyle name="Input 13 6 4 5" xfId="13204"/>
    <cellStyle name="Input 13 6 4 5 2" xfId="13205"/>
    <cellStyle name="Input 13 6 4 6" xfId="13206"/>
    <cellStyle name="Input 13 6 5" xfId="13207"/>
    <cellStyle name="Input 13 6 5 2" xfId="13208"/>
    <cellStyle name="Input 13 6 6" xfId="13209"/>
    <cellStyle name="Input 13 6 6 2" xfId="13210"/>
    <cellStyle name="Input 13 6 7" xfId="13211"/>
    <cellStyle name="Input 13 6 7 2" xfId="13212"/>
    <cellStyle name="Input 13 6 8" xfId="13213"/>
    <cellStyle name="Input 13 6 8 2" xfId="13214"/>
    <cellStyle name="Input 13 6 9" xfId="13215"/>
    <cellStyle name="Input 13 6 9 2" xfId="13216"/>
    <cellStyle name="Input 13 7" xfId="13217"/>
    <cellStyle name="Input 13 7 2" xfId="13218"/>
    <cellStyle name="Input 13 7 2 2" xfId="13219"/>
    <cellStyle name="Input 13 7 3" xfId="13220"/>
    <cellStyle name="Input 13 7 3 2" xfId="13221"/>
    <cellStyle name="Input 13 7 4" xfId="13222"/>
    <cellStyle name="Input 13 7 4 2" xfId="13223"/>
    <cellStyle name="Input 13 7 5" xfId="13224"/>
    <cellStyle name="Input 13 7 5 2" xfId="13225"/>
    <cellStyle name="Input 13 7 6" xfId="13226"/>
    <cellStyle name="Input 13 8" xfId="13227"/>
    <cellStyle name="Input 13 8 2" xfId="13228"/>
    <cellStyle name="Input 13 8 2 2" xfId="13229"/>
    <cellStyle name="Input 13 8 3" xfId="13230"/>
    <cellStyle name="Input 13 8 3 2" xfId="13231"/>
    <cellStyle name="Input 13 8 4" xfId="13232"/>
    <cellStyle name="Input 13 8 4 2" xfId="13233"/>
    <cellStyle name="Input 13 8 5" xfId="13234"/>
    <cellStyle name="Input 13 8 5 2" xfId="13235"/>
    <cellStyle name="Input 13 8 6" xfId="13236"/>
    <cellStyle name="Input 13 9" xfId="13237"/>
    <cellStyle name="Input 13 9 2" xfId="13238"/>
    <cellStyle name="Input 13 9 2 2" xfId="13239"/>
    <cellStyle name="Input 13 9 3" xfId="13240"/>
    <cellStyle name="Input 13 9 3 2" xfId="13241"/>
    <cellStyle name="Input 13 9 4" xfId="13242"/>
    <cellStyle name="Input 13 9 4 2" xfId="13243"/>
    <cellStyle name="Input 13 9 5" xfId="13244"/>
    <cellStyle name="Input 13 9 5 2" xfId="13245"/>
    <cellStyle name="Input 13 9 6" xfId="13246"/>
    <cellStyle name="Input 14" xfId="13247"/>
    <cellStyle name="Input 14 10" xfId="13248"/>
    <cellStyle name="Input 14 10 2" xfId="13249"/>
    <cellStyle name="Input 14 11" xfId="13250"/>
    <cellStyle name="Input 14 11 2" xfId="13251"/>
    <cellStyle name="Input 14 12" xfId="13252"/>
    <cellStyle name="Input 14 12 2" xfId="13253"/>
    <cellStyle name="Input 14 13" xfId="13254"/>
    <cellStyle name="Input 14 13 2" xfId="13255"/>
    <cellStyle name="Input 14 14" xfId="13256"/>
    <cellStyle name="Input 14 14 2" xfId="13257"/>
    <cellStyle name="Input 14 15" xfId="13258"/>
    <cellStyle name="Input 14 15 2" xfId="13259"/>
    <cellStyle name="Input 14 16" xfId="13260"/>
    <cellStyle name="Input 14 17" xfId="13261"/>
    <cellStyle name="Input 14 18" xfId="13262"/>
    <cellStyle name="Input 14 19" xfId="13263"/>
    <cellStyle name="Input 14 2" xfId="13264"/>
    <cellStyle name="Input 14 2 10" xfId="13265"/>
    <cellStyle name="Input 14 2 10 2" xfId="13266"/>
    <cellStyle name="Input 14 2 11" xfId="13267"/>
    <cellStyle name="Input 14 2 12" xfId="13268"/>
    <cellStyle name="Input 14 2 13" xfId="13269"/>
    <cellStyle name="Input 14 2 14" xfId="13270"/>
    <cellStyle name="Input 14 2 15" xfId="13271"/>
    <cellStyle name="Input 14 2 16" xfId="13272"/>
    <cellStyle name="Input 14 2 17" xfId="13273"/>
    <cellStyle name="Input 14 2 18" xfId="13274"/>
    <cellStyle name="Input 14 2 19" xfId="13275"/>
    <cellStyle name="Input 14 2 2" xfId="13276"/>
    <cellStyle name="Input 14 2 2 2" xfId="13277"/>
    <cellStyle name="Input 14 2 2 2 2" xfId="13278"/>
    <cellStyle name="Input 14 2 2 3" xfId="13279"/>
    <cellStyle name="Input 14 2 2 3 2" xfId="13280"/>
    <cellStyle name="Input 14 2 2 4" xfId="13281"/>
    <cellStyle name="Input 14 2 2 4 2" xfId="13282"/>
    <cellStyle name="Input 14 2 2 5" xfId="13283"/>
    <cellStyle name="Input 14 2 2 5 2" xfId="13284"/>
    <cellStyle name="Input 14 2 2 6" xfId="13285"/>
    <cellStyle name="Input 14 2 20" xfId="13286"/>
    <cellStyle name="Input 14 2 21" xfId="13287"/>
    <cellStyle name="Input 14 2 22" xfId="13288"/>
    <cellStyle name="Input 14 2 23" xfId="13289"/>
    <cellStyle name="Input 14 2 24" xfId="13290"/>
    <cellStyle name="Input 14 2 25" xfId="13291"/>
    <cellStyle name="Input 14 2 3" xfId="13292"/>
    <cellStyle name="Input 14 2 3 2" xfId="13293"/>
    <cellStyle name="Input 14 2 3 2 2" xfId="13294"/>
    <cellStyle name="Input 14 2 3 3" xfId="13295"/>
    <cellStyle name="Input 14 2 3 3 2" xfId="13296"/>
    <cellStyle name="Input 14 2 3 4" xfId="13297"/>
    <cellStyle name="Input 14 2 3 4 2" xfId="13298"/>
    <cellStyle name="Input 14 2 3 5" xfId="13299"/>
    <cellStyle name="Input 14 2 3 5 2" xfId="13300"/>
    <cellStyle name="Input 14 2 3 6" xfId="13301"/>
    <cellStyle name="Input 14 2 4" xfId="13302"/>
    <cellStyle name="Input 14 2 4 2" xfId="13303"/>
    <cellStyle name="Input 14 2 4 2 2" xfId="13304"/>
    <cellStyle name="Input 14 2 4 3" xfId="13305"/>
    <cellStyle name="Input 14 2 4 3 2" xfId="13306"/>
    <cellStyle name="Input 14 2 4 4" xfId="13307"/>
    <cellStyle name="Input 14 2 4 4 2" xfId="13308"/>
    <cellStyle name="Input 14 2 4 5" xfId="13309"/>
    <cellStyle name="Input 14 2 4 5 2" xfId="13310"/>
    <cellStyle name="Input 14 2 4 6" xfId="13311"/>
    <cellStyle name="Input 14 2 5" xfId="13312"/>
    <cellStyle name="Input 14 2 5 2" xfId="13313"/>
    <cellStyle name="Input 14 2 6" xfId="13314"/>
    <cellStyle name="Input 14 2 6 2" xfId="13315"/>
    <cellStyle name="Input 14 2 7" xfId="13316"/>
    <cellStyle name="Input 14 2 7 2" xfId="13317"/>
    <cellStyle name="Input 14 2 8" xfId="13318"/>
    <cellStyle name="Input 14 2 8 2" xfId="13319"/>
    <cellStyle name="Input 14 2 9" xfId="13320"/>
    <cellStyle name="Input 14 2 9 2" xfId="13321"/>
    <cellStyle name="Input 14 20" xfId="13322"/>
    <cellStyle name="Input 14 21" xfId="13323"/>
    <cellStyle name="Input 14 22" xfId="13324"/>
    <cellStyle name="Input 14 23" xfId="13325"/>
    <cellStyle name="Input 14 24" xfId="13326"/>
    <cellStyle name="Input 14 25" xfId="13327"/>
    <cellStyle name="Input 14 26" xfId="13328"/>
    <cellStyle name="Input 14 27" xfId="13329"/>
    <cellStyle name="Input 14 28" xfId="13330"/>
    <cellStyle name="Input 14 29" xfId="13331"/>
    <cellStyle name="Input 14 3" xfId="13332"/>
    <cellStyle name="Input 14 3 10" xfId="13333"/>
    <cellStyle name="Input 14 3 10 2" xfId="13334"/>
    <cellStyle name="Input 14 3 11" xfId="13335"/>
    <cellStyle name="Input 14 3 12" xfId="13336"/>
    <cellStyle name="Input 14 3 13" xfId="13337"/>
    <cellStyle name="Input 14 3 14" xfId="13338"/>
    <cellStyle name="Input 14 3 15" xfId="13339"/>
    <cellStyle name="Input 14 3 16" xfId="13340"/>
    <cellStyle name="Input 14 3 17" xfId="13341"/>
    <cellStyle name="Input 14 3 18" xfId="13342"/>
    <cellStyle name="Input 14 3 19" xfId="13343"/>
    <cellStyle name="Input 14 3 2" xfId="13344"/>
    <cellStyle name="Input 14 3 2 2" xfId="13345"/>
    <cellStyle name="Input 14 3 2 2 2" xfId="13346"/>
    <cellStyle name="Input 14 3 2 3" xfId="13347"/>
    <cellStyle name="Input 14 3 2 3 2" xfId="13348"/>
    <cellStyle name="Input 14 3 2 4" xfId="13349"/>
    <cellStyle name="Input 14 3 2 4 2" xfId="13350"/>
    <cellStyle name="Input 14 3 2 5" xfId="13351"/>
    <cellStyle name="Input 14 3 2 5 2" xfId="13352"/>
    <cellStyle name="Input 14 3 2 6" xfId="13353"/>
    <cellStyle name="Input 14 3 20" xfId="13354"/>
    <cellStyle name="Input 14 3 21" xfId="13355"/>
    <cellStyle name="Input 14 3 22" xfId="13356"/>
    <cellStyle name="Input 14 3 23" xfId="13357"/>
    <cellStyle name="Input 14 3 24" xfId="13358"/>
    <cellStyle name="Input 14 3 25" xfId="13359"/>
    <cellStyle name="Input 14 3 3" xfId="13360"/>
    <cellStyle name="Input 14 3 3 2" xfId="13361"/>
    <cellStyle name="Input 14 3 3 2 2" xfId="13362"/>
    <cellStyle name="Input 14 3 3 3" xfId="13363"/>
    <cellStyle name="Input 14 3 3 3 2" xfId="13364"/>
    <cellStyle name="Input 14 3 3 4" xfId="13365"/>
    <cellStyle name="Input 14 3 3 4 2" xfId="13366"/>
    <cellStyle name="Input 14 3 3 5" xfId="13367"/>
    <cellStyle name="Input 14 3 3 5 2" xfId="13368"/>
    <cellStyle name="Input 14 3 3 6" xfId="13369"/>
    <cellStyle name="Input 14 3 4" xfId="13370"/>
    <cellStyle name="Input 14 3 4 2" xfId="13371"/>
    <cellStyle name="Input 14 3 4 2 2" xfId="13372"/>
    <cellStyle name="Input 14 3 4 3" xfId="13373"/>
    <cellStyle name="Input 14 3 4 3 2" xfId="13374"/>
    <cellStyle name="Input 14 3 4 4" xfId="13375"/>
    <cellStyle name="Input 14 3 4 4 2" xfId="13376"/>
    <cellStyle name="Input 14 3 4 5" xfId="13377"/>
    <cellStyle name="Input 14 3 4 5 2" xfId="13378"/>
    <cellStyle name="Input 14 3 4 6" xfId="13379"/>
    <cellStyle name="Input 14 3 5" xfId="13380"/>
    <cellStyle name="Input 14 3 5 2" xfId="13381"/>
    <cellStyle name="Input 14 3 6" xfId="13382"/>
    <cellStyle name="Input 14 3 6 2" xfId="13383"/>
    <cellStyle name="Input 14 3 7" xfId="13384"/>
    <cellStyle name="Input 14 3 7 2" xfId="13385"/>
    <cellStyle name="Input 14 3 8" xfId="13386"/>
    <cellStyle name="Input 14 3 8 2" xfId="13387"/>
    <cellStyle name="Input 14 3 9" xfId="13388"/>
    <cellStyle name="Input 14 3 9 2" xfId="13389"/>
    <cellStyle name="Input 14 30" xfId="13390"/>
    <cellStyle name="Input 14 4" xfId="13391"/>
    <cellStyle name="Input 14 4 10" xfId="13392"/>
    <cellStyle name="Input 14 4 10 2" xfId="13393"/>
    <cellStyle name="Input 14 4 11" xfId="13394"/>
    <cellStyle name="Input 14 4 12" xfId="13395"/>
    <cellStyle name="Input 14 4 13" xfId="13396"/>
    <cellStyle name="Input 14 4 14" xfId="13397"/>
    <cellStyle name="Input 14 4 15" xfId="13398"/>
    <cellStyle name="Input 14 4 16" xfId="13399"/>
    <cellStyle name="Input 14 4 17" xfId="13400"/>
    <cellStyle name="Input 14 4 18" xfId="13401"/>
    <cellStyle name="Input 14 4 19" xfId="13402"/>
    <cellStyle name="Input 14 4 2" xfId="13403"/>
    <cellStyle name="Input 14 4 2 2" xfId="13404"/>
    <cellStyle name="Input 14 4 2 2 2" xfId="13405"/>
    <cellStyle name="Input 14 4 2 3" xfId="13406"/>
    <cellStyle name="Input 14 4 2 3 2" xfId="13407"/>
    <cellStyle name="Input 14 4 2 4" xfId="13408"/>
    <cellStyle name="Input 14 4 2 4 2" xfId="13409"/>
    <cellStyle name="Input 14 4 2 5" xfId="13410"/>
    <cellStyle name="Input 14 4 2 5 2" xfId="13411"/>
    <cellStyle name="Input 14 4 2 6" xfId="13412"/>
    <cellStyle name="Input 14 4 20" xfId="13413"/>
    <cellStyle name="Input 14 4 21" xfId="13414"/>
    <cellStyle name="Input 14 4 22" xfId="13415"/>
    <cellStyle name="Input 14 4 23" xfId="13416"/>
    <cellStyle name="Input 14 4 24" xfId="13417"/>
    <cellStyle name="Input 14 4 25" xfId="13418"/>
    <cellStyle name="Input 14 4 3" xfId="13419"/>
    <cellStyle name="Input 14 4 3 2" xfId="13420"/>
    <cellStyle name="Input 14 4 3 2 2" xfId="13421"/>
    <cellStyle name="Input 14 4 3 3" xfId="13422"/>
    <cellStyle name="Input 14 4 3 3 2" xfId="13423"/>
    <cellStyle name="Input 14 4 3 4" xfId="13424"/>
    <cellStyle name="Input 14 4 3 4 2" xfId="13425"/>
    <cellStyle name="Input 14 4 3 5" xfId="13426"/>
    <cellStyle name="Input 14 4 3 5 2" xfId="13427"/>
    <cellStyle name="Input 14 4 3 6" xfId="13428"/>
    <cellStyle name="Input 14 4 4" xfId="13429"/>
    <cellStyle name="Input 14 4 4 2" xfId="13430"/>
    <cellStyle name="Input 14 4 4 2 2" xfId="13431"/>
    <cellStyle name="Input 14 4 4 3" xfId="13432"/>
    <cellStyle name="Input 14 4 4 3 2" xfId="13433"/>
    <cellStyle name="Input 14 4 4 4" xfId="13434"/>
    <cellStyle name="Input 14 4 4 4 2" xfId="13435"/>
    <cellStyle name="Input 14 4 4 5" xfId="13436"/>
    <cellStyle name="Input 14 4 4 5 2" xfId="13437"/>
    <cellStyle name="Input 14 4 4 6" xfId="13438"/>
    <cellStyle name="Input 14 4 5" xfId="13439"/>
    <cellStyle name="Input 14 4 5 2" xfId="13440"/>
    <cellStyle name="Input 14 4 6" xfId="13441"/>
    <cellStyle name="Input 14 4 6 2" xfId="13442"/>
    <cellStyle name="Input 14 4 7" xfId="13443"/>
    <cellStyle name="Input 14 4 7 2" xfId="13444"/>
    <cellStyle name="Input 14 4 8" xfId="13445"/>
    <cellStyle name="Input 14 4 8 2" xfId="13446"/>
    <cellStyle name="Input 14 4 9" xfId="13447"/>
    <cellStyle name="Input 14 4 9 2" xfId="13448"/>
    <cellStyle name="Input 14 5" xfId="13449"/>
    <cellStyle name="Input 14 5 10" xfId="13450"/>
    <cellStyle name="Input 14 5 10 2" xfId="13451"/>
    <cellStyle name="Input 14 5 11" xfId="13452"/>
    <cellStyle name="Input 14 5 12" xfId="13453"/>
    <cellStyle name="Input 14 5 13" xfId="13454"/>
    <cellStyle name="Input 14 5 14" xfId="13455"/>
    <cellStyle name="Input 14 5 15" xfId="13456"/>
    <cellStyle name="Input 14 5 16" xfId="13457"/>
    <cellStyle name="Input 14 5 17" xfId="13458"/>
    <cellStyle name="Input 14 5 18" xfId="13459"/>
    <cellStyle name="Input 14 5 19" xfId="13460"/>
    <cellStyle name="Input 14 5 2" xfId="13461"/>
    <cellStyle name="Input 14 5 2 2" xfId="13462"/>
    <cellStyle name="Input 14 5 2 2 2" xfId="13463"/>
    <cellStyle name="Input 14 5 2 3" xfId="13464"/>
    <cellStyle name="Input 14 5 2 3 2" xfId="13465"/>
    <cellStyle name="Input 14 5 2 4" xfId="13466"/>
    <cellStyle name="Input 14 5 2 4 2" xfId="13467"/>
    <cellStyle name="Input 14 5 2 5" xfId="13468"/>
    <cellStyle name="Input 14 5 2 5 2" xfId="13469"/>
    <cellStyle name="Input 14 5 2 6" xfId="13470"/>
    <cellStyle name="Input 14 5 20" xfId="13471"/>
    <cellStyle name="Input 14 5 21" xfId="13472"/>
    <cellStyle name="Input 14 5 22" xfId="13473"/>
    <cellStyle name="Input 14 5 23" xfId="13474"/>
    <cellStyle name="Input 14 5 24" xfId="13475"/>
    <cellStyle name="Input 14 5 25" xfId="13476"/>
    <cellStyle name="Input 14 5 3" xfId="13477"/>
    <cellStyle name="Input 14 5 3 2" xfId="13478"/>
    <cellStyle name="Input 14 5 3 2 2" xfId="13479"/>
    <cellStyle name="Input 14 5 3 3" xfId="13480"/>
    <cellStyle name="Input 14 5 3 3 2" xfId="13481"/>
    <cellStyle name="Input 14 5 3 4" xfId="13482"/>
    <cellStyle name="Input 14 5 3 4 2" xfId="13483"/>
    <cellStyle name="Input 14 5 3 5" xfId="13484"/>
    <cellStyle name="Input 14 5 3 5 2" xfId="13485"/>
    <cellStyle name="Input 14 5 3 6" xfId="13486"/>
    <cellStyle name="Input 14 5 4" xfId="13487"/>
    <cellStyle name="Input 14 5 4 2" xfId="13488"/>
    <cellStyle name="Input 14 5 4 2 2" xfId="13489"/>
    <cellStyle name="Input 14 5 4 3" xfId="13490"/>
    <cellStyle name="Input 14 5 4 3 2" xfId="13491"/>
    <cellStyle name="Input 14 5 4 4" xfId="13492"/>
    <cellStyle name="Input 14 5 4 4 2" xfId="13493"/>
    <cellStyle name="Input 14 5 4 5" xfId="13494"/>
    <cellStyle name="Input 14 5 4 5 2" xfId="13495"/>
    <cellStyle name="Input 14 5 4 6" xfId="13496"/>
    <cellStyle name="Input 14 5 5" xfId="13497"/>
    <cellStyle name="Input 14 5 5 2" xfId="13498"/>
    <cellStyle name="Input 14 5 6" xfId="13499"/>
    <cellStyle name="Input 14 5 6 2" xfId="13500"/>
    <cellStyle name="Input 14 5 7" xfId="13501"/>
    <cellStyle name="Input 14 5 7 2" xfId="13502"/>
    <cellStyle name="Input 14 5 8" xfId="13503"/>
    <cellStyle name="Input 14 5 8 2" xfId="13504"/>
    <cellStyle name="Input 14 5 9" xfId="13505"/>
    <cellStyle name="Input 14 5 9 2" xfId="13506"/>
    <cellStyle name="Input 14 6" xfId="13507"/>
    <cellStyle name="Input 14 6 10" xfId="13508"/>
    <cellStyle name="Input 14 6 10 2" xfId="13509"/>
    <cellStyle name="Input 14 6 11" xfId="13510"/>
    <cellStyle name="Input 14 6 12" xfId="13511"/>
    <cellStyle name="Input 14 6 13" xfId="13512"/>
    <cellStyle name="Input 14 6 14" xfId="13513"/>
    <cellStyle name="Input 14 6 15" xfId="13514"/>
    <cellStyle name="Input 14 6 16" xfId="13515"/>
    <cellStyle name="Input 14 6 17" xfId="13516"/>
    <cellStyle name="Input 14 6 18" xfId="13517"/>
    <cellStyle name="Input 14 6 19" xfId="13518"/>
    <cellStyle name="Input 14 6 2" xfId="13519"/>
    <cellStyle name="Input 14 6 2 2" xfId="13520"/>
    <cellStyle name="Input 14 6 2 2 2" xfId="13521"/>
    <cellStyle name="Input 14 6 2 3" xfId="13522"/>
    <cellStyle name="Input 14 6 2 3 2" xfId="13523"/>
    <cellStyle name="Input 14 6 2 4" xfId="13524"/>
    <cellStyle name="Input 14 6 2 4 2" xfId="13525"/>
    <cellStyle name="Input 14 6 2 5" xfId="13526"/>
    <cellStyle name="Input 14 6 2 5 2" xfId="13527"/>
    <cellStyle name="Input 14 6 2 6" xfId="13528"/>
    <cellStyle name="Input 14 6 20" xfId="13529"/>
    <cellStyle name="Input 14 6 21" xfId="13530"/>
    <cellStyle name="Input 14 6 22" xfId="13531"/>
    <cellStyle name="Input 14 6 23" xfId="13532"/>
    <cellStyle name="Input 14 6 24" xfId="13533"/>
    <cellStyle name="Input 14 6 25" xfId="13534"/>
    <cellStyle name="Input 14 6 3" xfId="13535"/>
    <cellStyle name="Input 14 6 3 2" xfId="13536"/>
    <cellStyle name="Input 14 6 3 2 2" xfId="13537"/>
    <cellStyle name="Input 14 6 3 3" xfId="13538"/>
    <cellStyle name="Input 14 6 3 3 2" xfId="13539"/>
    <cellStyle name="Input 14 6 3 4" xfId="13540"/>
    <cellStyle name="Input 14 6 3 4 2" xfId="13541"/>
    <cellStyle name="Input 14 6 3 5" xfId="13542"/>
    <cellStyle name="Input 14 6 3 5 2" xfId="13543"/>
    <cellStyle name="Input 14 6 3 6" xfId="13544"/>
    <cellStyle name="Input 14 6 4" xfId="13545"/>
    <cellStyle name="Input 14 6 4 2" xfId="13546"/>
    <cellStyle name="Input 14 6 4 2 2" xfId="13547"/>
    <cellStyle name="Input 14 6 4 3" xfId="13548"/>
    <cellStyle name="Input 14 6 4 3 2" xfId="13549"/>
    <cellStyle name="Input 14 6 4 4" xfId="13550"/>
    <cellStyle name="Input 14 6 4 4 2" xfId="13551"/>
    <cellStyle name="Input 14 6 4 5" xfId="13552"/>
    <cellStyle name="Input 14 6 4 5 2" xfId="13553"/>
    <cellStyle name="Input 14 6 4 6" xfId="13554"/>
    <cellStyle name="Input 14 6 5" xfId="13555"/>
    <cellStyle name="Input 14 6 5 2" xfId="13556"/>
    <cellStyle name="Input 14 6 6" xfId="13557"/>
    <cellStyle name="Input 14 6 6 2" xfId="13558"/>
    <cellStyle name="Input 14 6 7" xfId="13559"/>
    <cellStyle name="Input 14 6 7 2" xfId="13560"/>
    <cellStyle name="Input 14 6 8" xfId="13561"/>
    <cellStyle name="Input 14 6 8 2" xfId="13562"/>
    <cellStyle name="Input 14 6 9" xfId="13563"/>
    <cellStyle name="Input 14 6 9 2" xfId="13564"/>
    <cellStyle name="Input 14 7" xfId="13565"/>
    <cellStyle name="Input 14 7 2" xfId="13566"/>
    <cellStyle name="Input 14 7 2 2" xfId="13567"/>
    <cellStyle name="Input 14 7 3" xfId="13568"/>
    <cellStyle name="Input 14 7 3 2" xfId="13569"/>
    <cellStyle name="Input 14 7 4" xfId="13570"/>
    <cellStyle name="Input 14 7 4 2" xfId="13571"/>
    <cellStyle name="Input 14 7 5" xfId="13572"/>
    <cellStyle name="Input 14 7 5 2" xfId="13573"/>
    <cellStyle name="Input 14 7 6" xfId="13574"/>
    <cellStyle name="Input 14 8" xfId="13575"/>
    <cellStyle name="Input 14 8 2" xfId="13576"/>
    <cellStyle name="Input 14 8 2 2" xfId="13577"/>
    <cellStyle name="Input 14 8 3" xfId="13578"/>
    <cellStyle name="Input 14 8 3 2" xfId="13579"/>
    <cellStyle name="Input 14 8 4" xfId="13580"/>
    <cellStyle name="Input 14 8 4 2" xfId="13581"/>
    <cellStyle name="Input 14 8 5" xfId="13582"/>
    <cellStyle name="Input 14 8 5 2" xfId="13583"/>
    <cellStyle name="Input 14 8 6" xfId="13584"/>
    <cellStyle name="Input 14 9" xfId="13585"/>
    <cellStyle name="Input 14 9 2" xfId="13586"/>
    <cellStyle name="Input 14 9 2 2" xfId="13587"/>
    <cellStyle name="Input 14 9 3" xfId="13588"/>
    <cellStyle name="Input 14 9 3 2" xfId="13589"/>
    <cellStyle name="Input 14 9 4" xfId="13590"/>
    <cellStyle name="Input 14 9 4 2" xfId="13591"/>
    <cellStyle name="Input 14 9 5" xfId="13592"/>
    <cellStyle name="Input 14 9 5 2" xfId="13593"/>
    <cellStyle name="Input 14 9 6" xfId="13594"/>
    <cellStyle name="Input 15" xfId="13595"/>
    <cellStyle name="Input 15 10" xfId="13596"/>
    <cellStyle name="Input 15 10 2" xfId="13597"/>
    <cellStyle name="Input 15 11" xfId="13598"/>
    <cellStyle name="Input 15 11 2" xfId="13599"/>
    <cellStyle name="Input 15 12" xfId="13600"/>
    <cellStyle name="Input 15 12 2" xfId="13601"/>
    <cellStyle name="Input 15 13" xfId="13602"/>
    <cellStyle name="Input 15 13 2" xfId="13603"/>
    <cellStyle name="Input 15 14" xfId="13604"/>
    <cellStyle name="Input 15 14 2" xfId="13605"/>
    <cellStyle name="Input 15 15" xfId="13606"/>
    <cellStyle name="Input 15 15 2" xfId="13607"/>
    <cellStyle name="Input 15 16" xfId="13608"/>
    <cellStyle name="Input 15 17" xfId="13609"/>
    <cellStyle name="Input 15 18" xfId="13610"/>
    <cellStyle name="Input 15 19" xfId="13611"/>
    <cellStyle name="Input 15 2" xfId="13612"/>
    <cellStyle name="Input 15 2 10" xfId="13613"/>
    <cellStyle name="Input 15 2 10 2" xfId="13614"/>
    <cellStyle name="Input 15 2 11" xfId="13615"/>
    <cellStyle name="Input 15 2 12" xfId="13616"/>
    <cellStyle name="Input 15 2 13" xfId="13617"/>
    <cellStyle name="Input 15 2 14" xfId="13618"/>
    <cellStyle name="Input 15 2 15" xfId="13619"/>
    <cellStyle name="Input 15 2 16" xfId="13620"/>
    <cellStyle name="Input 15 2 17" xfId="13621"/>
    <cellStyle name="Input 15 2 18" xfId="13622"/>
    <cellStyle name="Input 15 2 19" xfId="13623"/>
    <cellStyle name="Input 15 2 2" xfId="13624"/>
    <cellStyle name="Input 15 2 2 2" xfId="13625"/>
    <cellStyle name="Input 15 2 2 2 2" xfId="13626"/>
    <cellStyle name="Input 15 2 2 3" xfId="13627"/>
    <cellStyle name="Input 15 2 2 3 2" xfId="13628"/>
    <cellStyle name="Input 15 2 2 4" xfId="13629"/>
    <cellStyle name="Input 15 2 2 4 2" xfId="13630"/>
    <cellStyle name="Input 15 2 2 5" xfId="13631"/>
    <cellStyle name="Input 15 2 2 5 2" xfId="13632"/>
    <cellStyle name="Input 15 2 2 6" xfId="13633"/>
    <cellStyle name="Input 15 2 20" xfId="13634"/>
    <cellStyle name="Input 15 2 21" xfId="13635"/>
    <cellStyle name="Input 15 2 22" xfId="13636"/>
    <cellStyle name="Input 15 2 23" xfId="13637"/>
    <cellStyle name="Input 15 2 24" xfId="13638"/>
    <cellStyle name="Input 15 2 25" xfId="13639"/>
    <cellStyle name="Input 15 2 3" xfId="13640"/>
    <cellStyle name="Input 15 2 3 2" xfId="13641"/>
    <cellStyle name="Input 15 2 3 2 2" xfId="13642"/>
    <cellStyle name="Input 15 2 3 3" xfId="13643"/>
    <cellStyle name="Input 15 2 3 3 2" xfId="13644"/>
    <cellStyle name="Input 15 2 3 4" xfId="13645"/>
    <cellStyle name="Input 15 2 3 4 2" xfId="13646"/>
    <cellStyle name="Input 15 2 3 5" xfId="13647"/>
    <cellStyle name="Input 15 2 3 5 2" xfId="13648"/>
    <cellStyle name="Input 15 2 3 6" xfId="13649"/>
    <cellStyle name="Input 15 2 4" xfId="13650"/>
    <cellStyle name="Input 15 2 4 2" xfId="13651"/>
    <cellStyle name="Input 15 2 4 2 2" xfId="13652"/>
    <cellStyle name="Input 15 2 4 3" xfId="13653"/>
    <cellStyle name="Input 15 2 4 3 2" xfId="13654"/>
    <cellStyle name="Input 15 2 4 4" xfId="13655"/>
    <cellStyle name="Input 15 2 4 4 2" xfId="13656"/>
    <cellStyle name="Input 15 2 4 5" xfId="13657"/>
    <cellStyle name="Input 15 2 4 5 2" xfId="13658"/>
    <cellStyle name="Input 15 2 4 6" xfId="13659"/>
    <cellStyle name="Input 15 2 5" xfId="13660"/>
    <cellStyle name="Input 15 2 5 2" xfId="13661"/>
    <cellStyle name="Input 15 2 6" xfId="13662"/>
    <cellStyle name="Input 15 2 6 2" xfId="13663"/>
    <cellStyle name="Input 15 2 7" xfId="13664"/>
    <cellStyle name="Input 15 2 7 2" xfId="13665"/>
    <cellStyle name="Input 15 2 8" xfId="13666"/>
    <cellStyle name="Input 15 2 8 2" xfId="13667"/>
    <cellStyle name="Input 15 2 9" xfId="13668"/>
    <cellStyle name="Input 15 2 9 2" xfId="13669"/>
    <cellStyle name="Input 15 20" xfId="13670"/>
    <cellStyle name="Input 15 21" xfId="13671"/>
    <cellStyle name="Input 15 22" xfId="13672"/>
    <cellStyle name="Input 15 23" xfId="13673"/>
    <cellStyle name="Input 15 24" xfId="13674"/>
    <cellStyle name="Input 15 25" xfId="13675"/>
    <cellStyle name="Input 15 26" xfId="13676"/>
    <cellStyle name="Input 15 27" xfId="13677"/>
    <cellStyle name="Input 15 28" xfId="13678"/>
    <cellStyle name="Input 15 29" xfId="13679"/>
    <cellStyle name="Input 15 3" xfId="13680"/>
    <cellStyle name="Input 15 3 10" xfId="13681"/>
    <cellStyle name="Input 15 3 10 2" xfId="13682"/>
    <cellStyle name="Input 15 3 11" xfId="13683"/>
    <cellStyle name="Input 15 3 12" xfId="13684"/>
    <cellStyle name="Input 15 3 13" xfId="13685"/>
    <cellStyle name="Input 15 3 14" xfId="13686"/>
    <cellStyle name="Input 15 3 15" xfId="13687"/>
    <cellStyle name="Input 15 3 16" xfId="13688"/>
    <cellStyle name="Input 15 3 17" xfId="13689"/>
    <cellStyle name="Input 15 3 18" xfId="13690"/>
    <cellStyle name="Input 15 3 19" xfId="13691"/>
    <cellStyle name="Input 15 3 2" xfId="13692"/>
    <cellStyle name="Input 15 3 2 2" xfId="13693"/>
    <cellStyle name="Input 15 3 2 2 2" xfId="13694"/>
    <cellStyle name="Input 15 3 2 3" xfId="13695"/>
    <cellStyle name="Input 15 3 2 3 2" xfId="13696"/>
    <cellStyle name="Input 15 3 2 4" xfId="13697"/>
    <cellStyle name="Input 15 3 2 4 2" xfId="13698"/>
    <cellStyle name="Input 15 3 2 5" xfId="13699"/>
    <cellStyle name="Input 15 3 2 5 2" xfId="13700"/>
    <cellStyle name="Input 15 3 2 6" xfId="13701"/>
    <cellStyle name="Input 15 3 20" xfId="13702"/>
    <cellStyle name="Input 15 3 21" xfId="13703"/>
    <cellStyle name="Input 15 3 22" xfId="13704"/>
    <cellStyle name="Input 15 3 23" xfId="13705"/>
    <cellStyle name="Input 15 3 24" xfId="13706"/>
    <cellStyle name="Input 15 3 25" xfId="13707"/>
    <cellStyle name="Input 15 3 3" xfId="13708"/>
    <cellStyle name="Input 15 3 3 2" xfId="13709"/>
    <cellStyle name="Input 15 3 3 2 2" xfId="13710"/>
    <cellStyle name="Input 15 3 3 3" xfId="13711"/>
    <cellStyle name="Input 15 3 3 3 2" xfId="13712"/>
    <cellStyle name="Input 15 3 3 4" xfId="13713"/>
    <cellStyle name="Input 15 3 3 4 2" xfId="13714"/>
    <cellStyle name="Input 15 3 3 5" xfId="13715"/>
    <cellStyle name="Input 15 3 3 5 2" xfId="13716"/>
    <cellStyle name="Input 15 3 3 6" xfId="13717"/>
    <cellStyle name="Input 15 3 4" xfId="13718"/>
    <cellStyle name="Input 15 3 4 2" xfId="13719"/>
    <cellStyle name="Input 15 3 4 2 2" xfId="13720"/>
    <cellStyle name="Input 15 3 4 3" xfId="13721"/>
    <cellStyle name="Input 15 3 4 3 2" xfId="13722"/>
    <cellStyle name="Input 15 3 4 4" xfId="13723"/>
    <cellStyle name="Input 15 3 4 4 2" xfId="13724"/>
    <cellStyle name="Input 15 3 4 5" xfId="13725"/>
    <cellStyle name="Input 15 3 4 5 2" xfId="13726"/>
    <cellStyle name="Input 15 3 4 6" xfId="13727"/>
    <cellStyle name="Input 15 3 5" xfId="13728"/>
    <cellStyle name="Input 15 3 5 2" xfId="13729"/>
    <cellStyle name="Input 15 3 6" xfId="13730"/>
    <cellStyle name="Input 15 3 6 2" xfId="13731"/>
    <cellStyle name="Input 15 3 7" xfId="13732"/>
    <cellStyle name="Input 15 3 7 2" xfId="13733"/>
    <cellStyle name="Input 15 3 8" xfId="13734"/>
    <cellStyle name="Input 15 3 8 2" xfId="13735"/>
    <cellStyle name="Input 15 3 9" xfId="13736"/>
    <cellStyle name="Input 15 3 9 2" xfId="13737"/>
    <cellStyle name="Input 15 30" xfId="13738"/>
    <cellStyle name="Input 15 4" xfId="13739"/>
    <cellStyle name="Input 15 4 10" xfId="13740"/>
    <cellStyle name="Input 15 4 10 2" xfId="13741"/>
    <cellStyle name="Input 15 4 11" xfId="13742"/>
    <cellStyle name="Input 15 4 12" xfId="13743"/>
    <cellStyle name="Input 15 4 13" xfId="13744"/>
    <cellStyle name="Input 15 4 14" xfId="13745"/>
    <cellStyle name="Input 15 4 15" xfId="13746"/>
    <cellStyle name="Input 15 4 16" xfId="13747"/>
    <cellStyle name="Input 15 4 17" xfId="13748"/>
    <cellStyle name="Input 15 4 18" xfId="13749"/>
    <cellStyle name="Input 15 4 19" xfId="13750"/>
    <cellStyle name="Input 15 4 2" xfId="13751"/>
    <cellStyle name="Input 15 4 2 2" xfId="13752"/>
    <cellStyle name="Input 15 4 2 2 2" xfId="13753"/>
    <cellStyle name="Input 15 4 2 3" xfId="13754"/>
    <cellStyle name="Input 15 4 2 3 2" xfId="13755"/>
    <cellStyle name="Input 15 4 2 4" xfId="13756"/>
    <cellStyle name="Input 15 4 2 4 2" xfId="13757"/>
    <cellStyle name="Input 15 4 2 5" xfId="13758"/>
    <cellStyle name="Input 15 4 2 5 2" xfId="13759"/>
    <cellStyle name="Input 15 4 2 6" xfId="13760"/>
    <cellStyle name="Input 15 4 20" xfId="13761"/>
    <cellStyle name="Input 15 4 21" xfId="13762"/>
    <cellStyle name="Input 15 4 22" xfId="13763"/>
    <cellStyle name="Input 15 4 23" xfId="13764"/>
    <cellStyle name="Input 15 4 24" xfId="13765"/>
    <cellStyle name="Input 15 4 25" xfId="13766"/>
    <cellStyle name="Input 15 4 3" xfId="13767"/>
    <cellStyle name="Input 15 4 3 2" xfId="13768"/>
    <cellStyle name="Input 15 4 3 2 2" xfId="13769"/>
    <cellStyle name="Input 15 4 3 3" xfId="13770"/>
    <cellStyle name="Input 15 4 3 3 2" xfId="13771"/>
    <cellStyle name="Input 15 4 3 4" xfId="13772"/>
    <cellStyle name="Input 15 4 3 4 2" xfId="13773"/>
    <cellStyle name="Input 15 4 3 5" xfId="13774"/>
    <cellStyle name="Input 15 4 3 5 2" xfId="13775"/>
    <cellStyle name="Input 15 4 3 6" xfId="13776"/>
    <cellStyle name="Input 15 4 4" xfId="13777"/>
    <cellStyle name="Input 15 4 4 2" xfId="13778"/>
    <cellStyle name="Input 15 4 4 2 2" xfId="13779"/>
    <cellStyle name="Input 15 4 4 3" xfId="13780"/>
    <cellStyle name="Input 15 4 4 3 2" xfId="13781"/>
    <cellStyle name="Input 15 4 4 4" xfId="13782"/>
    <cellStyle name="Input 15 4 4 4 2" xfId="13783"/>
    <cellStyle name="Input 15 4 4 5" xfId="13784"/>
    <cellStyle name="Input 15 4 4 5 2" xfId="13785"/>
    <cellStyle name="Input 15 4 4 6" xfId="13786"/>
    <cellStyle name="Input 15 4 5" xfId="13787"/>
    <cellStyle name="Input 15 4 5 2" xfId="13788"/>
    <cellStyle name="Input 15 4 6" xfId="13789"/>
    <cellStyle name="Input 15 4 6 2" xfId="13790"/>
    <cellStyle name="Input 15 4 7" xfId="13791"/>
    <cellStyle name="Input 15 4 7 2" xfId="13792"/>
    <cellStyle name="Input 15 4 8" xfId="13793"/>
    <cellStyle name="Input 15 4 8 2" xfId="13794"/>
    <cellStyle name="Input 15 4 9" xfId="13795"/>
    <cellStyle name="Input 15 4 9 2" xfId="13796"/>
    <cellStyle name="Input 15 5" xfId="13797"/>
    <cellStyle name="Input 15 5 10" xfId="13798"/>
    <cellStyle name="Input 15 5 10 2" xfId="13799"/>
    <cellStyle name="Input 15 5 11" xfId="13800"/>
    <cellStyle name="Input 15 5 12" xfId="13801"/>
    <cellStyle name="Input 15 5 13" xfId="13802"/>
    <cellStyle name="Input 15 5 14" xfId="13803"/>
    <cellStyle name="Input 15 5 15" xfId="13804"/>
    <cellStyle name="Input 15 5 16" xfId="13805"/>
    <cellStyle name="Input 15 5 17" xfId="13806"/>
    <cellStyle name="Input 15 5 18" xfId="13807"/>
    <cellStyle name="Input 15 5 19" xfId="13808"/>
    <cellStyle name="Input 15 5 2" xfId="13809"/>
    <cellStyle name="Input 15 5 2 2" xfId="13810"/>
    <cellStyle name="Input 15 5 2 2 2" xfId="13811"/>
    <cellStyle name="Input 15 5 2 3" xfId="13812"/>
    <cellStyle name="Input 15 5 2 3 2" xfId="13813"/>
    <cellStyle name="Input 15 5 2 4" xfId="13814"/>
    <cellStyle name="Input 15 5 2 4 2" xfId="13815"/>
    <cellStyle name="Input 15 5 2 5" xfId="13816"/>
    <cellStyle name="Input 15 5 2 5 2" xfId="13817"/>
    <cellStyle name="Input 15 5 2 6" xfId="13818"/>
    <cellStyle name="Input 15 5 20" xfId="13819"/>
    <cellStyle name="Input 15 5 21" xfId="13820"/>
    <cellStyle name="Input 15 5 22" xfId="13821"/>
    <cellStyle name="Input 15 5 23" xfId="13822"/>
    <cellStyle name="Input 15 5 24" xfId="13823"/>
    <cellStyle name="Input 15 5 25" xfId="13824"/>
    <cellStyle name="Input 15 5 3" xfId="13825"/>
    <cellStyle name="Input 15 5 3 2" xfId="13826"/>
    <cellStyle name="Input 15 5 3 2 2" xfId="13827"/>
    <cellStyle name="Input 15 5 3 3" xfId="13828"/>
    <cellStyle name="Input 15 5 3 3 2" xfId="13829"/>
    <cellStyle name="Input 15 5 3 4" xfId="13830"/>
    <cellStyle name="Input 15 5 3 4 2" xfId="13831"/>
    <cellStyle name="Input 15 5 3 5" xfId="13832"/>
    <cellStyle name="Input 15 5 3 5 2" xfId="13833"/>
    <cellStyle name="Input 15 5 3 6" xfId="13834"/>
    <cellStyle name="Input 15 5 4" xfId="13835"/>
    <cellStyle name="Input 15 5 4 2" xfId="13836"/>
    <cellStyle name="Input 15 5 4 2 2" xfId="13837"/>
    <cellStyle name="Input 15 5 4 3" xfId="13838"/>
    <cellStyle name="Input 15 5 4 3 2" xfId="13839"/>
    <cellStyle name="Input 15 5 4 4" xfId="13840"/>
    <cellStyle name="Input 15 5 4 4 2" xfId="13841"/>
    <cellStyle name="Input 15 5 4 5" xfId="13842"/>
    <cellStyle name="Input 15 5 4 5 2" xfId="13843"/>
    <cellStyle name="Input 15 5 4 6" xfId="13844"/>
    <cellStyle name="Input 15 5 5" xfId="13845"/>
    <cellStyle name="Input 15 5 5 2" xfId="13846"/>
    <cellStyle name="Input 15 5 6" xfId="13847"/>
    <cellStyle name="Input 15 5 6 2" xfId="13848"/>
    <cellStyle name="Input 15 5 7" xfId="13849"/>
    <cellStyle name="Input 15 5 7 2" xfId="13850"/>
    <cellStyle name="Input 15 5 8" xfId="13851"/>
    <cellStyle name="Input 15 5 8 2" xfId="13852"/>
    <cellStyle name="Input 15 5 9" xfId="13853"/>
    <cellStyle name="Input 15 5 9 2" xfId="13854"/>
    <cellStyle name="Input 15 6" xfId="13855"/>
    <cellStyle name="Input 15 6 10" xfId="13856"/>
    <cellStyle name="Input 15 6 10 2" xfId="13857"/>
    <cellStyle name="Input 15 6 11" xfId="13858"/>
    <cellStyle name="Input 15 6 12" xfId="13859"/>
    <cellStyle name="Input 15 6 13" xfId="13860"/>
    <cellStyle name="Input 15 6 14" xfId="13861"/>
    <cellStyle name="Input 15 6 15" xfId="13862"/>
    <cellStyle name="Input 15 6 16" xfId="13863"/>
    <cellStyle name="Input 15 6 17" xfId="13864"/>
    <cellStyle name="Input 15 6 18" xfId="13865"/>
    <cellStyle name="Input 15 6 19" xfId="13866"/>
    <cellStyle name="Input 15 6 2" xfId="13867"/>
    <cellStyle name="Input 15 6 2 2" xfId="13868"/>
    <cellStyle name="Input 15 6 2 2 2" xfId="13869"/>
    <cellStyle name="Input 15 6 2 3" xfId="13870"/>
    <cellStyle name="Input 15 6 2 3 2" xfId="13871"/>
    <cellStyle name="Input 15 6 2 4" xfId="13872"/>
    <cellStyle name="Input 15 6 2 4 2" xfId="13873"/>
    <cellStyle name="Input 15 6 2 5" xfId="13874"/>
    <cellStyle name="Input 15 6 2 5 2" xfId="13875"/>
    <cellStyle name="Input 15 6 2 6" xfId="13876"/>
    <cellStyle name="Input 15 6 20" xfId="13877"/>
    <cellStyle name="Input 15 6 21" xfId="13878"/>
    <cellStyle name="Input 15 6 22" xfId="13879"/>
    <cellStyle name="Input 15 6 23" xfId="13880"/>
    <cellStyle name="Input 15 6 24" xfId="13881"/>
    <cellStyle name="Input 15 6 25" xfId="13882"/>
    <cellStyle name="Input 15 6 3" xfId="13883"/>
    <cellStyle name="Input 15 6 3 2" xfId="13884"/>
    <cellStyle name="Input 15 6 3 2 2" xfId="13885"/>
    <cellStyle name="Input 15 6 3 3" xfId="13886"/>
    <cellStyle name="Input 15 6 3 3 2" xfId="13887"/>
    <cellStyle name="Input 15 6 3 4" xfId="13888"/>
    <cellStyle name="Input 15 6 3 4 2" xfId="13889"/>
    <cellStyle name="Input 15 6 3 5" xfId="13890"/>
    <cellStyle name="Input 15 6 3 5 2" xfId="13891"/>
    <cellStyle name="Input 15 6 3 6" xfId="13892"/>
    <cellStyle name="Input 15 6 4" xfId="13893"/>
    <cellStyle name="Input 15 6 4 2" xfId="13894"/>
    <cellStyle name="Input 15 6 4 2 2" xfId="13895"/>
    <cellStyle name="Input 15 6 4 3" xfId="13896"/>
    <cellStyle name="Input 15 6 4 3 2" xfId="13897"/>
    <cellStyle name="Input 15 6 4 4" xfId="13898"/>
    <cellStyle name="Input 15 6 4 4 2" xfId="13899"/>
    <cellStyle name="Input 15 6 4 5" xfId="13900"/>
    <cellStyle name="Input 15 6 4 5 2" xfId="13901"/>
    <cellStyle name="Input 15 6 4 6" xfId="13902"/>
    <cellStyle name="Input 15 6 5" xfId="13903"/>
    <cellStyle name="Input 15 6 5 2" xfId="13904"/>
    <cellStyle name="Input 15 6 6" xfId="13905"/>
    <cellStyle name="Input 15 6 6 2" xfId="13906"/>
    <cellStyle name="Input 15 6 7" xfId="13907"/>
    <cellStyle name="Input 15 6 7 2" xfId="13908"/>
    <cellStyle name="Input 15 6 8" xfId="13909"/>
    <cellStyle name="Input 15 6 8 2" xfId="13910"/>
    <cellStyle name="Input 15 6 9" xfId="13911"/>
    <cellStyle name="Input 15 6 9 2" xfId="13912"/>
    <cellStyle name="Input 15 7" xfId="13913"/>
    <cellStyle name="Input 15 7 2" xfId="13914"/>
    <cellStyle name="Input 15 7 2 2" xfId="13915"/>
    <cellStyle name="Input 15 7 3" xfId="13916"/>
    <cellStyle name="Input 15 7 3 2" xfId="13917"/>
    <cellStyle name="Input 15 7 4" xfId="13918"/>
    <cellStyle name="Input 15 7 4 2" xfId="13919"/>
    <cellStyle name="Input 15 7 5" xfId="13920"/>
    <cellStyle name="Input 15 7 5 2" xfId="13921"/>
    <cellStyle name="Input 15 7 6" xfId="13922"/>
    <cellStyle name="Input 15 8" xfId="13923"/>
    <cellStyle name="Input 15 8 2" xfId="13924"/>
    <cellStyle name="Input 15 8 2 2" xfId="13925"/>
    <cellStyle name="Input 15 8 3" xfId="13926"/>
    <cellStyle name="Input 15 8 3 2" xfId="13927"/>
    <cellStyle name="Input 15 8 4" xfId="13928"/>
    <cellStyle name="Input 15 8 4 2" xfId="13929"/>
    <cellStyle name="Input 15 8 5" xfId="13930"/>
    <cellStyle name="Input 15 8 5 2" xfId="13931"/>
    <cellStyle name="Input 15 8 6" xfId="13932"/>
    <cellStyle name="Input 15 9" xfId="13933"/>
    <cellStyle name="Input 15 9 2" xfId="13934"/>
    <cellStyle name="Input 15 9 2 2" xfId="13935"/>
    <cellStyle name="Input 15 9 3" xfId="13936"/>
    <cellStyle name="Input 15 9 3 2" xfId="13937"/>
    <cellStyle name="Input 15 9 4" xfId="13938"/>
    <cellStyle name="Input 15 9 4 2" xfId="13939"/>
    <cellStyle name="Input 15 9 5" xfId="13940"/>
    <cellStyle name="Input 15 9 5 2" xfId="13941"/>
    <cellStyle name="Input 15 9 6" xfId="13942"/>
    <cellStyle name="Input 16" xfId="13943"/>
    <cellStyle name="Input 16 10" xfId="13944"/>
    <cellStyle name="Input 16 10 2" xfId="13945"/>
    <cellStyle name="Input 16 11" xfId="13946"/>
    <cellStyle name="Input 16 11 2" xfId="13947"/>
    <cellStyle name="Input 16 12" xfId="13948"/>
    <cellStyle name="Input 16 12 2" xfId="13949"/>
    <cellStyle name="Input 16 13" xfId="13950"/>
    <cellStyle name="Input 16 13 2" xfId="13951"/>
    <cellStyle name="Input 16 14" xfId="13952"/>
    <cellStyle name="Input 16 14 2" xfId="13953"/>
    <cellStyle name="Input 16 15" xfId="13954"/>
    <cellStyle name="Input 16 15 2" xfId="13955"/>
    <cellStyle name="Input 16 16" xfId="13956"/>
    <cellStyle name="Input 16 17" xfId="13957"/>
    <cellStyle name="Input 16 18" xfId="13958"/>
    <cellStyle name="Input 16 19" xfId="13959"/>
    <cellStyle name="Input 16 2" xfId="13960"/>
    <cellStyle name="Input 16 2 10" xfId="13961"/>
    <cellStyle name="Input 16 2 10 2" xfId="13962"/>
    <cellStyle name="Input 16 2 11" xfId="13963"/>
    <cellStyle name="Input 16 2 12" xfId="13964"/>
    <cellStyle name="Input 16 2 13" xfId="13965"/>
    <cellStyle name="Input 16 2 14" xfId="13966"/>
    <cellStyle name="Input 16 2 15" xfId="13967"/>
    <cellStyle name="Input 16 2 16" xfId="13968"/>
    <cellStyle name="Input 16 2 17" xfId="13969"/>
    <cellStyle name="Input 16 2 18" xfId="13970"/>
    <cellStyle name="Input 16 2 19" xfId="13971"/>
    <cellStyle name="Input 16 2 2" xfId="13972"/>
    <cellStyle name="Input 16 2 2 2" xfId="13973"/>
    <cellStyle name="Input 16 2 2 2 2" xfId="13974"/>
    <cellStyle name="Input 16 2 2 3" xfId="13975"/>
    <cellStyle name="Input 16 2 2 3 2" xfId="13976"/>
    <cellStyle name="Input 16 2 2 4" xfId="13977"/>
    <cellStyle name="Input 16 2 2 4 2" xfId="13978"/>
    <cellStyle name="Input 16 2 2 5" xfId="13979"/>
    <cellStyle name="Input 16 2 2 5 2" xfId="13980"/>
    <cellStyle name="Input 16 2 2 6" xfId="13981"/>
    <cellStyle name="Input 16 2 20" xfId="13982"/>
    <cellStyle name="Input 16 2 21" xfId="13983"/>
    <cellStyle name="Input 16 2 22" xfId="13984"/>
    <cellStyle name="Input 16 2 23" xfId="13985"/>
    <cellStyle name="Input 16 2 24" xfId="13986"/>
    <cellStyle name="Input 16 2 25" xfId="13987"/>
    <cellStyle name="Input 16 2 3" xfId="13988"/>
    <cellStyle name="Input 16 2 3 2" xfId="13989"/>
    <cellStyle name="Input 16 2 3 2 2" xfId="13990"/>
    <cellStyle name="Input 16 2 3 3" xfId="13991"/>
    <cellStyle name="Input 16 2 3 3 2" xfId="13992"/>
    <cellStyle name="Input 16 2 3 4" xfId="13993"/>
    <cellStyle name="Input 16 2 3 4 2" xfId="13994"/>
    <cellStyle name="Input 16 2 3 5" xfId="13995"/>
    <cellStyle name="Input 16 2 3 5 2" xfId="13996"/>
    <cellStyle name="Input 16 2 3 6" xfId="13997"/>
    <cellStyle name="Input 16 2 4" xfId="13998"/>
    <cellStyle name="Input 16 2 4 2" xfId="13999"/>
    <cellStyle name="Input 16 2 4 2 2" xfId="14000"/>
    <cellStyle name="Input 16 2 4 3" xfId="14001"/>
    <cellStyle name="Input 16 2 4 3 2" xfId="14002"/>
    <cellStyle name="Input 16 2 4 4" xfId="14003"/>
    <cellStyle name="Input 16 2 4 4 2" xfId="14004"/>
    <cellStyle name="Input 16 2 4 5" xfId="14005"/>
    <cellStyle name="Input 16 2 4 5 2" xfId="14006"/>
    <cellStyle name="Input 16 2 4 6" xfId="14007"/>
    <cellStyle name="Input 16 2 5" xfId="14008"/>
    <cellStyle name="Input 16 2 5 2" xfId="14009"/>
    <cellStyle name="Input 16 2 6" xfId="14010"/>
    <cellStyle name="Input 16 2 6 2" xfId="14011"/>
    <cellStyle name="Input 16 2 7" xfId="14012"/>
    <cellStyle name="Input 16 2 7 2" xfId="14013"/>
    <cellStyle name="Input 16 2 8" xfId="14014"/>
    <cellStyle name="Input 16 2 8 2" xfId="14015"/>
    <cellStyle name="Input 16 2 9" xfId="14016"/>
    <cellStyle name="Input 16 2 9 2" xfId="14017"/>
    <cellStyle name="Input 16 20" xfId="14018"/>
    <cellStyle name="Input 16 21" xfId="14019"/>
    <cellStyle name="Input 16 22" xfId="14020"/>
    <cellStyle name="Input 16 23" xfId="14021"/>
    <cellStyle name="Input 16 24" xfId="14022"/>
    <cellStyle name="Input 16 25" xfId="14023"/>
    <cellStyle name="Input 16 26" xfId="14024"/>
    <cellStyle name="Input 16 27" xfId="14025"/>
    <cellStyle name="Input 16 28" xfId="14026"/>
    <cellStyle name="Input 16 29" xfId="14027"/>
    <cellStyle name="Input 16 3" xfId="14028"/>
    <cellStyle name="Input 16 3 10" xfId="14029"/>
    <cellStyle name="Input 16 3 10 2" xfId="14030"/>
    <cellStyle name="Input 16 3 11" xfId="14031"/>
    <cellStyle name="Input 16 3 12" xfId="14032"/>
    <cellStyle name="Input 16 3 13" xfId="14033"/>
    <cellStyle name="Input 16 3 14" xfId="14034"/>
    <cellStyle name="Input 16 3 15" xfId="14035"/>
    <cellStyle name="Input 16 3 16" xfId="14036"/>
    <cellStyle name="Input 16 3 17" xfId="14037"/>
    <cellStyle name="Input 16 3 18" xfId="14038"/>
    <cellStyle name="Input 16 3 19" xfId="14039"/>
    <cellStyle name="Input 16 3 2" xfId="14040"/>
    <cellStyle name="Input 16 3 2 2" xfId="14041"/>
    <cellStyle name="Input 16 3 2 2 2" xfId="14042"/>
    <cellStyle name="Input 16 3 2 3" xfId="14043"/>
    <cellStyle name="Input 16 3 2 3 2" xfId="14044"/>
    <cellStyle name="Input 16 3 2 4" xfId="14045"/>
    <cellStyle name="Input 16 3 2 4 2" xfId="14046"/>
    <cellStyle name="Input 16 3 2 5" xfId="14047"/>
    <cellStyle name="Input 16 3 2 5 2" xfId="14048"/>
    <cellStyle name="Input 16 3 2 6" xfId="14049"/>
    <cellStyle name="Input 16 3 20" xfId="14050"/>
    <cellStyle name="Input 16 3 21" xfId="14051"/>
    <cellStyle name="Input 16 3 22" xfId="14052"/>
    <cellStyle name="Input 16 3 23" xfId="14053"/>
    <cellStyle name="Input 16 3 24" xfId="14054"/>
    <cellStyle name="Input 16 3 25" xfId="14055"/>
    <cellStyle name="Input 16 3 3" xfId="14056"/>
    <cellStyle name="Input 16 3 3 2" xfId="14057"/>
    <cellStyle name="Input 16 3 3 2 2" xfId="14058"/>
    <cellStyle name="Input 16 3 3 3" xfId="14059"/>
    <cellStyle name="Input 16 3 3 3 2" xfId="14060"/>
    <cellStyle name="Input 16 3 3 4" xfId="14061"/>
    <cellStyle name="Input 16 3 3 4 2" xfId="14062"/>
    <cellStyle name="Input 16 3 3 5" xfId="14063"/>
    <cellStyle name="Input 16 3 3 5 2" xfId="14064"/>
    <cellStyle name="Input 16 3 3 6" xfId="14065"/>
    <cellStyle name="Input 16 3 4" xfId="14066"/>
    <cellStyle name="Input 16 3 4 2" xfId="14067"/>
    <cellStyle name="Input 16 3 4 2 2" xfId="14068"/>
    <cellStyle name="Input 16 3 4 3" xfId="14069"/>
    <cellStyle name="Input 16 3 4 3 2" xfId="14070"/>
    <cellStyle name="Input 16 3 4 4" xfId="14071"/>
    <cellStyle name="Input 16 3 4 4 2" xfId="14072"/>
    <cellStyle name="Input 16 3 4 5" xfId="14073"/>
    <cellStyle name="Input 16 3 4 5 2" xfId="14074"/>
    <cellStyle name="Input 16 3 4 6" xfId="14075"/>
    <cellStyle name="Input 16 3 5" xfId="14076"/>
    <cellStyle name="Input 16 3 5 2" xfId="14077"/>
    <cellStyle name="Input 16 3 6" xfId="14078"/>
    <cellStyle name="Input 16 3 6 2" xfId="14079"/>
    <cellStyle name="Input 16 3 7" xfId="14080"/>
    <cellStyle name="Input 16 3 7 2" xfId="14081"/>
    <cellStyle name="Input 16 3 8" xfId="14082"/>
    <cellStyle name="Input 16 3 8 2" xfId="14083"/>
    <cellStyle name="Input 16 3 9" xfId="14084"/>
    <cellStyle name="Input 16 3 9 2" xfId="14085"/>
    <cellStyle name="Input 16 30" xfId="14086"/>
    <cellStyle name="Input 16 4" xfId="14087"/>
    <cellStyle name="Input 16 4 10" xfId="14088"/>
    <cellStyle name="Input 16 4 10 2" xfId="14089"/>
    <cellStyle name="Input 16 4 11" xfId="14090"/>
    <cellStyle name="Input 16 4 12" xfId="14091"/>
    <cellStyle name="Input 16 4 13" xfId="14092"/>
    <cellStyle name="Input 16 4 14" xfId="14093"/>
    <cellStyle name="Input 16 4 15" xfId="14094"/>
    <cellStyle name="Input 16 4 16" xfId="14095"/>
    <cellStyle name="Input 16 4 17" xfId="14096"/>
    <cellStyle name="Input 16 4 18" xfId="14097"/>
    <cellStyle name="Input 16 4 19" xfId="14098"/>
    <cellStyle name="Input 16 4 2" xfId="14099"/>
    <cellStyle name="Input 16 4 2 2" xfId="14100"/>
    <cellStyle name="Input 16 4 2 2 2" xfId="14101"/>
    <cellStyle name="Input 16 4 2 3" xfId="14102"/>
    <cellStyle name="Input 16 4 2 3 2" xfId="14103"/>
    <cellStyle name="Input 16 4 2 4" xfId="14104"/>
    <cellStyle name="Input 16 4 2 4 2" xfId="14105"/>
    <cellStyle name="Input 16 4 2 5" xfId="14106"/>
    <cellStyle name="Input 16 4 2 5 2" xfId="14107"/>
    <cellStyle name="Input 16 4 2 6" xfId="14108"/>
    <cellStyle name="Input 16 4 20" xfId="14109"/>
    <cellStyle name="Input 16 4 21" xfId="14110"/>
    <cellStyle name="Input 16 4 22" xfId="14111"/>
    <cellStyle name="Input 16 4 23" xfId="14112"/>
    <cellStyle name="Input 16 4 24" xfId="14113"/>
    <cellStyle name="Input 16 4 25" xfId="14114"/>
    <cellStyle name="Input 16 4 3" xfId="14115"/>
    <cellStyle name="Input 16 4 3 2" xfId="14116"/>
    <cellStyle name="Input 16 4 3 2 2" xfId="14117"/>
    <cellStyle name="Input 16 4 3 3" xfId="14118"/>
    <cellStyle name="Input 16 4 3 3 2" xfId="14119"/>
    <cellStyle name="Input 16 4 3 4" xfId="14120"/>
    <cellStyle name="Input 16 4 3 4 2" xfId="14121"/>
    <cellStyle name="Input 16 4 3 5" xfId="14122"/>
    <cellStyle name="Input 16 4 3 5 2" xfId="14123"/>
    <cellStyle name="Input 16 4 3 6" xfId="14124"/>
    <cellStyle name="Input 16 4 4" xfId="14125"/>
    <cellStyle name="Input 16 4 4 2" xfId="14126"/>
    <cellStyle name="Input 16 4 4 2 2" xfId="14127"/>
    <cellStyle name="Input 16 4 4 3" xfId="14128"/>
    <cellStyle name="Input 16 4 4 3 2" xfId="14129"/>
    <cellStyle name="Input 16 4 4 4" xfId="14130"/>
    <cellStyle name="Input 16 4 4 4 2" xfId="14131"/>
    <cellStyle name="Input 16 4 4 5" xfId="14132"/>
    <cellStyle name="Input 16 4 4 5 2" xfId="14133"/>
    <cellStyle name="Input 16 4 4 6" xfId="14134"/>
    <cellStyle name="Input 16 4 5" xfId="14135"/>
    <cellStyle name="Input 16 4 5 2" xfId="14136"/>
    <cellStyle name="Input 16 4 6" xfId="14137"/>
    <cellStyle name="Input 16 4 6 2" xfId="14138"/>
    <cellStyle name="Input 16 4 7" xfId="14139"/>
    <cellStyle name="Input 16 4 7 2" xfId="14140"/>
    <cellStyle name="Input 16 4 8" xfId="14141"/>
    <cellStyle name="Input 16 4 8 2" xfId="14142"/>
    <cellStyle name="Input 16 4 9" xfId="14143"/>
    <cellStyle name="Input 16 4 9 2" xfId="14144"/>
    <cellStyle name="Input 16 5" xfId="14145"/>
    <cellStyle name="Input 16 5 10" xfId="14146"/>
    <cellStyle name="Input 16 5 10 2" xfId="14147"/>
    <cellStyle name="Input 16 5 11" xfId="14148"/>
    <cellStyle name="Input 16 5 12" xfId="14149"/>
    <cellStyle name="Input 16 5 13" xfId="14150"/>
    <cellStyle name="Input 16 5 14" xfId="14151"/>
    <cellStyle name="Input 16 5 15" xfId="14152"/>
    <cellStyle name="Input 16 5 16" xfId="14153"/>
    <cellStyle name="Input 16 5 17" xfId="14154"/>
    <cellStyle name="Input 16 5 18" xfId="14155"/>
    <cellStyle name="Input 16 5 19" xfId="14156"/>
    <cellStyle name="Input 16 5 2" xfId="14157"/>
    <cellStyle name="Input 16 5 2 2" xfId="14158"/>
    <cellStyle name="Input 16 5 2 2 2" xfId="14159"/>
    <cellStyle name="Input 16 5 2 3" xfId="14160"/>
    <cellStyle name="Input 16 5 2 3 2" xfId="14161"/>
    <cellStyle name="Input 16 5 2 4" xfId="14162"/>
    <cellStyle name="Input 16 5 2 4 2" xfId="14163"/>
    <cellStyle name="Input 16 5 2 5" xfId="14164"/>
    <cellStyle name="Input 16 5 2 5 2" xfId="14165"/>
    <cellStyle name="Input 16 5 2 6" xfId="14166"/>
    <cellStyle name="Input 16 5 20" xfId="14167"/>
    <cellStyle name="Input 16 5 21" xfId="14168"/>
    <cellStyle name="Input 16 5 22" xfId="14169"/>
    <cellStyle name="Input 16 5 23" xfId="14170"/>
    <cellStyle name="Input 16 5 24" xfId="14171"/>
    <cellStyle name="Input 16 5 25" xfId="14172"/>
    <cellStyle name="Input 16 5 3" xfId="14173"/>
    <cellStyle name="Input 16 5 3 2" xfId="14174"/>
    <cellStyle name="Input 16 5 3 2 2" xfId="14175"/>
    <cellStyle name="Input 16 5 3 3" xfId="14176"/>
    <cellStyle name="Input 16 5 3 3 2" xfId="14177"/>
    <cellStyle name="Input 16 5 3 4" xfId="14178"/>
    <cellStyle name="Input 16 5 3 4 2" xfId="14179"/>
    <cellStyle name="Input 16 5 3 5" xfId="14180"/>
    <cellStyle name="Input 16 5 3 5 2" xfId="14181"/>
    <cellStyle name="Input 16 5 3 6" xfId="14182"/>
    <cellStyle name="Input 16 5 4" xfId="14183"/>
    <cellStyle name="Input 16 5 4 2" xfId="14184"/>
    <cellStyle name="Input 16 5 4 2 2" xfId="14185"/>
    <cellStyle name="Input 16 5 4 3" xfId="14186"/>
    <cellStyle name="Input 16 5 4 3 2" xfId="14187"/>
    <cellStyle name="Input 16 5 4 4" xfId="14188"/>
    <cellStyle name="Input 16 5 4 4 2" xfId="14189"/>
    <cellStyle name="Input 16 5 4 5" xfId="14190"/>
    <cellStyle name="Input 16 5 4 5 2" xfId="14191"/>
    <cellStyle name="Input 16 5 4 6" xfId="14192"/>
    <cellStyle name="Input 16 5 5" xfId="14193"/>
    <cellStyle name="Input 16 5 5 2" xfId="14194"/>
    <cellStyle name="Input 16 5 6" xfId="14195"/>
    <cellStyle name="Input 16 5 6 2" xfId="14196"/>
    <cellStyle name="Input 16 5 7" xfId="14197"/>
    <cellStyle name="Input 16 5 7 2" xfId="14198"/>
    <cellStyle name="Input 16 5 8" xfId="14199"/>
    <cellStyle name="Input 16 5 8 2" xfId="14200"/>
    <cellStyle name="Input 16 5 9" xfId="14201"/>
    <cellStyle name="Input 16 5 9 2" xfId="14202"/>
    <cellStyle name="Input 16 6" xfId="14203"/>
    <cellStyle name="Input 16 6 10" xfId="14204"/>
    <cellStyle name="Input 16 6 10 2" xfId="14205"/>
    <cellStyle name="Input 16 6 11" xfId="14206"/>
    <cellStyle name="Input 16 6 12" xfId="14207"/>
    <cellStyle name="Input 16 6 13" xfId="14208"/>
    <cellStyle name="Input 16 6 14" xfId="14209"/>
    <cellStyle name="Input 16 6 15" xfId="14210"/>
    <cellStyle name="Input 16 6 16" xfId="14211"/>
    <cellStyle name="Input 16 6 17" xfId="14212"/>
    <cellStyle name="Input 16 6 18" xfId="14213"/>
    <cellStyle name="Input 16 6 19" xfId="14214"/>
    <cellStyle name="Input 16 6 2" xfId="14215"/>
    <cellStyle name="Input 16 6 2 2" xfId="14216"/>
    <cellStyle name="Input 16 6 2 2 2" xfId="14217"/>
    <cellStyle name="Input 16 6 2 3" xfId="14218"/>
    <cellStyle name="Input 16 6 2 3 2" xfId="14219"/>
    <cellStyle name="Input 16 6 2 4" xfId="14220"/>
    <cellStyle name="Input 16 6 2 4 2" xfId="14221"/>
    <cellStyle name="Input 16 6 2 5" xfId="14222"/>
    <cellStyle name="Input 16 6 2 5 2" xfId="14223"/>
    <cellStyle name="Input 16 6 2 6" xfId="14224"/>
    <cellStyle name="Input 16 6 20" xfId="14225"/>
    <cellStyle name="Input 16 6 21" xfId="14226"/>
    <cellStyle name="Input 16 6 22" xfId="14227"/>
    <cellStyle name="Input 16 6 23" xfId="14228"/>
    <cellStyle name="Input 16 6 24" xfId="14229"/>
    <cellStyle name="Input 16 6 25" xfId="14230"/>
    <cellStyle name="Input 16 6 3" xfId="14231"/>
    <cellStyle name="Input 16 6 3 2" xfId="14232"/>
    <cellStyle name="Input 16 6 3 2 2" xfId="14233"/>
    <cellStyle name="Input 16 6 3 3" xfId="14234"/>
    <cellStyle name="Input 16 6 3 3 2" xfId="14235"/>
    <cellStyle name="Input 16 6 3 4" xfId="14236"/>
    <cellStyle name="Input 16 6 3 4 2" xfId="14237"/>
    <cellStyle name="Input 16 6 3 5" xfId="14238"/>
    <cellStyle name="Input 16 6 3 5 2" xfId="14239"/>
    <cellStyle name="Input 16 6 3 6" xfId="14240"/>
    <cellStyle name="Input 16 6 4" xfId="14241"/>
    <cellStyle name="Input 16 6 4 2" xfId="14242"/>
    <cellStyle name="Input 16 6 4 2 2" xfId="14243"/>
    <cellStyle name="Input 16 6 4 3" xfId="14244"/>
    <cellStyle name="Input 16 6 4 3 2" xfId="14245"/>
    <cellStyle name="Input 16 6 4 4" xfId="14246"/>
    <cellStyle name="Input 16 6 4 4 2" xfId="14247"/>
    <cellStyle name="Input 16 6 4 5" xfId="14248"/>
    <cellStyle name="Input 16 6 4 5 2" xfId="14249"/>
    <cellStyle name="Input 16 6 4 6" xfId="14250"/>
    <cellStyle name="Input 16 6 5" xfId="14251"/>
    <cellStyle name="Input 16 6 5 2" xfId="14252"/>
    <cellStyle name="Input 16 6 6" xfId="14253"/>
    <cellStyle name="Input 16 6 6 2" xfId="14254"/>
    <cellStyle name="Input 16 6 7" xfId="14255"/>
    <cellStyle name="Input 16 6 7 2" xfId="14256"/>
    <cellStyle name="Input 16 6 8" xfId="14257"/>
    <cellStyle name="Input 16 6 8 2" xfId="14258"/>
    <cellStyle name="Input 16 6 9" xfId="14259"/>
    <cellStyle name="Input 16 6 9 2" xfId="14260"/>
    <cellStyle name="Input 16 7" xfId="14261"/>
    <cellStyle name="Input 16 7 2" xfId="14262"/>
    <cellStyle name="Input 16 7 2 2" xfId="14263"/>
    <cellStyle name="Input 16 7 3" xfId="14264"/>
    <cellStyle name="Input 16 7 3 2" xfId="14265"/>
    <cellStyle name="Input 16 7 4" xfId="14266"/>
    <cellStyle name="Input 16 7 4 2" xfId="14267"/>
    <cellStyle name="Input 16 7 5" xfId="14268"/>
    <cellStyle name="Input 16 7 5 2" xfId="14269"/>
    <cellStyle name="Input 16 7 6" xfId="14270"/>
    <cellStyle name="Input 16 8" xfId="14271"/>
    <cellStyle name="Input 16 8 2" xfId="14272"/>
    <cellStyle name="Input 16 8 2 2" xfId="14273"/>
    <cellStyle name="Input 16 8 3" xfId="14274"/>
    <cellStyle name="Input 16 8 3 2" xfId="14275"/>
    <cellStyle name="Input 16 8 4" xfId="14276"/>
    <cellStyle name="Input 16 8 4 2" xfId="14277"/>
    <cellStyle name="Input 16 8 5" xfId="14278"/>
    <cellStyle name="Input 16 8 5 2" xfId="14279"/>
    <cellStyle name="Input 16 8 6" xfId="14280"/>
    <cellStyle name="Input 16 9" xfId="14281"/>
    <cellStyle name="Input 16 9 2" xfId="14282"/>
    <cellStyle name="Input 16 9 2 2" xfId="14283"/>
    <cellStyle name="Input 16 9 3" xfId="14284"/>
    <cellStyle name="Input 16 9 3 2" xfId="14285"/>
    <cellStyle name="Input 16 9 4" xfId="14286"/>
    <cellStyle name="Input 16 9 4 2" xfId="14287"/>
    <cellStyle name="Input 16 9 5" xfId="14288"/>
    <cellStyle name="Input 16 9 5 2" xfId="14289"/>
    <cellStyle name="Input 16 9 6" xfId="14290"/>
    <cellStyle name="Input 17" xfId="14291"/>
    <cellStyle name="Input 17 10" xfId="14292"/>
    <cellStyle name="Input 17 10 2" xfId="14293"/>
    <cellStyle name="Input 17 11" xfId="14294"/>
    <cellStyle name="Input 17 11 2" xfId="14295"/>
    <cellStyle name="Input 17 12" xfId="14296"/>
    <cellStyle name="Input 17 12 2" xfId="14297"/>
    <cellStyle name="Input 17 13" xfId="14298"/>
    <cellStyle name="Input 17 13 2" xfId="14299"/>
    <cellStyle name="Input 17 14" xfId="14300"/>
    <cellStyle name="Input 17 14 2" xfId="14301"/>
    <cellStyle name="Input 17 15" xfId="14302"/>
    <cellStyle name="Input 17 15 2" xfId="14303"/>
    <cellStyle name="Input 17 16" xfId="14304"/>
    <cellStyle name="Input 17 17" xfId="14305"/>
    <cellStyle name="Input 17 18" xfId="14306"/>
    <cellStyle name="Input 17 19" xfId="14307"/>
    <cellStyle name="Input 17 2" xfId="14308"/>
    <cellStyle name="Input 17 2 10" xfId="14309"/>
    <cellStyle name="Input 17 2 10 2" xfId="14310"/>
    <cellStyle name="Input 17 2 11" xfId="14311"/>
    <cellStyle name="Input 17 2 12" xfId="14312"/>
    <cellStyle name="Input 17 2 13" xfId="14313"/>
    <cellStyle name="Input 17 2 14" xfId="14314"/>
    <cellStyle name="Input 17 2 15" xfId="14315"/>
    <cellStyle name="Input 17 2 16" xfId="14316"/>
    <cellStyle name="Input 17 2 17" xfId="14317"/>
    <cellStyle name="Input 17 2 18" xfId="14318"/>
    <cellStyle name="Input 17 2 19" xfId="14319"/>
    <cellStyle name="Input 17 2 2" xfId="14320"/>
    <cellStyle name="Input 17 2 2 2" xfId="14321"/>
    <cellStyle name="Input 17 2 2 2 2" xfId="14322"/>
    <cellStyle name="Input 17 2 2 3" xfId="14323"/>
    <cellStyle name="Input 17 2 2 3 2" xfId="14324"/>
    <cellStyle name="Input 17 2 2 4" xfId="14325"/>
    <cellStyle name="Input 17 2 2 4 2" xfId="14326"/>
    <cellStyle name="Input 17 2 2 5" xfId="14327"/>
    <cellStyle name="Input 17 2 2 5 2" xfId="14328"/>
    <cellStyle name="Input 17 2 2 6" xfId="14329"/>
    <cellStyle name="Input 17 2 20" xfId="14330"/>
    <cellStyle name="Input 17 2 21" xfId="14331"/>
    <cellStyle name="Input 17 2 22" xfId="14332"/>
    <cellStyle name="Input 17 2 23" xfId="14333"/>
    <cellStyle name="Input 17 2 24" xfId="14334"/>
    <cellStyle name="Input 17 2 25" xfId="14335"/>
    <cellStyle name="Input 17 2 3" xfId="14336"/>
    <cellStyle name="Input 17 2 3 2" xfId="14337"/>
    <cellStyle name="Input 17 2 3 2 2" xfId="14338"/>
    <cellStyle name="Input 17 2 3 3" xfId="14339"/>
    <cellStyle name="Input 17 2 3 3 2" xfId="14340"/>
    <cellStyle name="Input 17 2 3 4" xfId="14341"/>
    <cellStyle name="Input 17 2 3 4 2" xfId="14342"/>
    <cellStyle name="Input 17 2 3 5" xfId="14343"/>
    <cellStyle name="Input 17 2 3 5 2" xfId="14344"/>
    <cellStyle name="Input 17 2 3 6" xfId="14345"/>
    <cellStyle name="Input 17 2 4" xfId="14346"/>
    <cellStyle name="Input 17 2 4 2" xfId="14347"/>
    <cellStyle name="Input 17 2 4 2 2" xfId="14348"/>
    <cellStyle name="Input 17 2 4 3" xfId="14349"/>
    <cellStyle name="Input 17 2 4 3 2" xfId="14350"/>
    <cellStyle name="Input 17 2 4 4" xfId="14351"/>
    <cellStyle name="Input 17 2 4 4 2" xfId="14352"/>
    <cellStyle name="Input 17 2 4 5" xfId="14353"/>
    <cellStyle name="Input 17 2 4 5 2" xfId="14354"/>
    <cellStyle name="Input 17 2 4 6" xfId="14355"/>
    <cellStyle name="Input 17 2 5" xfId="14356"/>
    <cellStyle name="Input 17 2 5 2" xfId="14357"/>
    <cellStyle name="Input 17 2 6" xfId="14358"/>
    <cellStyle name="Input 17 2 6 2" xfId="14359"/>
    <cellStyle name="Input 17 2 7" xfId="14360"/>
    <cellStyle name="Input 17 2 7 2" xfId="14361"/>
    <cellStyle name="Input 17 2 8" xfId="14362"/>
    <cellStyle name="Input 17 2 8 2" xfId="14363"/>
    <cellStyle name="Input 17 2 9" xfId="14364"/>
    <cellStyle name="Input 17 2 9 2" xfId="14365"/>
    <cellStyle name="Input 17 20" xfId="14366"/>
    <cellStyle name="Input 17 21" xfId="14367"/>
    <cellStyle name="Input 17 22" xfId="14368"/>
    <cellStyle name="Input 17 23" xfId="14369"/>
    <cellStyle name="Input 17 24" xfId="14370"/>
    <cellStyle name="Input 17 25" xfId="14371"/>
    <cellStyle name="Input 17 26" xfId="14372"/>
    <cellStyle name="Input 17 27" xfId="14373"/>
    <cellStyle name="Input 17 28" xfId="14374"/>
    <cellStyle name="Input 17 29" xfId="14375"/>
    <cellStyle name="Input 17 3" xfId="14376"/>
    <cellStyle name="Input 17 3 10" xfId="14377"/>
    <cellStyle name="Input 17 3 10 2" xfId="14378"/>
    <cellStyle name="Input 17 3 11" xfId="14379"/>
    <cellStyle name="Input 17 3 12" xfId="14380"/>
    <cellStyle name="Input 17 3 13" xfId="14381"/>
    <cellStyle name="Input 17 3 14" xfId="14382"/>
    <cellStyle name="Input 17 3 15" xfId="14383"/>
    <cellStyle name="Input 17 3 16" xfId="14384"/>
    <cellStyle name="Input 17 3 17" xfId="14385"/>
    <cellStyle name="Input 17 3 18" xfId="14386"/>
    <cellStyle name="Input 17 3 19" xfId="14387"/>
    <cellStyle name="Input 17 3 2" xfId="14388"/>
    <cellStyle name="Input 17 3 2 2" xfId="14389"/>
    <cellStyle name="Input 17 3 2 2 2" xfId="14390"/>
    <cellStyle name="Input 17 3 2 3" xfId="14391"/>
    <cellStyle name="Input 17 3 2 3 2" xfId="14392"/>
    <cellStyle name="Input 17 3 2 4" xfId="14393"/>
    <cellStyle name="Input 17 3 2 4 2" xfId="14394"/>
    <cellStyle name="Input 17 3 2 5" xfId="14395"/>
    <cellStyle name="Input 17 3 2 5 2" xfId="14396"/>
    <cellStyle name="Input 17 3 2 6" xfId="14397"/>
    <cellStyle name="Input 17 3 20" xfId="14398"/>
    <cellStyle name="Input 17 3 21" xfId="14399"/>
    <cellStyle name="Input 17 3 22" xfId="14400"/>
    <cellStyle name="Input 17 3 23" xfId="14401"/>
    <cellStyle name="Input 17 3 24" xfId="14402"/>
    <cellStyle name="Input 17 3 25" xfId="14403"/>
    <cellStyle name="Input 17 3 3" xfId="14404"/>
    <cellStyle name="Input 17 3 3 2" xfId="14405"/>
    <cellStyle name="Input 17 3 3 2 2" xfId="14406"/>
    <cellStyle name="Input 17 3 3 3" xfId="14407"/>
    <cellStyle name="Input 17 3 3 3 2" xfId="14408"/>
    <cellStyle name="Input 17 3 3 4" xfId="14409"/>
    <cellStyle name="Input 17 3 3 4 2" xfId="14410"/>
    <cellStyle name="Input 17 3 3 5" xfId="14411"/>
    <cellStyle name="Input 17 3 3 5 2" xfId="14412"/>
    <cellStyle name="Input 17 3 3 6" xfId="14413"/>
    <cellStyle name="Input 17 3 4" xfId="14414"/>
    <cellStyle name="Input 17 3 4 2" xfId="14415"/>
    <cellStyle name="Input 17 3 4 2 2" xfId="14416"/>
    <cellStyle name="Input 17 3 4 3" xfId="14417"/>
    <cellStyle name="Input 17 3 4 3 2" xfId="14418"/>
    <cellStyle name="Input 17 3 4 4" xfId="14419"/>
    <cellStyle name="Input 17 3 4 4 2" xfId="14420"/>
    <cellStyle name="Input 17 3 4 5" xfId="14421"/>
    <cellStyle name="Input 17 3 4 5 2" xfId="14422"/>
    <cellStyle name="Input 17 3 4 6" xfId="14423"/>
    <cellStyle name="Input 17 3 5" xfId="14424"/>
    <cellStyle name="Input 17 3 5 2" xfId="14425"/>
    <cellStyle name="Input 17 3 6" xfId="14426"/>
    <cellStyle name="Input 17 3 6 2" xfId="14427"/>
    <cellStyle name="Input 17 3 7" xfId="14428"/>
    <cellStyle name="Input 17 3 7 2" xfId="14429"/>
    <cellStyle name="Input 17 3 8" xfId="14430"/>
    <cellStyle name="Input 17 3 8 2" xfId="14431"/>
    <cellStyle name="Input 17 3 9" xfId="14432"/>
    <cellStyle name="Input 17 3 9 2" xfId="14433"/>
    <cellStyle name="Input 17 30" xfId="14434"/>
    <cellStyle name="Input 17 4" xfId="14435"/>
    <cellStyle name="Input 17 4 10" xfId="14436"/>
    <cellStyle name="Input 17 4 10 2" xfId="14437"/>
    <cellStyle name="Input 17 4 11" xfId="14438"/>
    <cellStyle name="Input 17 4 12" xfId="14439"/>
    <cellStyle name="Input 17 4 13" xfId="14440"/>
    <cellStyle name="Input 17 4 14" xfId="14441"/>
    <cellStyle name="Input 17 4 15" xfId="14442"/>
    <cellStyle name="Input 17 4 16" xfId="14443"/>
    <cellStyle name="Input 17 4 17" xfId="14444"/>
    <cellStyle name="Input 17 4 18" xfId="14445"/>
    <cellStyle name="Input 17 4 19" xfId="14446"/>
    <cellStyle name="Input 17 4 2" xfId="14447"/>
    <cellStyle name="Input 17 4 2 2" xfId="14448"/>
    <cellStyle name="Input 17 4 2 2 2" xfId="14449"/>
    <cellStyle name="Input 17 4 2 3" xfId="14450"/>
    <cellStyle name="Input 17 4 2 3 2" xfId="14451"/>
    <cellStyle name="Input 17 4 2 4" xfId="14452"/>
    <cellStyle name="Input 17 4 2 4 2" xfId="14453"/>
    <cellStyle name="Input 17 4 2 5" xfId="14454"/>
    <cellStyle name="Input 17 4 2 5 2" xfId="14455"/>
    <cellStyle name="Input 17 4 2 6" xfId="14456"/>
    <cellStyle name="Input 17 4 20" xfId="14457"/>
    <cellStyle name="Input 17 4 21" xfId="14458"/>
    <cellStyle name="Input 17 4 22" xfId="14459"/>
    <cellStyle name="Input 17 4 23" xfId="14460"/>
    <cellStyle name="Input 17 4 24" xfId="14461"/>
    <cellStyle name="Input 17 4 25" xfId="14462"/>
    <cellStyle name="Input 17 4 3" xfId="14463"/>
    <cellStyle name="Input 17 4 3 2" xfId="14464"/>
    <cellStyle name="Input 17 4 3 2 2" xfId="14465"/>
    <cellStyle name="Input 17 4 3 3" xfId="14466"/>
    <cellStyle name="Input 17 4 3 3 2" xfId="14467"/>
    <cellStyle name="Input 17 4 3 4" xfId="14468"/>
    <cellStyle name="Input 17 4 3 4 2" xfId="14469"/>
    <cellStyle name="Input 17 4 3 5" xfId="14470"/>
    <cellStyle name="Input 17 4 3 5 2" xfId="14471"/>
    <cellStyle name="Input 17 4 3 6" xfId="14472"/>
    <cellStyle name="Input 17 4 4" xfId="14473"/>
    <cellStyle name="Input 17 4 4 2" xfId="14474"/>
    <cellStyle name="Input 17 4 4 2 2" xfId="14475"/>
    <cellStyle name="Input 17 4 4 3" xfId="14476"/>
    <cellStyle name="Input 17 4 4 3 2" xfId="14477"/>
    <cellStyle name="Input 17 4 4 4" xfId="14478"/>
    <cellStyle name="Input 17 4 4 4 2" xfId="14479"/>
    <cellStyle name="Input 17 4 4 5" xfId="14480"/>
    <cellStyle name="Input 17 4 4 5 2" xfId="14481"/>
    <cellStyle name="Input 17 4 4 6" xfId="14482"/>
    <cellStyle name="Input 17 4 5" xfId="14483"/>
    <cellStyle name="Input 17 4 5 2" xfId="14484"/>
    <cellStyle name="Input 17 4 6" xfId="14485"/>
    <cellStyle name="Input 17 4 6 2" xfId="14486"/>
    <cellStyle name="Input 17 4 7" xfId="14487"/>
    <cellStyle name="Input 17 4 7 2" xfId="14488"/>
    <cellStyle name="Input 17 4 8" xfId="14489"/>
    <cellStyle name="Input 17 4 8 2" xfId="14490"/>
    <cellStyle name="Input 17 4 9" xfId="14491"/>
    <cellStyle name="Input 17 4 9 2" xfId="14492"/>
    <cellStyle name="Input 17 5" xfId="14493"/>
    <cellStyle name="Input 17 5 10" xfId="14494"/>
    <cellStyle name="Input 17 5 10 2" xfId="14495"/>
    <cellStyle name="Input 17 5 11" xfId="14496"/>
    <cellStyle name="Input 17 5 12" xfId="14497"/>
    <cellStyle name="Input 17 5 13" xfId="14498"/>
    <cellStyle name="Input 17 5 14" xfId="14499"/>
    <cellStyle name="Input 17 5 15" xfId="14500"/>
    <cellStyle name="Input 17 5 16" xfId="14501"/>
    <cellStyle name="Input 17 5 17" xfId="14502"/>
    <cellStyle name="Input 17 5 18" xfId="14503"/>
    <cellStyle name="Input 17 5 19" xfId="14504"/>
    <cellStyle name="Input 17 5 2" xfId="14505"/>
    <cellStyle name="Input 17 5 2 2" xfId="14506"/>
    <cellStyle name="Input 17 5 2 2 2" xfId="14507"/>
    <cellStyle name="Input 17 5 2 3" xfId="14508"/>
    <cellStyle name="Input 17 5 2 3 2" xfId="14509"/>
    <cellStyle name="Input 17 5 2 4" xfId="14510"/>
    <cellStyle name="Input 17 5 2 4 2" xfId="14511"/>
    <cellStyle name="Input 17 5 2 5" xfId="14512"/>
    <cellStyle name="Input 17 5 2 5 2" xfId="14513"/>
    <cellStyle name="Input 17 5 2 6" xfId="14514"/>
    <cellStyle name="Input 17 5 20" xfId="14515"/>
    <cellStyle name="Input 17 5 21" xfId="14516"/>
    <cellStyle name="Input 17 5 22" xfId="14517"/>
    <cellStyle name="Input 17 5 23" xfId="14518"/>
    <cellStyle name="Input 17 5 24" xfId="14519"/>
    <cellStyle name="Input 17 5 25" xfId="14520"/>
    <cellStyle name="Input 17 5 3" xfId="14521"/>
    <cellStyle name="Input 17 5 3 2" xfId="14522"/>
    <cellStyle name="Input 17 5 3 2 2" xfId="14523"/>
    <cellStyle name="Input 17 5 3 3" xfId="14524"/>
    <cellStyle name="Input 17 5 3 3 2" xfId="14525"/>
    <cellStyle name="Input 17 5 3 4" xfId="14526"/>
    <cellStyle name="Input 17 5 3 4 2" xfId="14527"/>
    <cellStyle name="Input 17 5 3 5" xfId="14528"/>
    <cellStyle name="Input 17 5 3 5 2" xfId="14529"/>
    <cellStyle name="Input 17 5 3 6" xfId="14530"/>
    <cellStyle name="Input 17 5 4" xfId="14531"/>
    <cellStyle name="Input 17 5 4 2" xfId="14532"/>
    <cellStyle name="Input 17 5 4 2 2" xfId="14533"/>
    <cellStyle name="Input 17 5 4 3" xfId="14534"/>
    <cellStyle name="Input 17 5 4 3 2" xfId="14535"/>
    <cellStyle name="Input 17 5 4 4" xfId="14536"/>
    <cellStyle name="Input 17 5 4 4 2" xfId="14537"/>
    <cellStyle name="Input 17 5 4 5" xfId="14538"/>
    <cellStyle name="Input 17 5 4 5 2" xfId="14539"/>
    <cellStyle name="Input 17 5 4 6" xfId="14540"/>
    <cellStyle name="Input 17 5 5" xfId="14541"/>
    <cellStyle name="Input 17 5 5 2" xfId="14542"/>
    <cellStyle name="Input 17 5 6" xfId="14543"/>
    <cellStyle name="Input 17 5 6 2" xfId="14544"/>
    <cellStyle name="Input 17 5 7" xfId="14545"/>
    <cellStyle name="Input 17 5 7 2" xfId="14546"/>
    <cellStyle name="Input 17 5 8" xfId="14547"/>
    <cellStyle name="Input 17 5 8 2" xfId="14548"/>
    <cellStyle name="Input 17 5 9" xfId="14549"/>
    <cellStyle name="Input 17 5 9 2" xfId="14550"/>
    <cellStyle name="Input 17 6" xfId="14551"/>
    <cellStyle name="Input 17 6 10" xfId="14552"/>
    <cellStyle name="Input 17 6 10 2" xfId="14553"/>
    <cellStyle name="Input 17 6 11" xfId="14554"/>
    <cellStyle name="Input 17 6 12" xfId="14555"/>
    <cellStyle name="Input 17 6 13" xfId="14556"/>
    <cellStyle name="Input 17 6 14" xfId="14557"/>
    <cellStyle name="Input 17 6 15" xfId="14558"/>
    <cellStyle name="Input 17 6 16" xfId="14559"/>
    <cellStyle name="Input 17 6 17" xfId="14560"/>
    <cellStyle name="Input 17 6 18" xfId="14561"/>
    <cellStyle name="Input 17 6 19" xfId="14562"/>
    <cellStyle name="Input 17 6 2" xfId="14563"/>
    <cellStyle name="Input 17 6 2 2" xfId="14564"/>
    <cellStyle name="Input 17 6 2 2 2" xfId="14565"/>
    <cellStyle name="Input 17 6 2 3" xfId="14566"/>
    <cellStyle name="Input 17 6 2 3 2" xfId="14567"/>
    <cellStyle name="Input 17 6 2 4" xfId="14568"/>
    <cellStyle name="Input 17 6 2 4 2" xfId="14569"/>
    <cellStyle name="Input 17 6 2 5" xfId="14570"/>
    <cellStyle name="Input 17 6 2 5 2" xfId="14571"/>
    <cellStyle name="Input 17 6 2 6" xfId="14572"/>
    <cellStyle name="Input 17 6 20" xfId="14573"/>
    <cellStyle name="Input 17 6 21" xfId="14574"/>
    <cellStyle name="Input 17 6 22" xfId="14575"/>
    <cellStyle name="Input 17 6 23" xfId="14576"/>
    <cellStyle name="Input 17 6 24" xfId="14577"/>
    <cellStyle name="Input 17 6 25" xfId="14578"/>
    <cellStyle name="Input 17 6 3" xfId="14579"/>
    <cellStyle name="Input 17 6 3 2" xfId="14580"/>
    <cellStyle name="Input 17 6 3 2 2" xfId="14581"/>
    <cellStyle name="Input 17 6 3 3" xfId="14582"/>
    <cellStyle name="Input 17 6 3 3 2" xfId="14583"/>
    <cellStyle name="Input 17 6 3 4" xfId="14584"/>
    <cellStyle name="Input 17 6 3 4 2" xfId="14585"/>
    <cellStyle name="Input 17 6 3 5" xfId="14586"/>
    <cellStyle name="Input 17 6 3 5 2" xfId="14587"/>
    <cellStyle name="Input 17 6 3 6" xfId="14588"/>
    <cellStyle name="Input 17 6 4" xfId="14589"/>
    <cellStyle name="Input 17 6 4 2" xfId="14590"/>
    <cellStyle name="Input 17 6 4 2 2" xfId="14591"/>
    <cellStyle name="Input 17 6 4 3" xfId="14592"/>
    <cellStyle name="Input 17 6 4 3 2" xfId="14593"/>
    <cellStyle name="Input 17 6 4 4" xfId="14594"/>
    <cellStyle name="Input 17 6 4 4 2" xfId="14595"/>
    <cellStyle name="Input 17 6 4 5" xfId="14596"/>
    <cellStyle name="Input 17 6 4 5 2" xfId="14597"/>
    <cellStyle name="Input 17 6 4 6" xfId="14598"/>
    <cellStyle name="Input 17 6 5" xfId="14599"/>
    <cellStyle name="Input 17 6 5 2" xfId="14600"/>
    <cellStyle name="Input 17 6 6" xfId="14601"/>
    <cellStyle name="Input 17 6 6 2" xfId="14602"/>
    <cellStyle name="Input 17 6 7" xfId="14603"/>
    <cellStyle name="Input 17 6 7 2" xfId="14604"/>
    <cellStyle name="Input 17 6 8" xfId="14605"/>
    <cellStyle name="Input 17 6 8 2" xfId="14606"/>
    <cellStyle name="Input 17 6 9" xfId="14607"/>
    <cellStyle name="Input 17 6 9 2" xfId="14608"/>
    <cellStyle name="Input 17 7" xfId="14609"/>
    <cellStyle name="Input 17 7 2" xfId="14610"/>
    <cellStyle name="Input 17 7 2 2" xfId="14611"/>
    <cellStyle name="Input 17 7 3" xfId="14612"/>
    <cellStyle name="Input 17 7 3 2" xfId="14613"/>
    <cellStyle name="Input 17 7 4" xfId="14614"/>
    <cellStyle name="Input 17 7 4 2" xfId="14615"/>
    <cellStyle name="Input 17 7 5" xfId="14616"/>
    <cellStyle name="Input 17 7 5 2" xfId="14617"/>
    <cellStyle name="Input 17 7 6" xfId="14618"/>
    <cellStyle name="Input 17 8" xfId="14619"/>
    <cellStyle name="Input 17 8 2" xfId="14620"/>
    <cellStyle name="Input 17 8 2 2" xfId="14621"/>
    <cellStyle name="Input 17 8 3" xfId="14622"/>
    <cellStyle name="Input 17 8 3 2" xfId="14623"/>
    <cellStyle name="Input 17 8 4" xfId="14624"/>
    <cellStyle name="Input 17 8 4 2" xfId="14625"/>
    <cellStyle name="Input 17 8 5" xfId="14626"/>
    <cellStyle name="Input 17 8 5 2" xfId="14627"/>
    <cellStyle name="Input 17 8 6" xfId="14628"/>
    <cellStyle name="Input 17 9" xfId="14629"/>
    <cellStyle name="Input 17 9 2" xfId="14630"/>
    <cellStyle name="Input 17 9 2 2" xfId="14631"/>
    <cellStyle name="Input 17 9 3" xfId="14632"/>
    <cellStyle name="Input 17 9 3 2" xfId="14633"/>
    <cellStyle name="Input 17 9 4" xfId="14634"/>
    <cellStyle name="Input 17 9 4 2" xfId="14635"/>
    <cellStyle name="Input 17 9 5" xfId="14636"/>
    <cellStyle name="Input 17 9 5 2" xfId="14637"/>
    <cellStyle name="Input 17 9 6" xfId="14638"/>
    <cellStyle name="Input 18" xfId="14639"/>
    <cellStyle name="Input 18 10" xfId="14640"/>
    <cellStyle name="Input 18 10 2" xfId="14641"/>
    <cellStyle name="Input 18 11" xfId="14642"/>
    <cellStyle name="Input 18 11 2" xfId="14643"/>
    <cellStyle name="Input 18 12" xfId="14644"/>
    <cellStyle name="Input 18 12 2" xfId="14645"/>
    <cellStyle name="Input 18 13" xfId="14646"/>
    <cellStyle name="Input 18 13 2" xfId="14647"/>
    <cellStyle name="Input 18 14" xfId="14648"/>
    <cellStyle name="Input 18 14 2" xfId="14649"/>
    <cellStyle name="Input 18 15" xfId="14650"/>
    <cellStyle name="Input 18 15 2" xfId="14651"/>
    <cellStyle name="Input 18 16" xfId="14652"/>
    <cellStyle name="Input 18 17" xfId="14653"/>
    <cellStyle name="Input 18 18" xfId="14654"/>
    <cellStyle name="Input 18 19" xfId="14655"/>
    <cellStyle name="Input 18 2" xfId="14656"/>
    <cellStyle name="Input 18 2 10" xfId="14657"/>
    <cellStyle name="Input 18 2 10 2" xfId="14658"/>
    <cellStyle name="Input 18 2 11" xfId="14659"/>
    <cellStyle name="Input 18 2 12" xfId="14660"/>
    <cellStyle name="Input 18 2 13" xfId="14661"/>
    <cellStyle name="Input 18 2 14" xfId="14662"/>
    <cellStyle name="Input 18 2 15" xfId="14663"/>
    <cellStyle name="Input 18 2 16" xfId="14664"/>
    <cellStyle name="Input 18 2 17" xfId="14665"/>
    <cellStyle name="Input 18 2 18" xfId="14666"/>
    <cellStyle name="Input 18 2 19" xfId="14667"/>
    <cellStyle name="Input 18 2 2" xfId="14668"/>
    <cellStyle name="Input 18 2 2 2" xfId="14669"/>
    <cellStyle name="Input 18 2 2 2 2" xfId="14670"/>
    <cellStyle name="Input 18 2 2 3" xfId="14671"/>
    <cellStyle name="Input 18 2 2 3 2" xfId="14672"/>
    <cellStyle name="Input 18 2 2 4" xfId="14673"/>
    <cellStyle name="Input 18 2 2 4 2" xfId="14674"/>
    <cellStyle name="Input 18 2 2 5" xfId="14675"/>
    <cellStyle name="Input 18 2 2 5 2" xfId="14676"/>
    <cellStyle name="Input 18 2 2 6" xfId="14677"/>
    <cellStyle name="Input 18 2 20" xfId="14678"/>
    <cellStyle name="Input 18 2 21" xfId="14679"/>
    <cellStyle name="Input 18 2 22" xfId="14680"/>
    <cellStyle name="Input 18 2 23" xfId="14681"/>
    <cellStyle name="Input 18 2 24" xfId="14682"/>
    <cellStyle name="Input 18 2 25" xfId="14683"/>
    <cellStyle name="Input 18 2 3" xfId="14684"/>
    <cellStyle name="Input 18 2 3 2" xfId="14685"/>
    <cellStyle name="Input 18 2 3 2 2" xfId="14686"/>
    <cellStyle name="Input 18 2 3 3" xfId="14687"/>
    <cellStyle name="Input 18 2 3 3 2" xfId="14688"/>
    <cellStyle name="Input 18 2 3 4" xfId="14689"/>
    <cellStyle name="Input 18 2 3 4 2" xfId="14690"/>
    <cellStyle name="Input 18 2 3 5" xfId="14691"/>
    <cellStyle name="Input 18 2 3 5 2" xfId="14692"/>
    <cellStyle name="Input 18 2 3 6" xfId="14693"/>
    <cellStyle name="Input 18 2 4" xfId="14694"/>
    <cellStyle name="Input 18 2 4 2" xfId="14695"/>
    <cellStyle name="Input 18 2 4 2 2" xfId="14696"/>
    <cellStyle name="Input 18 2 4 3" xfId="14697"/>
    <cellStyle name="Input 18 2 4 3 2" xfId="14698"/>
    <cellStyle name="Input 18 2 4 4" xfId="14699"/>
    <cellStyle name="Input 18 2 4 4 2" xfId="14700"/>
    <cellStyle name="Input 18 2 4 5" xfId="14701"/>
    <cellStyle name="Input 18 2 4 5 2" xfId="14702"/>
    <cellStyle name="Input 18 2 4 6" xfId="14703"/>
    <cellStyle name="Input 18 2 5" xfId="14704"/>
    <cellStyle name="Input 18 2 5 2" xfId="14705"/>
    <cellStyle name="Input 18 2 6" xfId="14706"/>
    <cellStyle name="Input 18 2 6 2" xfId="14707"/>
    <cellStyle name="Input 18 2 7" xfId="14708"/>
    <cellStyle name="Input 18 2 7 2" xfId="14709"/>
    <cellStyle name="Input 18 2 8" xfId="14710"/>
    <cellStyle name="Input 18 2 8 2" xfId="14711"/>
    <cellStyle name="Input 18 2 9" xfId="14712"/>
    <cellStyle name="Input 18 2 9 2" xfId="14713"/>
    <cellStyle name="Input 18 20" xfId="14714"/>
    <cellStyle name="Input 18 21" xfId="14715"/>
    <cellStyle name="Input 18 22" xfId="14716"/>
    <cellStyle name="Input 18 23" xfId="14717"/>
    <cellStyle name="Input 18 24" xfId="14718"/>
    <cellStyle name="Input 18 25" xfId="14719"/>
    <cellStyle name="Input 18 26" xfId="14720"/>
    <cellStyle name="Input 18 27" xfId="14721"/>
    <cellStyle name="Input 18 28" xfId="14722"/>
    <cellStyle name="Input 18 29" xfId="14723"/>
    <cellStyle name="Input 18 3" xfId="14724"/>
    <cellStyle name="Input 18 3 10" xfId="14725"/>
    <cellStyle name="Input 18 3 10 2" xfId="14726"/>
    <cellStyle name="Input 18 3 11" xfId="14727"/>
    <cellStyle name="Input 18 3 12" xfId="14728"/>
    <cellStyle name="Input 18 3 13" xfId="14729"/>
    <cellStyle name="Input 18 3 14" xfId="14730"/>
    <cellStyle name="Input 18 3 15" xfId="14731"/>
    <cellStyle name="Input 18 3 16" xfId="14732"/>
    <cellStyle name="Input 18 3 17" xfId="14733"/>
    <cellStyle name="Input 18 3 18" xfId="14734"/>
    <cellStyle name="Input 18 3 19" xfId="14735"/>
    <cellStyle name="Input 18 3 2" xfId="14736"/>
    <cellStyle name="Input 18 3 2 2" xfId="14737"/>
    <cellStyle name="Input 18 3 2 2 2" xfId="14738"/>
    <cellStyle name="Input 18 3 2 3" xfId="14739"/>
    <cellStyle name="Input 18 3 2 3 2" xfId="14740"/>
    <cellStyle name="Input 18 3 2 4" xfId="14741"/>
    <cellStyle name="Input 18 3 2 4 2" xfId="14742"/>
    <cellStyle name="Input 18 3 2 5" xfId="14743"/>
    <cellStyle name="Input 18 3 2 5 2" xfId="14744"/>
    <cellStyle name="Input 18 3 2 6" xfId="14745"/>
    <cellStyle name="Input 18 3 20" xfId="14746"/>
    <cellStyle name="Input 18 3 21" xfId="14747"/>
    <cellStyle name="Input 18 3 22" xfId="14748"/>
    <cellStyle name="Input 18 3 23" xfId="14749"/>
    <cellStyle name="Input 18 3 24" xfId="14750"/>
    <cellStyle name="Input 18 3 25" xfId="14751"/>
    <cellStyle name="Input 18 3 3" xfId="14752"/>
    <cellStyle name="Input 18 3 3 2" xfId="14753"/>
    <cellStyle name="Input 18 3 3 2 2" xfId="14754"/>
    <cellStyle name="Input 18 3 3 3" xfId="14755"/>
    <cellStyle name="Input 18 3 3 3 2" xfId="14756"/>
    <cellStyle name="Input 18 3 3 4" xfId="14757"/>
    <cellStyle name="Input 18 3 3 4 2" xfId="14758"/>
    <cellStyle name="Input 18 3 3 5" xfId="14759"/>
    <cellStyle name="Input 18 3 3 5 2" xfId="14760"/>
    <cellStyle name="Input 18 3 3 6" xfId="14761"/>
    <cellStyle name="Input 18 3 4" xfId="14762"/>
    <cellStyle name="Input 18 3 4 2" xfId="14763"/>
    <cellStyle name="Input 18 3 4 2 2" xfId="14764"/>
    <cellStyle name="Input 18 3 4 3" xfId="14765"/>
    <cellStyle name="Input 18 3 4 3 2" xfId="14766"/>
    <cellStyle name="Input 18 3 4 4" xfId="14767"/>
    <cellStyle name="Input 18 3 4 4 2" xfId="14768"/>
    <cellStyle name="Input 18 3 4 5" xfId="14769"/>
    <cellStyle name="Input 18 3 4 5 2" xfId="14770"/>
    <cellStyle name="Input 18 3 4 6" xfId="14771"/>
    <cellStyle name="Input 18 3 5" xfId="14772"/>
    <cellStyle name="Input 18 3 5 2" xfId="14773"/>
    <cellStyle name="Input 18 3 6" xfId="14774"/>
    <cellStyle name="Input 18 3 6 2" xfId="14775"/>
    <cellStyle name="Input 18 3 7" xfId="14776"/>
    <cellStyle name="Input 18 3 7 2" xfId="14777"/>
    <cellStyle name="Input 18 3 8" xfId="14778"/>
    <cellStyle name="Input 18 3 8 2" xfId="14779"/>
    <cellStyle name="Input 18 3 9" xfId="14780"/>
    <cellStyle name="Input 18 3 9 2" xfId="14781"/>
    <cellStyle name="Input 18 30" xfId="14782"/>
    <cellStyle name="Input 18 4" xfId="14783"/>
    <cellStyle name="Input 18 4 10" xfId="14784"/>
    <cellStyle name="Input 18 4 10 2" xfId="14785"/>
    <cellStyle name="Input 18 4 11" xfId="14786"/>
    <cellStyle name="Input 18 4 12" xfId="14787"/>
    <cellStyle name="Input 18 4 13" xfId="14788"/>
    <cellStyle name="Input 18 4 14" xfId="14789"/>
    <cellStyle name="Input 18 4 15" xfId="14790"/>
    <cellStyle name="Input 18 4 16" xfId="14791"/>
    <cellStyle name="Input 18 4 17" xfId="14792"/>
    <cellStyle name="Input 18 4 18" xfId="14793"/>
    <cellStyle name="Input 18 4 19" xfId="14794"/>
    <cellStyle name="Input 18 4 2" xfId="14795"/>
    <cellStyle name="Input 18 4 2 2" xfId="14796"/>
    <cellStyle name="Input 18 4 2 2 2" xfId="14797"/>
    <cellStyle name="Input 18 4 2 3" xfId="14798"/>
    <cellStyle name="Input 18 4 2 3 2" xfId="14799"/>
    <cellStyle name="Input 18 4 2 4" xfId="14800"/>
    <cellStyle name="Input 18 4 2 4 2" xfId="14801"/>
    <cellStyle name="Input 18 4 2 5" xfId="14802"/>
    <cellStyle name="Input 18 4 2 5 2" xfId="14803"/>
    <cellStyle name="Input 18 4 2 6" xfId="14804"/>
    <cellStyle name="Input 18 4 20" xfId="14805"/>
    <cellStyle name="Input 18 4 21" xfId="14806"/>
    <cellStyle name="Input 18 4 22" xfId="14807"/>
    <cellStyle name="Input 18 4 23" xfId="14808"/>
    <cellStyle name="Input 18 4 24" xfId="14809"/>
    <cellStyle name="Input 18 4 25" xfId="14810"/>
    <cellStyle name="Input 18 4 3" xfId="14811"/>
    <cellStyle name="Input 18 4 3 2" xfId="14812"/>
    <cellStyle name="Input 18 4 3 2 2" xfId="14813"/>
    <cellStyle name="Input 18 4 3 3" xfId="14814"/>
    <cellStyle name="Input 18 4 3 3 2" xfId="14815"/>
    <cellStyle name="Input 18 4 3 4" xfId="14816"/>
    <cellStyle name="Input 18 4 3 4 2" xfId="14817"/>
    <cellStyle name="Input 18 4 3 5" xfId="14818"/>
    <cellStyle name="Input 18 4 3 5 2" xfId="14819"/>
    <cellStyle name="Input 18 4 3 6" xfId="14820"/>
    <cellStyle name="Input 18 4 4" xfId="14821"/>
    <cellStyle name="Input 18 4 4 2" xfId="14822"/>
    <cellStyle name="Input 18 4 4 2 2" xfId="14823"/>
    <cellStyle name="Input 18 4 4 3" xfId="14824"/>
    <cellStyle name="Input 18 4 4 3 2" xfId="14825"/>
    <cellStyle name="Input 18 4 4 4" xfId="14826"/>
    <cellStyle name="Input 18 4 4 4 2" xfId="14827"/>
    <cellStyle name="Input 18 4 4 5" xfId="14828"/>
    <cellStyle name="Input 18 4 4 5 2" xfId="14829"/>
    <cellStyle name="Input 18 4 4 6" xfId="14830"/>
    <cellStyle name="Input 18 4 5" xfId="14831"/>
    <cellStyle name="Input 18 4 5 2" xfId="14832"/>
    <cellStyle name="Input 18 4 6" xfId="14833"/>
    <cellStyle name="Input 18 4 6 2" xfId="14834"/>
    <cellStyle name="Input 18 4 7" xfId="14835"/>
    <cellStyle name="Input 18 4 7 2" xfId="14836"/>
    <cellStyle name="Input 18 4 8" xfId="14837"/>
    <cellStyle name="Input 18 4 8 2" xfId="14838"/>
    <cellStyle name="Input 18 4 9" xfId="14839"/>
    <cellStyle name="Input 18 4 9 2" xfId="14840"/>
    <cellStyle name="Input 18 5" xfId="14841"/>
    <cellStyle name="Input 18 5 10" xfId="14842"/>
    <cellStyle name="Input 18 5 10 2" xfId="14843"/>
    <cellStyle name="Input 18 5 11" xfId="14844"/>
    <cellStyle name="Input 18 5 12" xfId="14845"/>
    <cellStyle name="Input 18 5 13" xfId="14846"/>
    <cellStyle name="Input 18 5 14" xfId="14847"/>
    <cellStyle name="Input 18 5 15" xfId="14848"/>
    <cellStyle name="Input 18 5 16" xfId="14849"/>
    <cellStyle name="Input 18 5 17" xfId="14850"/>
    <cellStyle name="Input 18 5 18" xfId="14851"/>
    <cellStyle name="Input 18 5 19" xfId="14852"/>
    <cellStyle name="Input 18 5 2" xfId="14853"/>
    <cellStyle name="Input 18 5 2 2" xfId="14854"/>
    <cellStyle name="Input 18 5 2 2 2" xfId="14855"/>
    <cellStyle name="Input 18 5 2 3" xfId="14856"/>
    <cellStyle name="Input 18 5 2 3 2" xfId="14857"/>
    <cellStyle name="Input 18 5 2 4" xfId="14858"/>
    <cellStyle name="Input 18 5 2 4 2" xfId="14859"/>
    <cellStyle name="Input 18 5 2 5" xfId="14860"/>
    <cellStyle name="Input 18 5 2 5 2" xfId="14861"/>
    <cellStyle name="Input 18 5 2 6" xfId="14862"/>
    <cellStyle name="Input 18 5 20" xfId="14863"/>
    <cellStyle name="Input 18 5 21" xfId="14864"/>
    <cellStyle name="Input 18 5 22" xfId="14865"/>
    <cellStyle name="Input 18 5 23" xfId="14866"/>
    <cellStyle name="Input 18 5 24" xfId="14867"/>
    <cellStyle name="Input 18 5 25" xfId="14868"/>
    <cellStyle name="Input 18 5 3" xfId="14869"/>
    <cellStyle name="Input 18 5 3 2" xfId="14870"/>
    <cellStyle name="Input 18 5 3 2 2" xfId="14871"/>
    <cellStyle name="Input 18 5 3 3" xfId="14872"/>
    <cellStyle name="Input 18 5 3 3 2" xfId="14873"/>
    <cellStyle name="Input 18 5 3 4" xfId="14874"/>
    <cellStyle name="Input 18 5 3 4 2" xfId="14875"/>
    <cellStyle name="Input 18 5 3 5" xfId="14876"/>
    <cellStyle name="Input 18 5 3 5 2" xfId="14877"/>
    <cellStyle name="Input 18 5 3 6" xfId="14878"/>
    <cellStyle name="Input 18 5 4" xfId="14879"/>
    <cellStyle name="Input 18 5 4 2" xfId="14880"/>
    <cellStyle name="Input 18 5 4 2 2" xfId="14881"/>
    <cellStyle name="Input 18 5 4 3" xfId="14882"/>
    <cellStyle name="Input 18 5 4 3 2" xfId="14883"/>
    <cellStyle name="Input 18 5 4 4" xfId="14884"/>
    <cellStyle name="Input 18 5 4 4 2" xfId="14885"/>
    <cellStyle name="Input 18 5 4 5" xfId="14886"/>
    <cellStyle name="Input 18 5 4 5 2" xfId="14887"/>
    <cellStyle name="Input 18 5 4 6" xfId="14888"/>
    <cellStyle name="Input 18 5 5" xfId="14889"/>
    <cellStyle name="Input 18 5 5 2" xfId="14890"/>
    <cellStyle name="Input 18 5 6" xfId="14891"/>
    <cellStyle name="Input 18 5 6 2" xfId="14892"/>
    <cellStyle name="Input 18 5 7" xfId="14893"/>
    <cellStyle name="Input 18 5 7 2" xfId="14894"/>
    <cellStyle name="Input 18 5 8" xfId="14895"/>
    <cellStyle name="Input 18 5 8 2" xfId="14896"/>
    <cellStyle name="Input 18 5 9" xfId="14897"/>
    <cellStyle name="Input 18 5 9 2" xfId="14898"/>
    <cellStyle name="Input 18 6" xfId="14899"/>
    <cellStyle name="Input 18 6 10" xfId="14900"/>
    <cellStyle name="Input 18 6 10 2" xfId="14901"/>
    <cellStyle name="Input 18 6 11" xfId="14902"/>
    <cellStyle name="Input 18 6 12" xfId="14903"/>
    <cellStyle name="Input 18 6 13" xfId="14904"/>
    <cellStyle name="Input 18 6 14" xfId="14905"/>
    <cellStyle name="Input 18 6 15" xfId="14906"/>
    <cellStyle name="Input 18 6 16" xfId="14907"/>
    <cellStyle name="Input 18 6 17" xfId="14908"/>
    <cellStyle name="Input 18 6 18" xfId="14909"/>
    <cellStyle name="Input 18 6 19" xfId="14910"/>
    <cellStyle name="Input 18 6 2" xfId="14911"/>
    <cellStyle name="Input 18 6 2 2" xfId="14912"/>
    <cellStyle name="Input 18 6 2 2 2" xfId="14913"/>
    <cellStyle name="Input 18 6 2 3" xfId="14914"/>
    <cellStyle name="Input 18 6 2 3 2" xfId="14915"/>
    <cellStyle name="Input 18 6 2 4" xfId="14916"/>
    <cellStyle name="Input 18 6 2 4 2" xfId="14917"/>
    <cellStyle name="Input 18 6 2 5" xfId="14918"/>
    <cellStyle name="Input 18 6 2 5 2" xfId="14919"/>
    <cellStyle name="Input 18 6 2 6" xfId="14920"/>
    <cellStyle name="Input 18 6 20" xfId="14921"/>
    <cellStyle name="Input 18 6 21" xfId="14922"/>
    <cellStyle name="Input 18 6 22" xfId="14923"/>
    <cellStyle name="Input 18 6 23" xfId="14924"/>
    <cellStyle name="Input 18 6 24" xfId="14925"/>
    <cellStyle name="Input 18 6 25" xfId="14926"/>
    <cellStyle name="Input 18 6 3" xfId="14927"/>
    <cellStyle name="Input 18 6 3 2" xfId="14928"/>
    <cellStyle name="Input 18 6 3 2 2" xfId="14929"/>
    <cellStyle name="Input 18 6 3 3" xfId="14930"/>
    <cellStyle name="Input 18 6 3 3 2" xfId="14931"/>
    <cellStyle name="Input 18 6 3 4" xfId="14932"/>
    <cellStyle name="Input 18 6 3 4 2" xfId="14933"/>
    <cellStyle name="Input 18 6 3 5" xfId="14934"/>
    <cellStyle name="Input 18 6 3 5 2" xfId="14935"/>
    <cellStyle name="Input 18 6 3 6" xfId="14936"/>
    <cellStyle name="Input 18 6 4" xfId="14937"/>
    <cellStyle name="Input 18 6 4 2" xfId="14938"/>
    <cellStyle name="Input 18 6 4 2 2" xfId="14939"/>
    <cellStyle name="Input 18 6 4 3" xfId="14940"/>
    <cellStyle name="Input 18 6 4 3 2" xfId="14941"/>
    <cellStyle name="Input 18 6 4 4" xfId="14942"/>
    <cellStyle name="Input 18 6 4 4 2" xfId="14943"/>
    <cellStyle name="Input 18 6 4 5" xfId="14944"/>
    <cellStyle name="Input 18 6 4 5 2" xfId="14945"/>
    <cellStyle name="Input 18 6 4 6" xfId="14946"/>
    <cellStyle name="Input 18 6 5" xfId="14947"/>
    <cellStyle name="Input 18 6 5 2" xfId="14948"/>
    <cellStyle name="Input 18 6 6" xfId="14949"/>
    <cellStyle name="Input 18 6 6 2" xfId="14950"/>
    <cellStyle name="Input 18 6 7" xfId="14951"/>
    <cellStyle name="Input 18 6 7 2" xfId="14952"/>
    <cellStyle name="Input 18 6 8" xfId="14953"/>
    <cellStyle name="Input 18 6 8 2" xfId="14954"/>
    <cellStyle name="Input 18 6 9" xfId="14955"/>
    <cellStyle name="Input 18 6 9 2" xfId="14956"/>
    <cellStyle name="Input 18 7" xfId="14957"/>
    <cellStyle name="Input 18 7 2" xfId="14958"/>
    <cellStyle name="Input 18 7 2 2" xfId="14959"/>
    <cellStyle name="Input 18 7 3" xfId="14960"/>
    <cellStyle name="Input 18 7 3 2" xfId="14961"/>
    <cellStyle name="Input 18 7 4" xfId="14962"/>
    <cellStyle name="Input 18 7 4 2" xfId="14963"/>
    <cellStyle name="Input 18 7 5" xfId="14964"/>
    <cellStyle name="Input 18 7 5 2" xfId="14965"/>
    <cellStyle name="Input 18 7 6" xfId="14966"/>
    <cellStyle name="Input 18 8" xfId="14967"/>
    <cellStyle name="Input 18 8 2" xfId="14968"/>
    <cellStyle name="Input 18 8 2 2" xfId="14969"/>
    <cellStyle name="Input 18 8 3" xfId="14970"/>
    <cellStyle name="Input 18 8 3 2" xfId="14971"/>
    <cellStyle name="Input 18 8 4" xfId="14972"/>
    <cellStyle name="Input 18 8 4 2" xfId="14973"/>
    <cellStyle name="Input 18 8 5" xfId="14974"/>
    <cellStyle name="Input 18 8 5 2" xfId="14975"/>
    <cellStyle name="Input 18 8 6" xfId="14976"/>
    <cellStyle name="Input 18 9" xfId="14977"/>
    <cellStyle name="Input 18 9 2" xfId="14978"/>
    <cellStyle name="Input 18 9 2 2" xfId="14979"/>
    <cellStyle name="Input 18 9 3" xfId="14980"/>
    <cellStyle name="Input 18 9 3 2" xfId="14981"/>
    <cellStyle name="Input 18 9 4" xfId="14982"/>
    <cellStyle name="Input 18 9 4 2" xfId="14983"/>
    <cellStyle name="Input 18 9 5" xfId="14984"/>
    <cellStyle name="Input 18 9 5 2" xfId="14985"/>
    <cellStyle name="Input 18 9 6" xfId="14986"/>
    <cellStyle name="Input 19" xfId="14987"/>
    <cellStyle name="Input 19 10" xfId="14988"/>
    <cellStyle name="Input 19 10 2" xfId="14989"/>
    <cellStyle name="Input 19 11" xfId="14990"/>
    <cellStyle name="Input 19 11 2" xfId="14991"/>
    <cellStyle name="Input 19 12" xfId="14992"/>
    <cellStyle name="Input 19 12 2" xfId="14993"/>
    <cellStyle name="Input 19 13" xfId="14994"/>
    <cellStyle name="Input 19 13 2" xfId="14995"/>
    <cellStyle name="Input 19 14" xfId="14996"/>
    <cellStyle name="Input 19 14 2" xfId="14997"/>
    <cellStyle name="Input 19 15" xfId="14998"/>
    <cellStyle name="Input 19 15 2" xfId="14999"/>
    <cellStyle name="Input 19 16" xfId="15000"/>
    <cellStyle name="Input 19 17" xfId="15001"/>
    <cellStyle name="Input 19 18" xfId="15002"/>
    <cellStyle name="Input 19 19" xfId="15003"/>
    <cellStyle name="Input 19 2" xfId="15004"/>
    <cellStyle name="Input 19 2 10" xfId="15005"/>
    <cellStyle name="Input 19 2 10 2" xfId="15006"/>
    <cellStyle name="Input 19 2 11" xfId="15007"/>
    <cellStyle name="Input 19 2 12" xfId="15008"/>
    <cellStyle name="Input 19 2 13" xfId="15009"/>
    <cellStyle name="Input 19 2 14" xfId="15010"/>
    <cellStyle name="Input 19 2 15" xfId="15011"/>
    <cellStyle name="Input 19 2 16" xfId="15012"/>
    <cellStyle name="Input 19 2 17" xfId="15013"/>
    <cellStyle name="Input 19 2 18" xfId="15014"/>
    <cellStyle name="Input 19 2 19" xfId="15015"/>
    <cellStyle name="Input 19 2 2" xfId="15016"/>
    <cellStyle name="Input 19 2 2 2" xfId="15017"/>
    <cellStyle name="Input 19 2 2 2 2" xfId="15018"/>
    <cellStyle name="Input 19 2 2 3" xfId="15019"/>
    <cellStyle name="Input 19 2 2 3 2" xfId="15020"/>
    <cellStyle name="Input 19 2 2 4" xfId="15021"/>
    <cellStyle name="Input 19 2 2 4 2" xfId="15022"/>
    <cellStyle name="Input 19 2 2 5" xfId="15023"/>
    <cellStyle name="Input 19 2 2 5 2" xfId="15024"/>
    <cellStyle name="Input 19 2 2 6" xfId="15025"/>
    <cellStyle name="Input 19 2 20" xfId="15026"/>
    <cellStyle name="Input 19 2 21" xfId="15027"/>
    <cellStyle name="Input 19 2 22" xfId="15028"/>
    <cellStyle name="Input 19 2 23" xfId="15029"/>
    <cellStyle name="Input 19 2 24" xfId="15030"/>
    <cellStyle name="Input 19 2 25" xfId="15031"/>
    <cellStyle name="Input 19 2 3" xfId="15032"/>
    <cellStyle name="Input 19 2 3 2" xfId="15033"/>
    <cellStyle name="Input 19 2 3 2 2" xfId="15034"/>
    <cellStyle name="Input 19 2 3 3" xfId="15035"/>
    <cellStyle name="Input 19 2 3 3 2" xfId="15036"/>
    <cellStyle name="Input 19 2 3 4" xfId="15037"/>
    <cellStyle name="Input 19 2 3 4 2" xfId="15038"/>
    <cellStyle name="Input 19 2 3 5" xfId="15039"/>
    <cellStyle name="Input 19 2 3 5 2" xfId="15040"/>
    <cellStyle name="Input 19 2 3 6" xfId="15041"/>
    <cellStyle name="Input 19 2 4" xfId="15042"/>
    <cellStyle name="Input 19 2 4 2" xfId="15043"/>
    <cellStyle name="Input 19 2 4 2 2" xfId="15044"/>
    <cellStyle name="Input 19 2 4 3" xfId="15045"/>
    <cellStyle name="Input 19 2 4 3 2" xfId="15046"/>
    <cellStyle name="Input 19 2 4 4" xfId="15047"/>
    <cellStyle name="Input 19 2 4 4 2" xfId="15048"/>
    <cellStyle name="Input 19 2 4 5" xfId="15049"/>
    <cellStyle name="Input 19 2 4 5 2" xfId="15050"/>
    <cellStyle name="Input 19 2 4 6" xfId="15051"/>
    <cellStyle name="Input 19 2 5" xfId="15052"/>
    <cellStyle name="Input 19 2 5 2" xfId="15053"/>
    <cellStyle name="Input 19 2 6" xfId="15054"/>
    <cellStyle name="Input 19 2 6 2" xfId="15055"/>
    <cellStyle name="Input 19 2 7" xfId="15056"/>
    <cellStyle name="Input 19 2 7 2" xfId="15057"/>
    <cellStyle name="Input 19 2 8" xfId="15058"/>
    <cellStyle name="Input 19 2 8 2" xfId="15059"/>
    <cellStyle name="Input 19 2 9" xfId="15060"/>
    <cellStyle name="Input 19 2 9 2" xfId="15061"/>
    <cellStyle name="Input 19 20" xfId="15062"/>
    <cellStyle name="Input 19 21" xfId="15063"/>
    <cellStyle name="Input 19 22" xfId="15064"/>
    <cellStyle name="Input 19 23" xfId="15065"/>
    <cellStyle name="Input 19 24" xfId="15066"/>
    <cellStyle name="Input 19 25" xfId="15067"/>
    <cellStyle name="Input 19 26" xfId="15068"/>
    <cellStyle name="Input 19 27" xfId="15069"/>
    <cellStyle name="Input 19 28" xfId="15070"/>
    <cellStyle name="Input 19 29" xfId="15071"/>
    <cellStyle name="Input 19 3" xfId="15072"/>
    <cellStyle name="Input 19 3 10" xfId="15073"/>
    <cellStyle name="Input 19 3 10 2" xfId="15074"/>
    <cellStyle name="Input 19 3 11" xfId="15075"/>
    <cellStyle name="Input 19 3 12" xfId="15076"/>
    <cellStyle name="Input 19 3 13" xfId="15077"/>
    <cellStyle name="Input 19 3 14" xfId="15078"/>
    <cellStyle name="Input 19 3 15" xfId="15079"/>
    <cellStyle name="Input 19 3 16" xfId="15080"/>
    <cellStyle name="Input 19 3 17" xfId="15081"/>
    <cellStyle name="Input 19 3 18" xfId="15082"/>
    <cellStyle name="Input 19 3 19" xfId="15083"/>
    <cellStyle name="Input 19 3 2" xfId="15084"/>
    <cellStyle name="Input 19 3 2 2" xfId="15085"/>
    <cellStyle name="Input 19 3 2 2 2" xfId="15086"/>
    <cellStyle name="Input 19 3 2 3" xfId="15087"/>
    <cellStyle name="Input 19 3 2 3 2" xfId="15088"/>
    <cellStyle name="Input 19 3 2 4" xfId="15089"/>
    <cellStyle name="Input 19 3 2 4 2" xfId="15090"/>
    <cellStyle name="Input 19 3 2 5" xfId="15091"/>
    <cellStyle name="Input 19 3 2 5 2" xfId="15092"/>
    <cellStyle name="Input 19 3 2 6" xfId="15093"/>
    <cellStyle name="Input 19 3 20" xfId="15094"/>
    <cellStyle name="Input 19 3 21" xfId="15095"/>
    <cellStyle name="Input 19 3 22" xfId="15096"/>
    <cellStyle name="Input 19 3 23" xfId="15097"/>
    <cellStyle name="Input 19 3 24" xfId="15098"/>
    <cellStyle name="Input 19 3 25" xfId="15099"/>
    <cellStyle name="Input 19 3 3" xfId="15100"/>
    <cellStyle name="Input 19 3 3 2" xfId="15101"/>
    <cellStyle name="Input 19 3 3 2 2" xfId="15102"/>
    <cellStyle name="Input 19 3 3 3" xfId="15103"/>
    <cellStyle name="Input 19 3 3 3 2" xfId="15104"/>
    <cellStyle name="Input 19 3 3 4" xfId="15105"/>
    <cellStyle name="Input 19 3 3 4 2" xfId="15106"/>
    <cellStyle name="Input 19 3 3 5" xfId="15107"/>
    <cellStyle name="Input 19 3 3 5 2" xfId="15108"/>
    <cellStyle name="Input 19 3 3 6" xfId="15109"/>
    <cellStyle name="Input 19 3 4" xfId="15110"/>
    <cellStyle name="Input 19 3 4 2" xfId="15111"/>
    <cellStyle name="Input 19 3 4 2 2" xfId="15112"/>
    <cellStyle name="Input 19 3 4 3" xfId="15113"/>
    <cellStyle name="Input 19 3 4 3 2" xfId="15114"/>
    <cellStyle name="Input 19 3 4 4" xfId="15115"/>
    <cellStyle name="Input 19 3 4 4 2" xfId="15116"/>
    <cellStyle name="Input 19 3 4 5" xfId="15117"/>
    <cellStyle name="Input 19 3 4 5 2" xfId="15118"/>
    <cellStyle name="Input 19 3 4 6" xfId="15119"/>
    <cellStyle name="Input 19 3 5" xfId="15120"/>
    <cellStyle name="Input 19 3 5 2" xfId="15121"/>
    <cellStyle name="Input 19 3 6" xfId="15122"/>
    <cellStyle name="Input 19 3 6 2" xfId="15123"/>
    <cellStyle name="Input 19 3 7" xfId="15124"/>
    <cellStyle name="Input 19 3 7 2" xfId="15125"/>
    <cellStyle name="Input 19 3 8" xfId="15126"/>
    <cellStyle name="Input 19 3 8 2" xfId="15127"/>
    <cellStyle name="Input 19 3 9" xfId="15128"/>
    <cellStyle name="Input 19 3 9 2" xfId="15129"/>
    <cellStyle name="Input 19 30" xfId="15130"/>
    <cellStyle name="Input 19 4" xfId="15131"/>
    <cellStyle name="Input 19 4 10" xfId="15132"/>
    <cellStyle name="Input 19 4 10 2" xfId="15133"/>
    <cellStyle name="Input 19 4 11" xfId="15134"/>
    <cellStyle name="Input 19 4 12" xfId="15135"/>
    <cellStyle name="Input 19 4 13" xfId="15136"/>
    <cellStyle name="Input 19 4 14" xfId="15137"/>
    <cellStyle name="Input 19 4 15" xfId="15138"/>
    <cellStyle name="Input 19 4 16" xfId="15139"/>
    <cellStyle name="Input 19 4 17" xfId="15140"/>
    <cellStyle name="Input 19 4 18" xfId="15141"/>
    <cellStyle name="Input 19 4 19" xfId="15142"/>
    <cellStyle name="Input 19 4 2" xfId="15143"/>
    <cellStyle name="Input 19 4 2 2" xfId="15144"/>
    <cellStyle name="Input 19 4 2 2 2" xfId="15145"/>
    <cellStyle name="Input 19 4 2 3" xfId="15146"/>
    <cellStyle name="Input 19 4 2 3 2" xfId="15147"/>
    <cellStyle name="Input 19 4 2 4" xfId="15148"/>
    <cellStyle name="Input 19 4 2 4 2" xfId="15149"/>
    <cellStyle name="Input 19 4 2 5" xfId="15150"/>
    <cellStyle name="Input 19 4 2 5 2" xfId="15151"/>
    <cellStyle name="Input 19 4 2 6" xfId="15152"/>
    <cellStyle name="Input 19 4 20" xfId="15153"/>
    <cellStyle name="Input 19 4 21" xfId="15154"/>
    <cellStyle name="Input 19 4 22" xfId="15155"/>
    <cellStyle name="Input 19 4 23" xfId="15156"/>
    <cellStyle name="Input 19 4 24" xfId="15157"/>
    <cellStyle name="Input 19 4 25" xfId="15158"/>
    <cellStyle name="Input 19 4 3" xfId="15159"/>
    <cellStyle name="Input 19 4 3 2" xfId="15160"/>
    <cellStyle name="Input 19 4 3 2 2" xfId="15161"/>
    <cellStyle name="Input 19 4 3 3" xfId="15162"/>
    <cellStyle name="Input 19 4 3 3 2" xfId="15163"/>
    <cellStyle name="Input 19 4 3 4" xfId="15164"/>
    <cellStyle name="Input 19 4 3 4 2" xfId="15165"/>
    <cellStyle name="Input 19 4 3 5" xfId="15166"/>
    <cellStyle name="Input 19 4 3 5 2" xfId="15167"/>
    <cellStyle name="Input 19 4 3 6" xfId="15168"/>
    <cellStyle name="Input 19 4 4" xfId="15169"/>
    <cellStyle name="Input 19 4 4 2" xfId="15170"/>
    <cellStyle name="Input 19 4 4 2 2" xfId="15171"/>
    <cellStyle name="Input 19 4 4 3" xfId="15172"/>
    <cellStyle name="Input 19 4 4 3 2" xfId="15173"/>
    <cellStyle name="Input 19 4 4 4" xfId="15174"/>
    <cellStyle name="Input 19 4 4 4 2" xfId="15175"/>
    <cellStyle name="Input 19 4 4 5" xfId="15176"/>
    <cellStyle name="Input 19 4 4 5 2" xfId="15177"/>
    <cellStyle name="Input 19 4 4 6" xfId="15178"/>
    <cellStyle name="Input 19 4 5" xfId="15179"/>
    <cellStyle name="Input 19 4 5 2" xfId="15180"/>
    <cellStyle name="Input 19 4 6" xfId="15181"/>
    <cellStyle name="Input 19 4 6 2" xfId="15182"/>
    <cellStyle name="Input 19 4 7" xfId="15183"/>
    <cellStyle name="Input 19 4 7 2" xfId="15184"/>
    <cellStyle name="Input 19 4 8" xfId="15185"/>
    <cellStyle name="Input 19 4 8 2" xfId="15186"/>
    <cellStyle name="Input 19 4 9" xfId="15187"/>
    <cellStyle name="Input 19 4 9 2" xfId="15188"/>
    <cellStyle name="Input 19 5" xfId="15189"/>
    <cellStyle name="Input 19 5 10" xfId="15190"/>
    <cellStyle name="Input 19 5 10 2" xfId="15191"/>
    <cellStyle name="Input 19 5 11" xfId="15192"/>
    <cellStyle name="Input 19 5 12" xfId="15193"/>
    <cellStyle name="Input 19 5 13" xfId="15194"/>
    <cellStyle name="Input 19 5 14" xfId="15195"/>
    <cellStyle name="Input 19 5 15" xfId="15196"/>
    <cellStyle name="Input 19 5 16" xfId="15197"/>
    <cellStyle name="Input 19 5 17" xfId="15198"/>
    <cellStyle name="Input 19 5 18" xfId="15199"/>
    <cellStyle name="Input 19 5 19" xfId="15200"/>
    <cellStyle name="Input 19 5 2" xfId="15201"/>
    <cellStyle name="Input 19 5 2 2" xfId="15202"/>
    <cellStyle name="Input 19 5 2 2 2" xfId="15203"/>
    <cellStyle name="Input 19 5 2 3" xfId="15204"/>
    <cellStyle name="Input 19 5 2 3 2" xfId="15205"/>
    <cellStyle name="Input 19 5 2 4" xfId="15206"/>
    <cellStyle name="Input 19 5 2 4 2" xfId="15207"/>
    <cellStyle name="Input 19 5 2 5" xfId="15208"/>
    <cellStyle name="Input 19 5 2 5 2" xfId="15209"/>
    <cellStyle name="Input 19 5 2 6" xfId="15210"/>
    <cellStyle name="Input 19 5 20" xfId="15211"/>
    <cellStyle name="Input 19 5 21" xfId="15212"/>
    <cellStyle name="Input 19 5 22" xfId="15213"/>
    <cellStyle name="Input 19 5 23" xfId="15214"/>
    <cellStyle name="Input 19 5 24" xfId="15215"/>
    <cellStyle name="Input 19 5 25" xfId="15216"/>
    <cellStyle name="Input 19 5 3" xfId="15217"/>
    <cellStyle name="Input 19 5 3 2" xfId="15218"/>
    <cellStyle name="Input 19 5 3 2 2" xfId="15219"/>
    <cellStyle name="Input 19 5 3 3" xfId="15220"/>
    <cellStyle name="Input 19 5 3 3 2" xfId="15221"/>
    <cellStyle name="Input 19 5 3 4" xfId="15222"/>
    <cellStyle name="Input 19 5 3 4 2" xfId="15223"/>
    <cellStyle name="Input 19 5 3 5" xfId="15224"/>
    <cellStyle name="Input 19 5 3 5 2" xfId="15225"/>
    <cellStyle name="Input 19 5 3 6" xfId="15226"/>
    <cellStyle name="Input 19 5 4" xfId="15227"/>
    <cellStyle name="Input 19 5 4 2" xfId="15228"/>
    <cellStyle name="Input 19 5 4 2 2" xfId="15229"/>
    <cellStyle name="Input 19 5 4 3" xfId="15230"/>
    <cellStyle name="Input 19 5 4 3 2" xfId="15231"/>
    <cellStyle name="Input 19 5 4 4" xfId="15232"/>
    <cellStyle name="Input 19 5 4 4 2" xfId="15233"/>
    <cellStyle name="Input 19 5 4 5" xfId="15234"/>
    <cellStyle name="Input 19 5 4 5 2" xfId="15235"/>
    <cellStyle name="Input 19 5 4 6" xfId="15236"/>
    <cellStyle name="Input 19 5 5" xfId="15237"/>
    <cellStyle name="Input 19 5 5 2" xfId="15238"/>
    <cellStyle name="Input 19 5 6" xfId="15239"/>
    <cellStyle name="Input 19 5 6 2" xfId="15240"/>
    <cellStyle name="Input 19 5 7" xfId="15241"/>
    <cellStyle name="Input 19 5 7 2" xfId="15242"/>
    <cellStyle name="Input 19 5 8" xfId="15243"/>
    <cellStyle name="Input 19 5 8 2" xfId="15244"/>
    <cellStyle name="Input 19 5 9" xfId="15245"/>
    <cellStyle name="Input 19 5 9 2" xfId="15246"/>
    <cellStyle name="Input 19 6" xfId="15247"/>
    <cellStyle name="Input 19 6 10" xfId="15248"/>
    <cellStyle name="Input 19 6 10 2" xfId="15249"/>
    <cellStyle name="Input 19 6 11" xfId="15250"/>
    <cellStyle name="Input 19 6 12" xfId="15251"/>
    <cellStyle name="Input 19 6 13" xfId="15252"/>
    <cellStyle name="Input 19 6 14" xfId="15253"/>
    <cellStyle name="Input 19 6 15" xfId="15254"/>
    <cellStyle name="Input 19 6 16" xfId="15255"/>
    <cellStyle name="Input 19 6 17" xfId="15256"/>
    <cellStyle name="Input 19 6 18" xfId="15257"/>
    <cellStyle name="Input 19 6 19" xfId="15258"/>
    <cellStyle name="Input 19 6 2" xfId="15259"/>
    <cellStyle name="Input 19 6 2 2" xfId="15260"/>
    <cellStyle name="Input 19 6 2 2 2" xfId="15261"/>
    <cellStyle name="Input 19 6 2 3" xfId="15262"/>
    <cellStyle name="Input 19 6 2 3 2" xfId="15263"/>
    <cellStyle name="Input 19 6 2 4" xfId="15264"/>
    <cellStyle name="Input 19 6 2 4 2" xfId="15265"/>
    <cellStyle name="Input 19 6 2 5" xfId="15266"/>
    <cellStyle name="Input 19 6 2 5 2" xfId="15267"/>
    <cellStyle name="Input 19 6 2 6" xfId="15268"/>
    <cellStyle name="Input 19 6 20" xfId="15269"/>
    <cellStyle name="Input 19 6 21" xfId="15270"/>
    <cellStyle name="Input 19 6 22" xfId="15271"/>
    <cellStyle name="Input 19 6 23" xfId="15272"/>
    <cellStyle name="Input 19 6 24" xfId="15273"/>
    <cellStyle name="Input 19 6 25" xfId="15274"/>
    <cellStyle name="Input 19 6 3" xfId="15275"/>
    <cellStyle name="Input 19 6 3 2" xfId="15276"/>
    <cellStyle name="Input 19 6 3 2 2" xfId="15277"/>
    <cellStyle name="Input 19 6 3 3" xfId="15278"/>
    <cellStyle name="Input 19 6 3 3 2" xfId="15279"/>
    <cellStyle name="Input 19 6 3 4" xfId="15280"/>
    <cellStyle name="Input 19 6 3 4 2" xfId="15281"/>
    <cellStyle name="Input 19 6 3 5" xfId="15282"/>
    <cellStyle name="Input 19 6 3 5 2" xfId="15283"/>
    <cellStyle name="Input 19 6 3 6" xfId="15284"/>
    <cellStyle name="Input 19 6 4" xfId="15285"/>
    <cellStyle name="Input 19 6 4 2" xfId="15286"/>
    <cellStyle name="Input 19 6 4 2 2" xfId="15287"/>
    <cellStyle name="Input 19 6 4 3" xfId="15288"/>
    <cellStyle name="Input 19 6 4 3 2" xfId="15289"/>
    <cellStyle name="Input 19 6 4 4" xfId="15290"/>
    <cellStyle name="Input 19 6 4 4 2" xfId="15291"/>
    <cellStyle name="Input 19 6 4 5" xfId="15292"/>
    <cellStyle name="Input 19 6 4 5 2" xfId="15293"/>
    <cellStyle name="Input 19 6 4 6" xfId="15294"/>
    <cellStyle name="Input 19 6 5" xfId="15295"/>
    <cellStyle name="Input 19 6 5 2" xfId="15296"/>
    <cellStyle name="Input 19 6 6" xfId="15297"/>
    <cellStyle name="Input 19 6 6 2" xfId="15298"/>
    <cellStyle name="Input 19 6 7" xfId="15299"/>
    <cellStyle name="Input 19 6 7 2" xfId="15300"/>
    <cellStyle name="Input 19 6 8" xfId="15301"/>
    <cellStyle name="Input 19 6 8 2" xfId="15302"/>
    <cellStyle name="Input 19 6 9" xfId="15303"/>
    <cellStyle name="Input 19 6 9 2" xfId="15304"/>
    <cellStyle name="Input 19 7" xfId="15305"/>
    <cellStyle name="Input 19 7 2" xfId="15306"/>
    <cellStyle name="Input 19 7 2 2" xfId="15307"/>
    <cellStyle name="Input 19 7 3" xfId="15308"/>
    <cellStyle name="Input 19 7 3 2" xfId="15309"/>
    <cellStyle name="Input 19 7 4" xfId="15310"/>
    <cellStyle name="Input 19 7 4 2" xfId="15311"/>
    <cellStyle name="Input 19 7 5" xfId="15312"/>
    <cellStyle name="Input 19 7 5 2" xfId="15313"/>
    <cellStyle name="Input 19 7 6" xfId="15314"/>
    <cellStyle name="Input 19 8" xfId="15315"/>
    <cellStyle name="Input 19 8 2" xfId="15316"/>
    <cellStyle name="Input 19 8 2 2" xfId="15317"/>
    <cellStyle name="Input 19 8 3" xfId="15318"/>
    <cellStyle name="Input 19 8 3 2" xfId="15319"/>
    <cellStyle name="Input 19 8 4" xfId="15320"/>
    <cellStyle name="Input 19 8 4 2" xfId="15321"/>
    <cellStyle name="Input 19 8 5" xfId="15322"/>
    <cellStyle name="Input 19 8 5 2" xfId="15323"/>
    <cellStyle name="Input 19 8 6" xfId="15324"/>
    <cellStyle name="Input 19 9" xfId="15325"/>
    <cellStyle name="Input 19 9 2" xfId="15326"/>
    <cellStyle name="Input 19 9 2 2" xfId="15327"/>
    <cellStyle name="Input 19 9 3" xfId="15328"/>
    <cellStyle name="Input 19 9 3 2" xfId="15329"/>
    <cellStyle name="Input 19 9 4" xfId="15330"/>
    <cellStyle name="Input 19 9 4 2" xfId="15331"/>
    <cellStyle name="Input 19 9 5" xfId="15332"/>
    <cellStyle name="Input 19 9 5 2" xfId="15333"/>
    <cellStyle name="Input 19 9 6" xfId="15334"/>
    <cellStyle name="Input 2" xfId="15335"/>
    <cellStyle name="Input 2 10" xfId="15336"/>
    <cellStyle name="Input 2 10 2" xfId="15337"/>
    <cellStyle name="Input 2 10 2 2" xfId="15338"/>
    <cellStyle name="Input 2 10 3" xfId="15339"/>
    <cellStyle name="Input 2 10 3 2" xfId="15340"/>
    <cellStyle name="Input 2 10 4" xfId="15341"/>
    <cellStyle name="Input 2 10 4 2" xfId="15342"/>
    <cellStyle name="Input 2 10 5" xfId="15343"/>
    <cellStyle name="Input 2 10 5 2" xfId="15344"/>
    <cellStyle name="Input 2 10 6" xfId="15345"/>
    <cellStyle name="Input 2 11" xfId="15346"/>
    <cellStyle name="Input 2 11 2" xfId="15347"/>
    <cellStyle name="Input 2 11 2 2" xfId="15348"/>
    <cellStyle name="Input 2 11 3" xfId="15349"/>
    <cellStyle name="Input 2 11 3 2" xfId="15350"/>
    <cellStyle name="Input 2 11 4" xfId="15351"/>
    <cellStyle name="Input 2 11 4 2" xfId="15352"/>
    <cellStyle name="Input 2 11 5" xfId="15353"/>
    <cellStyle name="Input 2 11 5 2" xfId="15354"/>
    <cellStyle name="Input 2 11 6" xfId="15355"/>
    <cellStyle name="Input 2 12" xfId="15356"/>
    <cellStyle name="Input 2 12 2" xfId="15357"/>
    <cellStyle name="Input 2 13" xfId="15358"/>
    <cellStyle name="Input 2 13 2" xfId="15359"/>
    <cellStyle name="Input 2 14" xfId="15360"/>
    <cellStyle name="Input 2 14 2" xfId="15361"/>
    <cellStyle name="Input 2 15" xfId="15362"/>
    <cellStyle name="Input 2 15 2" xfId="15363"/>
    <cellStyle name="Input 2 16" xfId="15364"/>
    <cellStyle name="Input 2 16 2" xfId="15365"/>
    <cellStyle name="Input 2 17" xfId="15366"/>
    <cellStyle name="Input 2 17 2" xfId="15367"/>
    <cellStyle name="Input 2 18" xfId="15368"/>
    <cellStyle name="Input 2 19" xfId="15369"/>
    <cellStyle name="Input 2 2" xfId="15370"/>
    <cellStyle name="Input 2 2 10" xfId="15371"/>
    <cellStyle name="Input 2 2 10 2" xfId="15372"/>
    <cellStyle name="Input 2 2 11" xfId="15373"/>
    <cellStyle name="Input 2 2 11 2" xfId="15374"/>
    <cellStyle name="Input 2 2 12" xfId="15375"/>
    <cellStyle name="Input 2 2 12 2" xfId="15376"/>
    <cellStyle name="Input 2 2 13" xfId="15377"/>
    <cellStyle name="Input 2 2 13 2" xfId="15378"/>
    <cellStyle name="Input 2 2 14" xfId="15379"/>
    <cellStyle name="Input 2 2 14 2" xfId="15380"/>
    <cellStyle name="Input 2 2 15" xfId="15381"/>
    <cellStyle name="Input 2 2 15 2" xfId="15382"/>
    <cellStyle name="Input 2 2 16" xfId="15383"/>
    <cellStyle name="Input 2 2 17" xfId="15384"/>
    <cellStyle name="Input 2 2 18" xfId="15385"/>
    <cellStyle name="Input 2 2 19" xfId="15386"/>
    <cellStyle name="Input 2 2 2" xfId="15387"/>
    <cellStyle name="Input 2 2 2 10" xfId="15388"/>
    <cellStyle name="Input 2 2 2 10 2" xfId="15389"/>
    <cellStyle name="Input 2 2 2 11" xfId="15390"/>
    <cellStyle name="Input 2 2 2 12" xfId="15391"/>
    <cellStyle name="Input 2 2 2 13" xfId="15392"/>
    <cellStyle name="Input 2 2 2 14" xfId="15393"/>
    <cellStyle name="Input 2 2 2 15" xfId="15394"/>
    <cellStyle name="Input 2 2 2 16" xfId="15395"/>
    <cellStyle name="Input 2 2 2 17" xfId="15396"/>
    <cellStyle name="Input 2 2 2 18" xfId="15397"/>
    <cellStyle name="Input 2 2 2 19" xfId="15398"/>
    <cellStyle name="Input 2 2 2 2" xfId="15399"/>
    <cellStyle name="Input 2 2 2 2 2" xfId="15400"/>
    <cellStyle name="Input 2 2 2 2 2 2" xfId="15401"/>
    <cellStyle name="Input 2 2 2 2 3" xfId="15402"/>
    <cellStyle name="Input 2 2 2 2 3 2" xfId="15403"/>
    <cellStyle name="Input 2 2 2 2 4" xfId="15404"/>
    <cellStyle name="Input 2 2 2 2 4 2" xfId="15405"/>
    <cellStyle name="Input 2 2 2 2 5" xfId="15406"/>
    <cellStyle name="Input 2 2 2 2 5 2" xfId="15407"/>
    <cellStyle name="Input 2 2 2 2 6" xfId="15408"/>
    <cellStyle name="Input 2 2 2 20" xfId="15409"/>
    <cellStyle name="Input 2 2 2 21" xfId="15410"/>
    <cellStyle name="Input 2 2 2 22" xfId="15411"/>
    <cellStyle name="Input 2 2 2 23" xfId="15412"/>
    <cellStyle name="Input 2 2 2 24" xfId="15413"/>
    <cellStyle name="Input 2 2 2 25" xfId="15414"/>
    <cellStyle name="Input 2 2 2 3" xfId="15415"/>
    <cellStyle name="Input 2 2 2 3 2" xfId="15416"/>
    <cellStyle name="Input 2 2 2 3 2 2" xfId="15417"/>
    <cellStyle name="Input 2 2 2 3 3" xfId="15418"/>
    <cellStyle name="Input 2 2 2 3 3 2" xfId="15419"/>
    <cellStyle name="Input 2 2 2 3 4" xfId="15420"/>
    <cellStyle name="Input 2 2 2 3 4 2" xfId="15421"/>
    <cellStyle name="Input 2 2 2 3 5" xfId="15422"/>
    <cellStyle name="Input 2 2 2 3 5 2" xfId="15423"/>
    <cellStyle name="Input 2 2 2 3 6" xfId="15424"/>
    <cellStyle name="Input 2 2 2 4" xfId="15425"/>
    <cellStyle name="Input 2 2 2 4 2" xfId="15426"/>
    <cellStyle name="Input 2 2 2 4 2 2" xfId="15427"/>
    <cellStyle name="Input 2 2 2 4 3" xfId="15428"/>
    <cellStyle name="Input 2 2 2 4 3 2" xfId="15429"/>
    <cellStyle name="Input 2 2 2 4 4" xfId="15430"/>
    <cellStyle name="Input 2 2 2 4 4 2" xfId="15431"/>
    <cellStyle name="Input 2 2 2 4 5" xfId="15432"/>
    <cellStyle name="Input 2 2 2 4 5 2" xfId="15433"/>
    <cellStyle name="Input 2 2 2 4 6" xfId="15434"/>
    <cellStyle name="Input 2 2 2 5" xfId="15435"/>
    <cellStyle name="Input 2 2 2 5 2" xfId="15436"/>
    <cellStyle name="Input 2 2 2 6" xfId="15437"/>
    <cellStyle name="Input 2 2 2 6 2" xfId="15438"/>
    <cellStyle name="Input 2 2 2 7" xfId="15439"/>
    <cellStyle name="Input 2 2 2 7 2" xfId="15440"/>
    <cellStyle name="Input 2 2 2 8" xfId="15441"/>
    <cellStyle name="Input 2 2 2 8 2" xfId="15442"/>
    <cellStyle name="Input 2 2 2 9" xfId="15443"/>
    <cellStyle name="Input 2 2 2 9 2" xfId="15444"/>
    <cellStyle name="Input 2 2 20" xfId="15445"/>
    <cellStyle name="Input 2 2 21" xfId="15446"/>
    <cellStyle name="Input 2 2 22" xfId="15447"/>
    <cellStyle name="Input 2 2 23" xfId="15448"/>
    <cellStyle name="Input 2 2 24" xfId="15449"/>
    <cellStyle name="Input 2 2 25" xfId="15450"/>
    <cellStyle name="Input 2 2 26" xfId="15451"/>
    <cellStyle name="Input 2 2 27" xfId="15452"/>
    <cellStyle name="Input 2 2 28" xfId="15453"/>
    <cellStyle name="Input 2 2 29" xfId="15454"/>
    <cellStyle name="Input 2 2 3" xfId="15455"/>
    <cellStyle name="Input 2 2 3 10" xfId="15456"/>
    <cellStyle name="Input 2 2 3 10 2" xfId="15457"/>
    <cellStyle name="Input 2 2 3 11" xfId="15458"/>
    <cellStyle name="Input 2 2 3 12" xfId="15459"/>
    <cellStyle name="Input 2 2 3 13" xfId="15460"/>
    <cellStyle name="Input 2 2 3 14" xfId="15461"/>
    <cellStyle name="Input 2 2 3 15" xfId="15462"/>
    <cellStyle name="Input 2 2 3 16" xfId="15463"/>
    <cellStyle name="Input 2 2 3 17" xfId="15464"/>
    <cellStyle name="Input 2 2 3 18" xfId="15465"/>
    <cellStyle name="Input 2 2 3 19" xfId="15466"/>
    <cellStyle name="Input 2 2 3 2" xfId="15467"/>
    <cellStyle name="Input 2 2 3 2 2" xfId="15468"/>
    <cellStyle name="Input 2 2 3 2 2 2" xfId="15469"/>
    <cellStyle name="Input 2 2 3 2 3" xfId="15470"/>
    <cellStyle name="Input 2 2 3 2 3 2" xfId="15471"/>
    <cellStyle name="Input 2 2 3 2 4" xfId="15472"/>
    <cellStyle name="Input 2 2 3 2 4 2" xfId="15473"/>
    <cellStyle name="Input 2 2 3 2 5" xfId="15474"/>
    <cellStyle name="Input 2 2 3 2 5 2" xfId="15475"/>
    <cellStyle name="Input 2 2 3 2 6" xfId="15476"/>
    <cellStyle name="Input 2 2 3 20" xfId="15477"/>
    <cellStyle name="Input 2 2 3 21" xfId="15478"/>
    <cellStyle name="Input 2 2 3 22" xfId="15479"/>
    <cellStyle name="Input 2 2 3 23" xfId="15480"/>
    <cellStyle name="Input 2 2 3 24" xfId="15481"/>
    <cellStyle name="Input 2 2 3 25" xfId="15482"/>
    <cellStyle name="Input 2 2 3 3" xfId="15483"/>
    <cellStyle name="Input 2 2 3 3 2" xfId="15484"/>
    <cellStyle name="Input 2 2 3 3 2 2" xfId="15485"/>
    <cellStyle name="Input 2 2 3 3 3" xfId="15486"/>
    <cellStyle name="Input 2 2 3 3 3 2" xfId="15487"/>
    <cellStyle name="Input 2 2 3 3 4" xfId="15488"/>
    <cellStyle name="Input 2 2 3 3 4 2" xfId="15489"/>
    <cellStyle name="Input 2 2 3 3 5" xfId="15490"/>
    <cellStyle name="Input 2 2 3 3 5 2" xfId="15491"/>
    <cellStyle name="Input 2 2 3 3 6" xfId="15492"/>
    <cellStyle name="Input 2 2 3 4" xfId="15493"/>
    <cellStyle name="Input 2 2 3 4 2" xfId="15494"/>
    <cellStyle name="Input 2 2 3 4 2 2" xfId="15495"/>
    <cellStyle name="Input 2 2 3 4 3" xfId="15496"/>
    <cellStyle name="Input 2 2 3 4 3 2" xfId="15497"/>
    <cellStyle name="Input 2 2 3 4 4" xfId="15498"/>
    <cellStyle name="Input 2 2 3 4 4 2" xfId="15499"/>
    <cellStyle name="Input 2 2 3 4 5" xfId="15500"/>
    <cellStyle name="Input 2 2 3 4 5 2" xfId="15501"/>
    <cellStyle name="Input 2 2 3 4 6" xfId="15502"/>
    <cellStyle name="Input 2 2 3 5" xfId="15503"/>
    <cellStyle name="Input 2 2 3 5 2" xfId="15504"/>
    <cellStyle name="Input 2 2 3 6" xfId="15505"/>
    <cellStyle name="Input 2 2 3 6 2" xfId="15506"/>
    <cellStyle name="Input 2 2 3 7" xfId="15507"/>
    <cellStyle name="Input 2 2 3 7 2" xfId="15508"/>
    <cellStyle name="Input 2 2 3 8" xfId="15509"/>
    <cellStyle name="Input 2 2 3 8 2" xfId="15510"/>
    <cellStyle name="Input 2 2 3 9" xfId="15511"/>
    <cellStyle name="Input 2 2 3 9 2" xfId="15512"/>
    <cellStyle name="Input 2 2 30" xfId="15513"/>
    <cellStyle name="Input 2 2 4" xfId="15514"/>
    <cellStyle name="Input 2 2 4 10" xfId="15515"/>
    <cellStyle name="Input 2 2 4 10 2" xfId="15516"/>
    <cellStyle name="Input 2 2 4 11" xfId="15517"/>
    <cellStyle name="Input 2 2 4 12" xfId="15518"/>
    <cellStyle name="Input 2 2 4 13" xfId="15519"/>
    <cellStyle name="Input 2 2 4 14" xfId="15520"/>
    <cellStyle name="Input 2 2 4 15" xfId="15521"/>
    <cellStyle name="Input 2 2 4 16" xfId="15522"/>
    <cellStyle name="Input 2 2 4 17" xfId="15523"/>
    <cellStyle name="Input 2 2 4 18" xfId="15524"/>
    <cellStyle name="Input 2 2 4 19" xfId="15525"/>
    <cellStyle name="Input 2 2 4 2" xfId="15526"/>
    <cellStyle name="Input 2 2 4 2 2" xfId="15527"/>
    <cellStyle name="Input 2 2 4 2 2 2" xfId="15528"/>
    <cellStyle name="Input 2 2 4 2 3" xfId="15529"/>
    <cellStyle name="Input 2 2 4 2 3 2" xfId="15530"/>
    <cellStyle name="Input 2 2 4 2 4" xfId="15531"/>
    <cellStyle name="Input 2 2 4 2 4 2" xfId="15532"/>
    <cellStyle name="Input 2 2 4 2 5" xfId="15533"/>
    <cellStyle name="Input 2 2 4 2 5 2" xfId="15534"/>
    <cellStyle name="Input 2 2 4 2 6" xfId="15535"/>
    <cellStyle name="Input 2 2 4 20" xfId="15536"/>
    <cellStyle name="Input 2 2 4 21" xfId="15537"/>
    <cellStyle name="Input 2 2 4 22" xfId="15538"/>
    <cellStyle name="Input 2 2 4 23" xfId="15539"/>
    <cellStyle name="Input 2 2 4 24" xfId="15540"/>
    <cellStyle name="Input 2 2 4 25" xfId="15541"/>
    <cellStyle name="Input 2 2 4 3" xfId="15542"/>
    <cellStyle name="Input 2 2 4 3 2" xfId="15543"/>
    <cellStyle name="Input 2 2 4 3 2 2" xfId="15544"/>
    <cellStyle name="Input 2 2 4 3 3" xfId="15545"/>
    <cellStyle name="Input 2 2 4 3 3 2" xfId="15546"/>
    <cellStyle name="Input 2 2 4 3 4" xfId="15547"/>
    <cellStyle name="Input 2 2 4 3 4 2" xfId="15548"/>
    <cellStyle name="Input 2 2 4 3 5" xfId="15549"/>
    <cellStyle name="Input 2 2 4 3 5 2" xfId="15550"/>
    <cellStyle name="Input 2 2 4 3 6" xfId="15551"/>
    <cellStyle name="Input 2 2 4 4" xfId="15552"/>
    <cellStyle name="Input 2 2 4 4 2" xfId="15553"/>
    <cellStyle name="Input 2 2 4 4 2 2" xfId="15554"/>
    <cellStyle name="Input 2 2 4 4 3" xfId="15555"/>
    <cellStyle name="Input 2 2 4 4 3 2" xfId="15556"/>
    <cellStyle name="Input 2 2 4 4 4" xfId="15557"/>
    <cellStyle name="Input 2 2 4 4 4 2" xfId="15558"/>
    <cellStyle name="Input 2 2 4 4 5" xfId="15559"/>
    <cellStyle name="Input 2 2 4 4 5 2" xfId="15560"/>
    <cellStyle name="Input 2 2 4 4 6" xfId="15561"/>
    <cellStyle name="Input 2 2 4 5" xfId="15562"/>
    <cellStyle name="Input 2 2 4 5 2" xfId="15563"/>
    <cellStyle name="Input 2 2 4 6" xfId="15564"/>
    <cellStyle name="Input 2 2 4 6 2" xfId="15565"/>
    <cellStyle name="Input 2 2 4 7" xfId="15566"/>
    <cellStyle name="Input 2 2 4 7 2" xfId="15567"/>
    <cellStyle name="Input 2 2 4 8" xfId="15568"/>
    <cellStyle name="Input 2 2 4 8 2" xfId="15569"/>
    <cellStyle name="Input 2 2 4 9" xfId="15570"/>
    <cellStyle name="Input 2 2 4 9 2" xfId="15571"/>
    <cellStyle name="Input 2 2 5" xfId="15572"/>
    <cellStyle name="Input 2 2 5 10" xfId="15573"/>
    <cellStyle name="Input 2 2 5 10 2" xfId="15574"/>
    <cellStyle name="Input 2 2 5 11" xfId="15575"/>
    <cellStyle name="Input 2 2 5 12" xfId="15576"/>
    <cellStyle name="Input 2 2 5 13" xfId="15577"/>
    <cellStyle name="Input 2 2 5 14" xfId="15578"/>
    <cellStyle name="Input 2 2 5 15" xfId="15579"/>
    <cellStyle name="Input 2 2 5 16" xfId="15580"/>
    <cellStyle name="Input 2 2 5 17" xfId="15581"/>
    <cellStyle name="Input 2 2 5 18" xfId="15582"/>
    <cellStyle name="Input 2 2 5 19" xfId="15583"/>
    <cellStyle name="Input 2 2 5 2" xfId="15584"/>
    <cellStyle name="Input 2 2 5 2 2" xfId="15585"/>
    <cellStyle name="Input 2 2 5 2 2 2" xfId="15586"/>
    <cellStyle name="Input 2 2 5 2 3" xfId="15587"/>
    <cellStyle name="Input 2 2 5 2 3 2" xfId="15588"/>
    <cellStyle name="Input 2 2 5 2 4" xfId="15589"/>
    <cellStyle name="Input 2 2 5 2 4 2" xfId="15590"/>
    <cellStyle name="Input 2 2 5 2 5" xfId="15591"/>
    <cellStyle name="Input 2 2 5 2 5 2" xfId="15592"/>
    <cellStyle name="Input 2 2 5 2 6" xfId="15593"/>
    <cellStyle name="Input 2 2 5 20" xfId="15594"/>
    <cellStyle name="Input 2 2 5 21" xfId="15595"/>
    <cellStyle name="Input 2 2 5 22" xfId="15596"/>
    <cellStyle name="Input 2 2 5 23" xfId="15597"/>
    <cellStyle name="Input 2 2 5 24" xfId="15598"/>
    <cellStyle name="Input 2 2 5 25" xfId="15599"/>
    <cellStyle name="Input 2 2 5 3" xfId="15600"/>
    <cellStyle name="Input 2 2 5 3 2" xfId="15601"/>
    <cellStyle name="Input 2 2 5 3 2 2" xfId="15602"/>
    <cellStyle name="Input 2 2 5 3 3" xfId="15603"/>
    <cellStyle name="Input 2 2 5 3 3 2" xfId="15604"/>
    <cellStyle name="Input 2 2 5 3 4" xfId="15605"/>
    <cellStyle name="Input 2 2 5 3 4 2" xfId="15606"/>
    <cellStyle name="Input 2 2 5 3 5" xfId="15607"/>
    <cellStyle name="Input 2 2 5 3 5 2" xfId="15608"/>
    <cellStyle name="Input 2 2 5 3 6" xfId="15609"/>
    <cellStyle name="Input 2 2 5 4" xfId="15610"/>
    <cellStyle name="Input 2 2 5 4 2" xfId="15611"/>
    <cellStyle name="Input 2 2 5 4 2 2" xfId="15612"/>
    <cellStyle name="Input 2 2 5 4 3" xfId="15613"/>
    <cellStyle name="Input 2 2 5 4 3 2" xfId="15614"/>
    <cellStyle name="Input 2 2 5 4 4" xfId="15615"/>
    <cellStyle name="Input 2 2 5 4 4 2" xfId="15616"/>
    <cellStyle name="Input 2 2 5 4 5" xfId="15617"/>
    <cellStyle name="Input 2 2 5 4 5 2" xfId="15618"/>
    <cellStyle name="Input 2 2 5 4 6" xfId="15619"/>
    <cellStyle name="Input 2 2 5 5" xfId="15620"/>
    <cellStyle name="Input 2 2 5 5 2" xfId="15621"/>
    <cellStyle name="Input 2 2 5 6" xfId="15622"/>
    <cellStyle name="Input 2 2 5 6 2" xfId="15623"/>
    <cellStyle name="Input 2 2 5 7" xfId="15624"/>
    <cellStyle name="Input 2 2 5 7 2" xfId="15625"/>
    <cellStyle name="Input 2 2 5 8" xfId="15626"/>
    <cellStyle name="Input 2 2 5 8 2" xfId="15627"/>
    <cellStyle name="Input 2 2 5 9" xfId="15628"/>
    <cellStyle name="Input 2 2 5 9 2" xfId="15629"/>
    <cellStyle name="Input 2 2 6" xfId="15630"/>
    <cellStyle name="Input 2 2 6 10" xfId="15631"/>
    <cellStyle name="Input 2 2 6 10 2" xfId="15632"/>
    <cellStyle name="Input 2 2 6 11" xfId="15633"/>
    <cellStyle name="Input 2 2 6 12" xfId="15634"/>
    <cellStyle name="Input 2 2 6 13" xfId="15635"/>
    <cellStyle name="Input 2 2 6 14" xfId="15636"/>
    <cellStyle name="Input 2 2 6 15" xfId="15637"/>
    <cellStyle name="Input 2 2 6 16" xfId="15638"/>
    <cellStyle name="Input 2 2 6 17" xfId="15639"/>
    <cellStyle name="Input 2 2 6 18" xfId="15640"/>
    <cellStyle name="Input 2 2 6 19" xfId="15641"/>
    <cellStyle name="Input 2 2 6 2" xfId="15642"/>
    <cellStyle name="Input 2 2 6 2 2" xfId="15643"/>
    <cellStyle name="Input 2 2 6 2 2 2" xfId="15644"/>
    <cellStyle name="Input 2 2 6 2 3" xfId="15645"/>
    <cellStyle name="Input 2 2 6 2 3 2" xfId="15646"/>
    <cellStyle name="Input 2 2 6 2 4" xfId="15647"/>
    <cellStyle name="Input 2 2 6 2 4 2" xfId="15648"/>
    <cellStyle name="Input 2 2 6 2 5" xfId="15649"/>
    <cellStyle name="Input 2 2 6 2 5 2" xfId="15650"/>
    <cellStyle name="Input 2 2 6 2 6" xfId="15651"/>
    <cellStyle name="Input 2 2 6 20" xfId="15652"/>
    <cellStyle name="Input 2 2 6 21" xfId="15653"/>
    <cellStyle name="Input 2 2 6 22" xfId="15654"/>
    <cellStyle name="Input 2 2 6 23" xfId="15655"/>
    <cellStyle name="Input 2 2 6 24" xfId="15656"/>
    <cellStyle name="Input 2 2 6 25" xfId="15657"/>
    <cellStyle name="Input 2 2 6 3" xfId="15658"/>
    <cellStyle name="Input 2 2 6 3 2" xfId="15659"/>
    <cellStyle name="Input 2 2 6 3 2 2" xfId="15660"/>
    <cellStyle name="Input 2 2 6 3 3" xfId="15661"/>
    <cellStyle name="Input 2 2 6 3 3 2" xfId="15662"/>
    <cellStyle name="Input 2 2 6 3 4" xfId="15663"/>
    <cellStyle name="Input 2 2 6 3 4 2" xfId="15664"/>
    <cellStyle name="Input 2 2 6 3 5" xfId="15665"/>
    <cellStyle name="Input 2 2 6 3 5 2" xfId="15666"/>
    <cellStyle name="Input 2 2 6 3 6" xfId="15667"/>
    <cellStyle name="Input 2 2 6 4" xfId="15668"/>
    <cellStyle name="Input 2 2 6 4 2" xfId="15669"/>
    <cellStyle name="Input 2 2 6 4 2 2" xfId="15670"/>
    <cellStyle name="Input 2 2 6 4 3" xfId="15671"/>
    <cellStyle name="Input 2 2 6 4 3 2" xfId="15672"/>
    <cellStyle name="Input 2 2 6 4 4" xfId="15673"/>
    <cellStyle name="Input 2 2 6 4 4 2" xfId="15674"/>
    <cellStyle name="Input 2 2 6 4 5" xfId="15675"/>
    <cellStyle name="Input 2 2 6 4 5 2" xfId="15676"/>
    <cellStyle name="Input 2 2 6 4 6" xfId="15677"/>
    <cellStyle name="Input 2 2 6 5" xfId="15678"/>
    <cellStyle name="Input 2 2 6 5 2" xfId="15679"/>
    <cellStyle name="Input 2 2 6 6" xfId="15680"/>
    <cellStyle name="Input 2 2 6 6 2" xfId="15681"/>
    <cellStyle name="Input 2 2 6 7" xfId="15682"/>
    <cellStyle name="Input 2 2 6 7 2" xfId="15683"/>
    <cellStyle name="Input 2 2 6 8" xfId="15684"/>
    <cellStyle name="Input 2 2 6 8 2" xfId="15685"/>
    <cellStyle name="Input 2 2 6 9" xfId="15686"/>
    <cellStyle name="Input 2 2 6 9 2" xfId="15687"/>
    <cellStyle name="Input 2 2 7" xfId="15688"/>
    <cellStyle name="Input 2 2 7 2" xfId="15689"/>
    <cellStyle name="Input 2 2 7 2 2" xfId="15690"/>
    <cellStyle name="Input 2 2 7 3" xfId="15691"/>
    <cellStyle name="Input 2 2 7 3 2" xfId="15692"/>
    <cellStyle name="Input 2 2 7 4" xfId="15693"/>
    <cellStyle name="Input 2 2 7 4 2" xfId="15694"/>
    <cellStyle name="Input 2 2 7 5" xfId="15695"/>
    <cellStyle name="Input 2 2 7 5 2" xfId="15696"/>
    <cellStyle name="Input 2 2 7 6" xfId="15697"/>
    <cellStyle name="Input 2 2 8" xfId="15698"/>
    <cellStyle name="Input 2 2 8 2" xfId="15699"/>
    <cellStyle name="Input 2 2 8 2 2" xfId="15700"/>
    <cellStyle name="Input 2 2 8 3" xfId="15701"/>
    <cellStyle name="Input 2 2 8 3 2" xfId="15702"/>
    <cellStyle name="Input 2 2 8 4" xfId="15703"/>
    <cellStyle name="Input 2 2 8 4 2" xfId="15704"/>
    <cellStyle name="Input 2 2 8 5" xfId="15705"/>
    <cellStyle name="Input 2 2 8 5 2" xfId="15706"/>
    <cellStyle name="Input 2 2 8 6" xfId="15707"/>
    <cellStyle name="Input 2 2 9" xfId="15708"/>
    <cellStyle name="Input 2 2 9 2" xfId="15709"/>
    <cellStyle name="Input 2 2 9 2 2" xfId="15710"/>
    <cellStyle name="Input 2 2 9 3" xfId="15711"/>
    <cellStyle name="Input 2 2 9 3 2" xfId="15712"/>
    <cellStyle name="Input 2 2 9 4" xfId="15713"/>
    <cellStyle name="Input 2 2 9 4 2" xfId="15714"/>
    <cellStyle name="Input 2 2 9 5" xfId="15715"/>
    <cellStyle name="Input 2 2 9 5 2" xfId="15716"/>
    <cellStyle name="Input 2 2 9 6" xfId="15717"/>
    <cellStyle name="Input 2 20" xfId="15718"/>
    <cellStyle name="Input 2 21" xfId="15719"/>
    <cellStyle name="Input 2 22" xfId="15720"/>
    <cellStyle name="Input 2 23" xfId="15721"/>
    <cellStyle name="Input 2 24" xfId="15722"/>
    <cellStyle name="Input 2 25" xfId="15723"/>
    <cellStyle name="Input 2 26" xfId="15724"/>
    <cellStyle name="Input 2 27" xfId="15725"/>
    <cellStyle name="Input 2 28" xfId="15726"/>
    <cellStyle name="Input 2 29" xfId="15727"/>
    <cellStyle name="Input 2 3" xfId="15728"/>
    <cellStyle name="Input 2 3 10" xfId="15729"/>
    <cellStyle name="Input 2 3 10 2" xfId="15730"/>
    <cellStyle name="Input 2 3 11" xfId="15731"/>
    <cellStyle name="Input 2 3 11 2" xfId="15732"/>
    <cellStyle name="Input 2 3 12" xfId="15733"/>
    <cellStyle name="Input 2 3 12 2" xfId="15734"/>
    <cellStyle name="Input 2 3 13" xfId="15735"/>
    <cellStyle name="Input 2 3 13 2" xfId="15736"/>
    <cellStyle name="Input 2 3 14" xfId="15737"/>
    <cellStyle name="Input 2 3 14 2" xfId="15738"/>
    <cellStyle name="Input 2 3 15" xfId="15739"/>
    <cellStyle name="Input 2 3 15 2" xfId="15740"/>
    <cellStyle name="Input 2 3 16" xfId="15741"/>
    <cellStyle name="Input 2 3 17" xfId="15742"/>
    <cellStyle name="Input 2 3 18" xfId="15743"/>
    <cellStyle name="Input 2 3 19" xfId="15744"/>
    <cellStyle name="Input 2 3 2" xfId="15745"/>
    <cellStyle name="Input 2 3 2 10" xfId="15746"/>
    <cellStyle name="Input 2 3 2 10 2" xfId="15747"/>
    <cellStyle name="Input 2 3 2 11" xfId="15748"/>
    <cellStyle name="Input 2 3 2 12" xfId="15749"/>
    <cellStyle name="Input 2 3 2 13" xfId="15750"/>
    <cellStyle name="Input 2 3 2 14" xfId="15751"/>
    <cellStyle name="Input 2 3 2 15" xfId="15752"/>
    <cellStyle name="Input 2 3 2 16" xfId="15753"/>
    <cellStyle name="Input 2 3 2 17" xfId="15754"/>
    <cellStyle name="Input 2 3 2 18" xfId="15755"/>
    <cellStyle name="Input 2 3 2 19" xfId="15756"/>
    <cellStyle name="Input 2 3 2 2" xfId="15757"/>
    <cellStyle name="Input 2 3 2 2 2" xfId="15758"/>
    <cellStyle name="Input 2 3 2 2 2 2" xfId="15759"/>
    <cellStyle name="Input 2 3 2 2 3" xfId="15760"/>
    <cellStyle name="Input 2 3 2 2 3 2" xfId="15761"/>
    <cellStyle name="Input 2 3 2 2 4" xfId="15762"/>
    <cellStyle name="Input 2 3 2 2 4 2" xfId="15763"/>
    <cellStyle name="Input 2 3 2 2 5" xfId="15764"/>
    <cellStyle name="Input 2 3 2 2 5 2" xfId="15765"/>
    <cellStyle name="Input 2 3 2 2 6" xfId="15766"/>
    <cellStyle name="Input 2 3 2 20" xfId="15767"/>
    <cellStyle name="Input 2 3 2 21" xfId="15768"/>
    <cellStyle name="Input 2 3 2 22" xfId="15769"/>
    <cellStyle name="Input 2 3 2 23" xfId="15770"/>
    <cellStyle name="Input 2 3 2 24" xfId="15771"/>
    <cellStyle name="Input 2 3 2 25" xfId="15772"/>
    <cellStyle name="Input 2 3 2 3" xfId="15773"/>
    <cellStyle name="Input 2 3 2 3 2" xfId="15774"/>
    <cellStyle name="Input 2 3 2 3 2 2" xfId="15775"/>
    <cellStyle name="Input 2 3 2 3 3" xfId="15776"/>
    <cellStyle name="Input 2 3 2 3 3 2" xfId="15777"/>
    <cellStyle name="Input 2 3 2 3 4" xfId="15778"/>
    <cellStyle name="Input 2 3 2 3 4 2" xfId="15779"/>
    <cellStyle name="Input 2 3 2 3 5" xfId="15780"/>
    <cellStyle name="Input 2 3 2 3 5 2" xfId="15781"/>
    <cellStyle name="Input 2 3 2 3 6" xfId="15782"/>
    <cellStyle name="Input 2 3 2 4" xfId="15783"/>
    <cellStyle name="Input 2 3 2 4 2" xfId="15784"/>
    <cellStyle name="Input 2 3 2 4 2 2" xfId="15785"/>
    <cellStyle name="Input 2 3 2 4 3" xfId="15786"/>
    <cellStyle name="Input 2 3 2 4 3 2" xfId="15787"/>
    <cellStyle name="Input 2 3 2 4 4" xfId="15788"/>
    <cellStyle name="Input 2 3 2 4 4 2" xfId="15789"/>
    <cellStyle name="Input 2 3 2 4 5" xfId="15790"/>
    <cellStyle name="Input 2 3 2 4 5 2" xfId="15791"/>
    <cellStyle name="Input 2 3 2 4 6" xfId="15792"/>
    <cellStyle name="Input 2 3 2 5" xfId="15793"/>
    <cellStyle name="Input 2 3 2 5 2" xfId="15794"/>
    <cellStyle name="Input 2 3 2 6" xfId="15795"/>
    <cellStyle name="Input 2 3 2 6 2" xfId="15796"/>
    <cellStyle name="Input 2 3 2 7" xfId="15797"/>
    <cellStyle name="Input 2 3 2 7 2" xfId="15798"/>
    <cellStyle name="Input 2 3 2 8" xfId="15799"/>
    <cellStyle name="Input 2 3 2 8 2" xfId="15800"/>
    <cellStyle name="Input 2 3 2 9" xfId="15801"/>
    <cellStyle name="Input 2 3 2 9 2" xfId="15802"/>
    <cellStyle name="Input 2 3 20" xfId="15803"/>
    <cellStyle name="Input 2 3 21" xfId="15804"/>
    <cellStyle name="Input 2 3 22" xfId="15805"/>
    <cellStyle name="Input 2 3 23" xfId="15806"/>
    <cellStyle name="Input 2 3 24" xfId="15807"/>
    <cellStyle name="Input 2 3 25" xfId="15808"/>
    <cellStyle name="Input 2 3 26" xfId="15809"/>
    <cellStyle name="Input 2 3 27" xfId="15810"/>
    <cellStyle name="Input 2 3 28" xfId="15811"/>
    <cellStyle name="Input 2 3 29" xfId="15812"/>
    <cellStyle name="Input 2 3 3" xfId="15813"/>
    <cellStyle name="Input 2 3 3 10" xfId="15814"/>
    <cellStyle name="Input 2 3 3 10 2" xfId="15815"/>
    <cellStyle name="Input 2 3 3 11" xfId="15816"/>
    <cellStyle name="Input 2 3 3 12" xfId="15817"/>
    <cellStyle name="Input 2 3 3 13" xfId="15818"/>
    <cellStyle name="Input 2 3 3 14" xfId="15819"/>
    <cellStyle name="Input 2 3 3 15" xfId="15820"/>
    <cellStyle name="Input 2 3 3 16" xfId="15821"/>
    <cellStyle name="Input 2 3 3 17" xfId="15822"/>
    <cellStyle name="Input 2 3 3 18" xfId="15823"/>
    <cellStyle name="Input 2 3 3 19" xfId="15824"/>
    <cellStyle name="Input 2 3 3 2" xfId="15825"/>
    <cellStyle name="Input 2 3 3 2 2" xfId="15826"/>
    <cellStyle name="Input 2 3 3 2 2 2" xfId="15827"/>
    <cellStyle name="Input 2 3 3 2 3" xfId="15828"/>
    <cellStyle name="Input 2 3 3 2 3 2" xfId="15829"/>
    <cellStyle name="Input 2 3 3 2 4" xfId="15830"/>
    <cellStyle name="Input 2 3 3 2 4 2" xfId="15831"/>
    <cellStyle name="Input 2 3 3 2 5" xfId="15832"/>
    <cellStyle name="Input 2 3 3 2 5 2" xfId="15833"/>
    <cellStyle name="Input 2 3 3 2 6" xfId="15834"/>
    <cellStyle name="Input 2 3 3 20" xfId="15835"/>
    <cellStyle name="Input 2 3 3 21" xfId="15836"/>
    <cellStyle name="Input 2 3 3 22" xfId="15837"/>
    <cellStyle name="Input 2 3 3 23" xfId="15838"/>
    <cellStyle name="Input 2 3 3 24" xfId="15839"/>
    <cellStyle name="Input 2 3 3 25" xfId="15840"/>
    <cellStyle name="Input 2 3 3 3" xfId="15841"/>
    <cellStyle name="Input 2 3 3 3 2" xfId="15842"/>
    <cellStyle name="Input 2 3 3 3 2 2" xfId="15843"/>
    <cellStyle name="Input 2 3 3 3 3" xfId="15844"/>
    <cellStyle name="Input 2 3 3 3 3 2" xfId="15845"/>
    <cellStyle name="Input 2 3 3 3 4" xfId="15846"/>
    <cellStyle name="Input 2 3 3 3 4 2" xfId="15847"/>
    <cellStyle name="Input 2 3 3 3 5" xfId="15848"/>
    <cellStyle name="Input 2 3 3 3 5 2" xfId="15849"/>
    <cellStyle name="Input 2 3 3 3 6" xfId="15850"/>
    <cellStyle name="Input 2 3 3 4" xfId="15851"/>
    <cellStyle name="Input 2 3 3 4 2" xfId="15852"/>
    <cellStyle name="Input 2 3 3 4 2 2" xfId="15853"/>
    <cellStyle name="Input 2 3 3 4 3" xfId="15854"/>
    <cellStyle name="Input 2 3 3 4 3 2" xfId="15855"/>
    <cellStyle name="Input 2 3 3 4 4" xfId="15856"/>
    <cellStyle name="Input 2 3 3 4 4 2" xfId="15857"/>
    <cellStyle name="Input 2 3 3 4 5" xfId="15858"/>
    <cellStyle name="Input 2 3 3 4 5 2" xfId="15859"/>
    <cellStyle name="Input 2 3 3 4 6" xfId="15860"/>
    <cellStyle name="Input 2 3 3 5" xfId="15861"/>
    <cellStyle name="Input 2 3 3 5 2" xfId="15862"/>
    <cellStyle name="Input 2 3 3 6" xfId="15863"/>
    <cellStyle name="Input 2 3 3 6 2" xfId="15864"/>
    <cellStyle name="Input 2 3 3 7" xfId="15865"/>
    <cellStyle name="Input 2 3 3 7 2" xfId="15866"/>
    <cellStyle name="Input 2 3 3 8" xfId="15867"/>
    <cellStyle name="Input 2 3 3 8 2" xfId="15868"/>
    <cellStyle name="Input 2 3 3 9" xfId="15869"/>
    <cellStyle name="Input 2 3 3 9 2" xfId="15870"/>
    <cellStyle name="Input 2 3 30" xfId="15871"/>
    <cellStyle name="Input 2 3 4" xfId="15872"/>
    <cellStyle name="Input 2 3 4 10" xfId="15873"/>
    <cellStyle name="Input 2 3 4 10 2" xfId="15874"/>
    <cellStyle name="Input 2 3 4 11" xfId="15875"/>
    <cellStyle name="Input 2 3 4 12" xfId="15876"/>
    <cellStyle name="Input 2 3 4 13" xfId="15877"/>
    <cellStyle name="Input 2 3 4 14" xfId="15878"/>
    <cellStyle name="Input 2 3 4 15" xfId="15879"/>
    <cellStyle name="Input 2 3 4 16" xfId="15880"/>
    <cellStyle name="Input 2 3 4 17" xfId="15881"/>
    <cellStyle name="Input 2 3 4 18" xfId="15882"/>
    <cellStyle name="Input 2 3 4 19" xfId="15883"/>
    <cellStyle name="Input 2 3 4 2" xfId="15884"/>
    <cellStyle name="Input 2 3 4 2 2" xfId="15885"/>
    <cellStyle name="Input 2 3 4 2 2 2" xfId="15886"/>
    <cellStyle name="Input 2 3 4 2 3" xfId="15887"/>
    <cellStyle name="Input 2 3 4 2 3 2" xfId="15888"/>
    <cellStyle name="Input 2 3 4 2 4" xfId="15889"/>
    <cellStyle name="Input 2 3 4 2 4 2" xfId="15890"/>
    <cellStyle name="Input 2 3 4 2 5" xfId="15891"/>
    <cellStyle name="Input 2 3 4 2 5 2" xfId="15892"/>
    <cellStyle name="Input 2 3 4 2 6" xfId="15893"/>
    <cellStyle name="Input 2 3 4 20" xfId="15894"/>
    <cellStyle name="Input 2 3 4 21" xfId="15895"/>
    <cellStyle name="Input 2 3 4 22" xfId="15896"/>
    <cellStyle name="Input 2 3 4 23" xfId="15897"/>
    <cellStyle name="Input 2 3 4 24" xfId="15898"/>
    <cellStyle name="Input 2 3 4 25" xfId="15899"/>
    <cellStyle name="Input 2 3 4 3" xfId="15900"/>
    <cellStyle name="Input 2 3 4 3 2" xfId="15901"/>
    <cellStyle name="Input 2 3 4 3 2 2" xfId="15902"/>
    <cellStyle name="Input 2 3 4 3 3" xfId="15903"/>
    <cellStyle name="Input 2 3 4 3 3 2" xfId="15904"/>
    <cellStyle name="Input 2 3 4 3 4" xfId="15905"/>
    <cellStyle name="Input 2 3 4 3 4 2" xfId="15906"/>
    <cellStyle name="Input 2 3 4 3 5" xfId="15907"/>
    <cellStyle name="Input 2 3 4 3 5 2" xfId="15908"/>
    <cellStyle name="Input 2 3 4 3 6" xfId="15909"/>
    <cellStyle name="Input 2 3 4 4" xfId="15910"/>
    <cellStyle name="Input 2 3 4 4 2" xfId="15911"/>
    <cellStyle name="Input 2 3 4 4 2 2" xfId="15912"/>
    <cellStyle name="Input 2 3 4 4 3" xfId="15913"/>
    <cellStyle name="Input 2 3 4 4 3 2" xfId="15914"/>
    <cellStyle name="Input 2 3 4 4 4" xfId="15915"/>
    <cellStyle name="Input 2 3 4 4 4 2" xfId="15916"/>
    <cellStyle name="Input 2 3 4 4 5" xfId="15917"/>
    <cellStyle name="Input 2 3 4 4 5 2" xfId="15918"/>
    <cellStyle name="Input 2 3 4 4 6" xfId="15919"/>
    <cellStyle name="Input 2 3 4 5" xfId="15920"/>
    <cellStyle name="Input 2 3 4 5 2" xfId="15921"/>
    <cellStyle name="Input 2 3 4 6" xfId="15922"/>
    <cellStyle name="Input 2 3 4 6 2" xfId="15923"/>
    <cellStyle name="Input 2 3 4 7" xfId="15924"/>
    <cellStyle name="Input 2 3 4 7 2" xfId="15925"/>
    <cellStyle name="Input 2 3 4 8" xfId="15926"/>
    <cellStyle name="Input 2 3 4 8 2" xfId="15927"/>
    <cellStyle name="Input 2 3 4 9" xfId="15928"/>
    <cellStyle name="Input 2 3 4 9 2" xfId="15929"/>
    <cellStyle name="Input 2 3 5" xfId="15930"/>
    <cellStyle name="Input 2 3 5 10" xfId="15931"/>
    <cellStyle name="Input 2 3 5 10 2" xfId="15932"/>
    <cellStyle name="Input 2 3 5 11" xfId="15933"/>
    <cellStyle name="Input 2 3 5 12" xfId="15934"/>
    <cellStyle name="Input 2 3 5 13" xfId="15935"/>
    <cellStyle name="Input 2 3 5 14" xfId="15936"/>
    <cellStyle name="Input 2 3 5 15" xfId="15937"/>
    <cellStyle name="Input 2 3 5 16" xfId="15938"/>
    <cellStyle name="Input 2 3 5 17" xfId="15939"/>
    <cellStyle name="Input 2 3 5 18" xfId="15940"/>
    <cellStyle name="Input 2 3 5 19" xfId="15941"/>
    <cellStyle name="Input 2 3 5 2" xfId="15942"/>
    <cellStyle name="Input 2 3 5 2 2" xfId="15943"/>
    <cellStyle name="Input 2 3 5 2 2 2" xfId="15944"/>
    <cellStyle name="Input 2 3 5 2 3" xfId="15945"/>
    <cellStyle name="Input 2 3 5 2 3 2" xfId="15946"/>
    <cellStyle name="Input 2 3 5 2 4" xfId="15947"/>
    <cellStyle name="Input 2 3 5 2 4 2" xfId="15948"/>
    <cellStyle name="Input 2 3 5 2 5" xfId="15949"/>
    <cellStyle name="Input 2 3 5 2 5 2" xfId="15950"/>
    <cellStyle name="Input 2 3 5 2 6" xfId="15951"/>
    <cellStyle name="Input 2 3 5 20" xfId="15952"/>
    <cellStyle name="Input 2 3 5 21" xfId="15953"/>
    <cellStyle name="Input 2 3 5 22" xfId="15954"/>
    <cellStyle name="Input 2 3 5 23" xfId="15955"/>
    <cellStyle name="Input 2 3 5 24" xfId="15956"/>
    <cellStyle name="Input 2 3 5 25" xfId="15957"/>
    <cellStyle name="Input 2 3 5 3" xfId="15958"/>
    <cellStyle name="Input 2 3 5 3 2" xfId="15959"/>
    <cellStyle name="Input 2 3 5 3 2 2" xfId="15960"/>
    <cellStyle name="Input 2 3 5 3 3" xfId="15961"/>
    <cellStyle name="Input 2 3 5 3 3 2" xfId="15962"/>
    <cellStyle name="Input 2 3 5 3 4" xfId="15963"/>
    <cellStyle name="Input 2 3 5 3 4 2" xfId="15964"/>
    <cellStyle name="Input 2 3 5 3 5" xfId="15965"/>
    <cellStyle name="Input 2 3 5 3 5 2" xfId="15966"/>
    <cellStyle name="Input 2 3 5 3 6" xfId="15967"/>
    <cellStyle name="Input 2 3 5 4" xfId="15968"/>
    <cellStyle name="Input 2 3 5 4 2" xfId="15969"/>
    <cellStyle name="Input 2 3 5 4 2 2" xfId="15970"/>
    <cellStyle name="Input 2 3 5 4 3" xfId="15971"/>
    <cellStyle name="Input 2 3 5 4 3 2" xfId="15972"/>
    <cellStyle name="Input 2 3 5 4 4" xfId="15973"/>
    <cellStyle name="Input 2 3 5 4 4 2" xfId="15974"/>
    <cellStyle name="Input 2 3 5 4 5" xfId="15975"/>
    <cellStyle name="Input 2 3 5 4 5 2" xfId="15976"/>
    <cellStyle name="Input 2 3 5 4 6" xfId="15977"/>
    <cellStyle name="Input 2 3 5 5" xfId="15978"/>
    <cellStyle name="Input 2 3 5 5 2" xfId="15979"/>
    <cellStyle name="Input 2 3 5 6" xfId="15980"/>
    <cellStyle name="Input 2 3 5 6 2" xfId="15981"/>
    <cellStyle name="Input 2 3 5 7" xfId="15982"/>
    <cellStyle name="Input 2 3 5 7 2" xfId="15983"/>
    <cellStyle name="Input 2 3 5 8" xfId="15984"/>
    <cellStyle name="Input 2 3 5 8 2" xfId="15985"/>
    <cellStyle name="Input 2 3 5 9" xfId="15986"/>
    <cellStyle name="Input 2 3 5 9 2" xfId="15987"/>
    <cellStyle name="Input 2 3 6" xfId="15988"/>
    <cellStyle name="Input 2 3 6 10" xfId="15989"/>
    <cellStyle name="Input 2 3 6 10 2" xfId="15990"/>
    <cellStyle name="Input 2 3 6 11" xfId="15991"/>
    <cellStyle name="Input 2 3 6 12" xfId="15992"/>
    <cellStyle name="Input 2 3 6 13" xfId="15993"/>
    <cellStyle name="Input 2 3 6 14" xfId="15994"/>
    <cellStyle name="Input 2 3 6 15" xfId="15995"/>
    <cellStyle name="Input 2 3 6 16" xfId="15996"/>
    <cellStyle name="Input 2 3 6 17" xfId="15997"/>
    <cellStyle name="Input 2 3 6 18" xfId="15998"/>
    <cellStyle name="Input 2 3 6 19" xfId="15999"/>
    <cellStyle name="Input 2 3 6 2" xfId="16000"/>
    <cellStyle name="Input 2 3 6 2 2" xfId="16001"/>
    <cellStyle name="Input 2 3 6 2 2 2" xfId="16002"/>
    <cellStyle name="Input 2 3 6 2 3" xfId="16003"/>
    <cellStyle name="Input 2 3 6 2 3 2" xfId="16004"/>
    <cellStyle name="Input 2 3 6 2 4" xfId="16005"/>
    <cellStyle name="Input 2 3 6 2 4 2" xfId="16006"/>
    <cellStyle name="Input 2 3 6 2 5" xfId="16007"/>
    <cellStyle name="Input 2 3 6 2 5 2" xfId="16008"/>
    <cellStyle name="Input 2 3 6 2 6" xfId="16009"/>
    <cellStyle name="Input 2 3 6 20" xfId="16010"/>
    <cellStyle name="Input 2 3 6 21" xfId="16011"/>
    <cellStyle name="Input 2 3 6 22" xfId="16012"/>
    <cellStyle name="Input 2 3 6 23" xfId="16013"/>
    <cellStyle name="Input 2 3 6 24" xfId="16014"/>
    <cellStyle name="Input 2 3 6 25" xfId="16015"/>
    <cellStyle name="Input 2 3 6 3" xfId="16016"/>
    <cellStyle name="Input 2 3 6 3 2" xfId="16017"/>
    <cellStyle name="Input 2 3 6 3 2 2" xfId="16018"/>
    <cellStyle name="Input 2 3 6 3 3" xfId="16019"/>
    <cellStyle name="Input 2 3 6 3 3 2" xfId="16020"/>
    <cellStyle name="Input 2 3 6 3 4" xfId="16021"/>
    <cellStyle name="Input 2 3 6 3 4 2" xfId="16022"/>
    <cellStyle name="Input 2 3 6 3 5" xfId="16023"/>
    <cellStyle name="Input 2 3 6 3 5 2" xfId="16024"/>
    <cellStyle name="Input 2 3 6 3 6" xfId="16025"/>
    <cellStyle name="Input 2 3 6 4" xfId="16026"/>
    <cellStyle name="Input 2 3 6 4 2" xfId="16027"/>
    <cellStyle name="Input 2 3 6 4 2 2" xfId="16028"/>
    <cellStyle name="Input 2 3 6 4 3" xfId="16029"/>
    <cellStyle name="Input 2 3 6 4 3 2" xfId="16030"/>
    <cellStyle name="Input 2 3 6 4 4" xfId="16031"/>
    <cellStyle name="Input 2 3 6 4 4 2" xfId="16032"/>
    <cellStyle name="Input 2 3 6 4 5" xfId="16033"/>
    <cellStyle name="Input 2 3 6 4 5 2" xfId="16034"/>
    <cellStyle name="Input 2 3 6 4 6" xfId="16035"/>
    <cellStyle name="Input 2 3 6 5" xfId="16036"/>
    <cellStyle name="Input 2 3 6 5 2" xfId="16037"/>
    <cellStyle name="Input 2 3 6 6" xfId="16038"/>
    <cellStyle name="Input 2 3 6 6 2" xfId="16039"/>
    <cellStyle name="Input 2 3 6 7" xfId="16040"/>
    <cellStyle name="Input 2 3 6 7 2" xfId="16041"/>
    <cellStyle name="Input 2 3 6 8" xfId="16042"/>
    <cellStyle name="Input 2 3 6 8 2" xfId="16043"/>
    <cellStyle name="Input 2 3 6 9" xfId="16044"/>
    <cellStyle name="Input 2 3 6 9 2" xfId="16045"/>
    <cellStyle name="Input 2 3 7" xfId="16046"/>
    <cellStyle name="Input 2 3 7 2" xfId="16047"/>
    <cellStyle name="Input 2 3 7 2 2" xfId="16048"/>
    <cellStyle name="Input 2 3 7 3" xfId="16049"/>
    <cellStyle name="Input 2 3 7 3 2" xfId="16050"/>
    <cellStyle name="Input 2 3 7 4" xfId="16051"/>
    <cellStyle name="Input 2 3 7 4 2" xfId="16052"/>
    <cellStyle name="Input 2 3 7 5" xfId="16053"/>
    <cellStyle name="Input 2 3 7 5 2" xfId="16054"/>
    <cellStyle name="Input 2 3 7 6" xfId="16055"/>
    <cellStyle name="Input 2 3 8" xfId="16056"/>
    <cellStyle name="Input 2 3 8 2" xfId="16057"/>
    <cellStyle name="Input 2 3 8 2 2" xfId="16058"/>
    <cellStyle name="Input 2 3 8 3" xfId="16059"/>
    <cellStyle name="Input 2 3 8 3 2" xfId="16060"/>
    <cellStyle name="Input 2 3 8 4" xfId="16061"/>
    <cellStyle name="Input 2 3 8 4 2" xfId="16062"/>
    <cellStyle name="Input 2 3 8 5" xfId="16063"/>
    <cellStyle name="Input 2 3 8 5 2" xfId="16064"/>
    <cellStyle name="Input 2 3 8 6" xfId="16065"/>
    <cellStyle name="Input 2 3 9" xfId="16066"/>
    <cellStyle name="Input 2 3 9 2" xfId="16067"/>
    <cellStyle name="Input 2 3 9 2 2" xfId="16068"/>
    <cellStyle name="Input 2 3 9 3" xfId="16069"/>
    <cellStyle name="Input 2 3 9 3 2" xfId="16070"/>
    <cellStyle name="Input 2 3 9 4" xfId="16071"/>
    <cellStyle name="Input 2 3 9 4 2" xfId="16072"/>
    <cellStyle name="Input 2 3 9 5" xfId="16073"/>
    <cellStyle name="Input 2 3 9 5 2" xfId="16074"/>
    <cellStyle name="Input 2 3 9 6" xfId="16075"/>
    <cellStyle name="Input 2 30" xfId="16076"/>
    <cellStyle name="Input 2 31" xfId="16077"/>
    <cellStyle name="Input 2 32" xfId="16078"/>
    <cellStyle name="Input 2 4" xfId="16079"/>
    <cellStyle name="Input 2 4 10" xfId="16080"/>
    <cellStyle name="Input 2 4 10 2" xfId="16081"/>
    <cellStyle name="Input 2 4 11" xfId="16082"/>
    <cellStyle name="Input 2 4 12" xfId="16083"/>
    <cellStyle name="Input 2 4 13" xfId="16084"/>
    <cellStyle name="Input 2 4 14" xfId="16085"/>
    <cellStyle name="Input 2 4 15" xfId="16086"/>
    <cellStyle name="Input 2 4 16" xfId="16087"/>
    <cellStyle name="Input 2 4 17" xfId="16088"/>
    <cellStyle name="Input 2 4 18" xfId="16089"/>
    <cellStyle name="Input 2 4 19" xfId="16090"/>
    <cellStyle name="Input 2 4 2" xfId="16091"/>
    <cellStyle name="Input 2 4 2 2" xfId="16092"/>
    <cellStyle name="Input 2 4 2 2 2" xfId="16093"/>
    <cellStyle name="Input 2 4 2 3" xfId="16094"/>
    <cellStyle name="Input 2 4 2 3 2" xfId="16095"/>
    <cellStyle name="Input 2 4 2 4" xfId="16096"/>
    <cellStyle name="Input 2 4 2 4 2" xfId="16097"/>
    <cellStyle name="Input 2 4 2 5" xfId="16098"/>
    <cellStyle name="Input 2 4 2 5 2" xfId="16099"/>
    <cellStyle name="Input 2 4 2 6" xfId="16100"/>
    <cellStyle name="Input 2 4 20" xfId="16101"/>
    <cellStyle name="Input 2 4 21" xfId="16102"/>
    <cellStyle name="Input 2 4 22" xfId="16103"/>
    <cellStyle name="Input 2 4 23" xfId="16104"/>
    <cellStyle name="Input 2 4 24" xfId="16105"/>
    <cellStyle name="Input 2 4 25" xfId="16106"/>
    <cellStyle name="Input 2 4 3" xfId="16107"/>
    <cellStyle name="Input 2 4 3 2" xfId="16108"/>
    <cellStyle name="Input 2 4 3 2 2" xfId="16109"/>
    <cellStyle name="Input 2 4 3 3" xfId="16110"/>
    <cellStyle name="Input 2 4 3 3 2" xfId="16111"/>
    <cellStyle name="Input 2 4 3 4" xfId="16112"/>
    <cellStyle name="Input 2 4 3 4 2" xfId="16113"/>
    <cellStyle name="Input 2 4 3 5" xfId="16114"/>
    <cellStyle name="Input 2 4 3 5 2" xfId="16115"/>
    <cellStyle name="Input 2 4 3 6" xfId="16116"/>
    <cellStyle name="Input 2 4 4" xfId="16117"/>
    <cellStyle name="Input 2 4 4 2" xfId="16118"/>
    <cellStyle name="Input 2 4 4 2 2" xfId="16119"/>
    <cellStyle name="Input 2 4 4 3" xfId="16120"/>
    <cellStyle name="Input 2 4 4 3 2" xfId="16121"/>
    <cellStyle name="Input 2 4 4 4" xfId="16122"/>
    <cellStyle name="Input 2 4 4 4 2" xfId="16123"/>
    <cellStyle name="Input 2 4 4 5" xfId="16124"/>
    <cellStyle name="Input 2 4 4 5 2" xfId="16125"/>
    <cellStyle name="Input 2 4 4 6" xfId="16126"/>
    <cellStyle name="Input 2 4 5" xfId="16127"/>
    <cellStyle name="Input 2 4 5 2" xfId="16128"/>
    <cellStyle name="Input 2 4 6" xfId="16129"/>
    <cellStyle name="Input 2 4 6 2" xfId="16130"/>
    <cellStyle name="Input 2 4 7" xfId="16131"/>
    <cellStyle name="Input 2 4 7 2" xfId="16132"/>
    <cellStyle name="Input 2 4 8" xfId="16133"/>
    <cellStyle name="Input 2 4 8 2" xfId="16134"/>
    <cellStyle name="Input 2 4 9" xfId="16135"/>
    <cellStyle name="Input 2 4 9 2" xfId="16136"/>
    <cellStyle name="Input 2 5" xfId="16137"/>
    <cellStyle name="Input 2 5 10" xfId="16138"/>
    <cellStyle name="Input 2 5 10 2" xfId="16139"/>
    <cellStyle name="Input 2 5 11" xfId="16140"/>
    <cellStyle name="Input 2 5 12" xfId="16141"/>
    <cellStyle name="Input 2 5 13" xfId="16142"/>
    <cellStyle name="Input 2 5 14" xfId="16143"/>
    <cellStyle name="Input 2 5 15" xfId="16144"/>
    <cellStyle name="Input 2 5 16" xfId="16145"/>
    <cellStyle name="Input 2 5 17" xfId="16146"/>
    <cellStyle name="Input 2 5 18" xfId="16147"/>
    <cellStyle name="Input 2 5 19" xfId="16148"/>
    <cellStyle name="Input 2 5 2" xfId="16149"/>
    <cellStyle name="Input 2 5 2 2" xfId="16150"/>
    <cellStyle name="Input 2 5 2 2 2" xfId="16151"/>
    <cellStyle name="Input 2 5 2 3" xfId="16152"/>
    <cellStyle name="Input 2 5 2 3 2" xfId="16153"/>
    <cellStyle name="Input 2 5 2 4" xfId="16154"/>
    <cellStyle name="Input 2 5 2 4 2" xfId="16155"/>
    <cellStyle name="Input 2 5 2 5" xfId="16156"/>
    <cellStyle name="Input 2 5 2 5 2" xfId="16157"/>
    <cellStyle name="Input 2 5 2 6" xfId="16158"/>
    <cellStyle name="Input 2 5 20" xfId="16159"/>
    <cellStyle name="Input 2 5 21" xfId="16160"/>
    <cellStyle name="Input 2 5 22" xfId="16161"/>
    <cellStyle name="Input 2 5 23" xfId="16162"/>
    <cellStyle name="Input 2 5 24" xfId="16163"/>
    <cellStyle name="Input 2 5 25" xfId="16164"/>
    <cellStyle name="Input 2 5 3" xfId="16165"/>
    <cellStyle name="Input 2 5 3 2" xfId="16166"/>
    <cellStyle name="Input 2 5 3 2 2" xfId="16167"/>
    <cellStyle name="Input 2 5 3 3" xfId="16168"/>
    <cellStyle name="Input 2 5 3 3 2" xfId="16169"/>
    <cellStyle name="Input 2 5 3 4" xfId="16170"/>
    <cellStyle name="Input 2 5 3 4 2" xfId="16171"/>
    <cellStyle name="Input 2 5 3 5" xfId="16172"/>
    <cellStyle name="Input 2 5 3 5 2" xfId="16173"/>
    <cellStyle name="Input 2 5 3 6" xfId="16174"/>
    <cellStyle name="Input 2 5 4" xfId="16175"/>
    <cellStyle name="Input 2 5 4 2" xfId="16176"/>
    <cellStyle name="Input 2 5 4 2 2" xfId="16177"/>
    <cellStyle name="Input 2 5 4 3" xfId="16178"/>
    <cellStyle name="Input 2 5 4 3 2" xfId="16179"/>
    <cellStyle name="Input 2 5 4 4" xfId="16180"/>
    <cellStyle name="Input 2 5 4 4 2" xfId="16181"/>
    <cellStyle name="Input 2 5 4 5" xfId="16182"/>
    <cellStyle name="Input 2 5 4 5 2" xfId="16183"/>
    <cellStyle name="Input 2 5 4 6" xfId="16184"/>
    <cellStyle name="Input 2 5 5" xfId="16185"/>
    <cellStyle name="Input 2 5 5 2" xfId="16186"/>
    <cellStyle name="Input 2 5 6" xfId="16187"/>
    <cellStyle name="Input 2 5 6 2" xfId="16188"/>
    <cellStyle name="Input 2 5 7" xfId="16189"/>
    <cellStyle name="Input 2 5 7 2" xfId="16190"/>
    <cellStyle name="Input 2 5 8" xfId="16191"/>
    <cellStyle name="Input 2 5 8 2" xfId="16192"/>
    <cellStyle name="Input 2 5 9" xfId="16193"/>
    <cellStyle name="Input 2 5 9 2" xfId="16194"/>
    <cellStyle name="Input 2 6" xfId="16195"/>
    <cellStyle name="Input 2 6 10" xfId="16196"/>
    <cellStyle name="Input 2 6 10 2" xfId="16197"/>
    <cellStyle name="Input 2 6 11" xfId="16198"/>
    <cellStyle name="Input 2 6 12" xfId="16199"/>
    <cellStyle name="Input 2 6 13" xfId="16200"/>
    <cellStyle name="Input 2 6 14" xfId="16201"/>
    <cellStyle name="Input 2 6 15" xfId="16202"/>
    <cellStyle name="Input 2 6 16" xfId="16203"/>
    <cellStyle name="Input 2 6 17" xfId="16204"/>
    <cellStyle name="Input 2 6 18" xfId="16205"/>
    <cellStyle name="Input 2 6 19" xfId="16206"/>
    <cellStyle name="Input 2 6 2" xfId="16207"/>
    <cellStyle name="Input 2 6 2 2" xfId="16208"/>
    <cellStyle name="Input 2 6 2 2 2" xfId="16209"/>
    <cellStyle name="Input 2 6 2 3" xfId="16210"/>
    <cellStyle name="Input 2 6 2 3 2" xfId="16211"/>
    <cellStyle name="Input 2 6 2 4" xfId="16212"/>
    <cellStyle name="Input 2 6 2 4 2" xfId="16213"/>
    <cellStyle name="Input 2 6 2 5" xfId="16214"/>
    <cellStyle name="Input 2 6 2 5 2" xfId="16215"/>
    <cellStyle name="Input 2 6 2 6" xfId="16216"/>
    <cellStyle name="Input 2 6 20" xfId="16217"/>
    <cellStyle name="Input 2 6 21" xfId="16218"/>
    <cellStyle name="Input 2 6 22" xfId="16219"/>
    <cellStyle name="Input 2 6 23" xfId="16220"/>
    <cellStyle name="Input 2 6 24" xfId="16221"/>
    <cellStyle name="Input 2 6 25" xfId="16222"/>
    <cellStyle name="Input 2 6 3" xfId="16223"/>
    <cellStyle name="Input 2 6 3 2" xfId="16224"/>
    <cellStyle name="Input 2 6 3 2 2" xfId="16225"/>
    <cellStyle name="Input 2 6 3 3" xfId="16226"/>
    <cellStyle name="Input 2 6 3 3 2" xfId="16227"/>
    <cellStyle name="Input 2 6 3 4" xfId="16228"/>
    <cellStyle name="Input 2 6 3 4 2" xfId="16229"/>
    <cellStyle name="Input 2 6 3 5" xfId="16230"/>
    <cellStyle name="Input 2 6 3 5 2" xfId="16231"/>
    <cellStyle name="Input 2 6 3 6" xfId="16232"/>
    <cellStyle name="Input 2 6 4" xfId="16233"/>
    <cellStyle name="Input 2 6 4 2" xfId="16234"/>
    <cellStyle name="Input 2 6 4 2 2" xfId="16235"/>
    <cellStyle name="Input 2 6 4 3" xfId="16236"/>
    <cellStyle name="Input 2 6 4 3 2" xfId="16237"/>
    <cellStyle name="Input 2 6 4 4" xfId="16238"/>
    <cellStyle name="Input 2 6 4 4 2" xfId="16239"/>
    <cellStyle name="Input 2 6 4 5" xfId="16240"/>
    <cellStyle name="Input 2 6 4 5 2" xfId="16241"/>
    <cellStyle name="Input 2 6 4 6" xfId="16242"/>
    <cellStyle name="Input 2 6 5" xfId="16243"/>
    <cellStyle name="Input 2 6 5 2" xfId="16244"/>
    <cellStyle name="Input 2 6 6" xfId="16245"/>
    <cellStyle name="Input 2 6 6 2" xfId="16246"/>
    <cellStyle name="Input 2 6 7" xfId="16247"/>
    <cellStyle name="Input 2 6 7 2" xfId="16248"/>
    <cellStyle name="Input 2 6 8" xfId="16249"/>
    <cellStyle name="Input 2 6 8 2" xfId="16250"/>
    <cellStyle name="Input 2 6 9" xfId="16251"/>
    <cellStyle name="Input 2 6 9 2" xfId="16252"/>
    <cellStyle name="Input 2 7" xfId="16253"/>
    <cellStyle name="Input 2 7 10" xfId="16254"/>
    <cellStyle name="Input 2 7 10 2" xfId="16255"/>
    <cellStyle name="Input 2 7 11" xfId="16256"/>
    <cellStyle name="Input 2 7 12" xfId="16257"/>
    <cellStyle name="Input 2 7 13" xfId="16258"/>
    <cellStyle name="Input 2 7 14" xfId="16259"/>
    <cellStyle name="Input 2 7 15" xfId="16260"/>
    <cellStyle name="Input 2 7 16" xfId="16261"/>
    <cellStyle name="Input 2 7 17" xfId="16262"/>
    <cellStyle name="Input 2 7 18" xfId="16263"/>
    <cellStyle name="Input 2 7 19" xfId="16264"/>
    <cellStyle name="Input 2 7 2" xfId="16265"/>
    <cellStyle name="Input 2 7 2 2" xfId="16266"/>
    <cellStyle name="Input 2 7 2 2 2" xfId="16267"/>
    <cellStyle name="Input 2 7 2 3" xfId="16268"/>
    <cellStyle name="Input 2 7 2 3 2" xfId="16269"/>
    <cellStyle name="Input 2 7 2 4" xfId="16270"/>
    <cellStyle name="Input 2 7 2 4 2" xfId="16271"/>
    <cellStyle name="Input 2 7 2 5" xfId="16272"/>
    <cellStyle name="Input 2 7 2 5 2" xfId="16273"/>
    <cellStyle name="Input 2 7 2 6" xfId="16274"/>
    <cellStyle name="Input 2 7 20" xfId="16275"/>
    <cellStyle name="Input 2 7 21" xfId="16276"/>
    <cellStyle name="Input 2 7 22" xfId="16277"/>
    <cellStyle name="Input 2 7 23" xfId="16278"/>
    <cellStyle name="Input 2 7 24" xfId="16279"/>
    <cellStyle name="Input 2 7 25" xfId="16280"/>
    <cellStyle name="Input 2 7 3" xfId="16281"/>
    <cellStyle name="Input 2 7 3 2" xfId="16282"/>
    <cellStyle name="Input 2 7 3 2 2" xfId="16283"/>
    <cellStyle name="Input 2 7 3 3" xfId="16284"/>
    <cellStyle name="Input 2 7 3 3 2" xfId="16285"/>
    <cellStyle name="Input 2 7 3 4" xfId="16286"/>
    <cellStyle name="Input 2 7 3 4 2" xfId="16287"/>
    <cellStyle name="Input 2 7 3 5" xfId="16288"/>
    <cellStyle name="Input 2 7 3 5 2" xfId="16289"/>
    <cellStyle name="Input 2 7 3 6" xfId="16290"/>
    <cellStyle name="Input 2 7 4" xfId="16291"/>
    <cellStyle name="Input 2 7 4 2" xfId="16292"/>
    <cellStyle name="Input 2 7 4 2 2" xfId="16293"/>
    <cellStyle name="Input 2 7 4 3" xfId="16294"/>
    <cellStyle name="Input 2 7 4 3 2" xfId="16295"/>
    <cellStyle name="Input 2 7 4 4" xfId="16296"/>
    <cellStyle name="Input 2 7 4 4 2" xfId="16297"/>
    <cellStyle name="Input 2 7 4 5" xfId="16298"/>
    <cellStyle name="Input 2 7 4 5 2" xfId="16299"/>
    <cellStyle name="Input 2 7 4 6" xfId="16300"/>
    <cellStyle name="Input 2 7 5" xfId="16301"/>
    <cellStyle name="Input 2 7 5 2" xfId="16302"/>
    <cellStyle name="Input 2 7 6" xfId="16303"/>
    <cellStyle name="Input 2 7 6 2" xfId="16304"/>
    <cellStyle name="Input 2 7 7" xfId="16305"/>
    <cellStyle name="Input 2 7 7 2" xfId="16306"/>
    <cellStyle name="Input 2 7 8" xfId="16307"/>
    <cellStyle name="Input 2 7 8 2" xfId="16308"/>
    <cellStyle name="Input 2 7 9" xfId="16309"/>
    <cellStyle name="Input 2 7 9 2" xfId="16310"/>
    <cellStyle name="Input 2 8" xfId="16311"/>
    <cellStyle name="Input 2 8 10" xfId="16312"/>
    <cellStyle name="Input 2 8 10 2" xfId="16313"/>
    <cellStyle name="Input 2 8 11" xfId="16314"/>
    <cellStyle name="Input 2 8 12" xfId="16315"/>
    <cellStyle name="Input 2 8 13" xfId="16316"/>
    <cellStyle name="Input 2 8 14" xfId="16317"/>
    <cellStyle name="Input 2 8 15" xfId="16318"/>
    <cellStyle name="Input 2 8 16" xfId="16319"/>
    <cellStyle name="Input 2 8 17" xfId="16320"/>
    <cellStyle name="Input 2 8 18" xfId="16321"/>
    <cellStyle name="Input 2 8 19" xfId="16322"/>
    <cellStyle name="Input 2 8 2" xfId="16323"/>
    <cellStyle name="Input 2 8 2 2" xfId="16324"/>
    <cellStyle name="Input 2 8 2 2 2" xfId="16325"/>
    <cellStyle name="Input 2 8 2 3" xfId="16326"/>
    <cellStyle name="Input 2 8 2 3 2" xfId="16327"/>
    <cellStyle name="Input 2 8 2 4" xfId="16328"/>
    <cellStyle name="Input 2 8 2 4 2" xfId="16329"/>
    <cellStyle name="Input 2 8 2 5" xfId="16330"/>
    <cellStyle name="Input 2 8 2 5 2" xfId="16331"/>
    <cellStyle name="Input 2 8 2 6" xfId="16332"/>
    <cellStyle name="Input 2 8 20" xfId="16333"/>
    <cellStyle name="Input 2 8 21" xfId="16334"/>
    <cellStyle name="Input 2 8 22" xfId="16335"/>
    <cellStyle name="Input 2 8 23" xfId="16336"/>
    <cellStyle name="Input 2 8 24" xfId="16337"/>
    <cellStyle name="Input 2 8 25" xfId="16338"/>
    <cellStyle name="Input 2 8 3" xfId="16339"/>
    <cellStyle name="Input 2 8 3 2" xfId="16340"/>
    <cellStyle name="Input 2 8 3 2 2" xfId="16341"/>
    <cellStyle name="Input 2 8 3 3" xfId="16342"/>
    <cellStyle name="Input 2 8 3 3 2" xfId="16343"/>
    <cellStyle name="Input 2 8 3 4" xfId="16344"/>
    <cellStyle name="Input 2 8 3 4 2" xfId="16345"/>
    <cellStyle name="Input 2 8 3 5" xfId="16346"/>
    <cellStyle name="Input 2 8 3 5 2" xfId="16347"/>
    <cellStyle name="Input 2 8 3 6" xfId="16348"/>
    <cellStyle name="Input 2 8 4" xfId="16349"/>
    <cellStyle name="Input 2 8 4 2" xfId="16350"/>
    <cellStyle name="Input 2 8 4 2 2" xfId="16351"/>
    <cellStyle name="Input 2 8 4 3" xfId="16352"/>
    <cellStyle name="Input 2 8 4 3 2" xfId="16353"/>
    <cellStyle name="Input 2 8 4 4" xfId="16354"/>
    <cellStyle name="Input 2 8 4 4 2" xfId="16355"/>
    <cellStyle name="Input 2 8 4 5" xfId="16356"/>
    <cellStyle name="Input 2 8 4 5 2" xfId="16357"/>
    <cellStyle name="Input 2 8 4 6" xfId="16358"/>
    <cellStyle name="Input 2 8 5" xfId="16359"/>
    <cellStyle name="Input 2 8 5 2" xfId="16360"/>
    <cellStyle name="Input 2 8 6" xfId="16361"/>
    <cellStyle name="Input 2 8 6 2" xfId="16362"/>
    <cellStyle name="Input 2 8 7" xfId="16363"/>
    <cellStyle name="Input 2 8 7 2" xfId="16364"/>
    <cellStyle name="Input 2 8 8" xfId="16365"/>
    <cellStyle name="Input 2 8 8 2" xfId="16366"/>
    <cellStyle name="Input 2 8 9" xfId="16367"/>
    <cellStyle name="Input 2 8 9 2" xfId="16368"/>
    <cellStyle name="Input 2 9" xfId="16369"/>
    <cellStyle name="Input 2 9 2" xfId="16370"/>
    <cellStyle name="Input 2 9 2 2" xfId="16371"/>
    <cellStyle name="Input 2 9 3" xfId="16372"/>
    <cellStyle name="Input 2 9 3 2" xfId="16373"/>
    <cellStyle name="Input 2 9 4" xfId="16374"/>
    <cellStyle name="Input 2 9 4 2" xfId="16375"/>
    <cellStyle name="Input 2 9 5" xfId="16376"/>
    <cellStyle name="Input 2 9 5 2" xfId="16377"/>
    <cellStyle name="Input 2 9 6" xfId="16378"/>
    <cellStyle name="Input 20" xfId="16379"/>
    <cellStyle name="Input 20 10" xfId="16380"/>
    <cellStyle name="Input 20 10 2" xfId="16381"/>
    <cellStyle name="Input 20 11" xfId="16382"/>
    <cellStyle name="Input 20 11 2" xfId="16383"/>
    <cellStyle name="Input 20 12" xfId="16384"/>
    <cellStyle name="Input 20 12 2" xfId="16385"/>
    <cellStyle name="Input 20 13" xfId="16386"/>
    <cellStyle name="Input 20 13 2" xfId="16387"/>
    <cellStyle name="Input 20 14" xfId="16388"/>
    <cellStyle name="Input 20 14 2" xfId="16389"/>
    <cellStyle name="Input 20 15" xfId="16390"/>
    <cellStyle name="Input 20 15 2" xfId="16391"/>
    <cellStyle name="Input 20 16" xfId="16392"/>
    <cellStyle name="Input 20 17" xfId="16393"/>
    <cellStyle name="Input 20 18" xfId="16394"/>
    <cellStyle name="Input 20 19" xfId="16395"/>
    <cellStyle name="Input 20 2" xfId="16396"/>
    <cellStyle name="Input 20 2 10" xfId="16397"/>
    <cellStyle name="Input 20 2 10 2" xfId="16398"/>
    <cellStyle name="Input 20 2 11" xfId="16399"/>
    <cellStyle name="Input 20 2 12" xfId="16400"/>
    <cellStyle name="Input 20 2 13" xfId="16401"/>
    <cellStyle name="Input 20 2 14" xfId="16402"/>
    <cellStyle name="Input 20 2 15" xfId="16403"/>
    <cellStyle name="Input 20 2 16" xfId="16404"/>
    <cellStyle name="Input 20 2 17" xfId="16405"/>
    <cellStyle name="Input 20 2 18" xfId="16406"/>
    <cellStyle name="Input 20 2 19" xfId="16407"/>
    <cellStyle name="Input 20 2 2" xfId="16408"/>
    <cellStyle name="Input 20 2 2 2" xfId="16409"/>
    <cellStyle name="Input 20 2 2 2 2" xfId="16410"/>
    <cellStyle name="Input 20 2 2 3" xfId="16411"/>
    <cellStyle name="Input 20 2 2 3 2" xfId="16412"/>
    <cellStyle name="Input 20 2 2 4" xfId="16413"/>
    <cellStyle name="Input 20 2 2 4 2" xfId="16414"/>
    <cellStyle name="Input 20 2 2 5" xfId="16415"/>
    <cellStyle name="Input 20 2 2 5 2" xfId="16416"/>
    <cellStyle name="Input 20 2 2 6" xfId="16417"/>
    <cellStyle name="Input 20 2 20" xfId="16418"/>
    <cellStyle name="Input 20 2 21" xfId="16419"/>
    <cellStyle name="Input 20 2 22" xfId="16420"/>
    <cellStyle name="Input 20 2 23" xfId="16421"/>
    <cellStyle name="Input 20 2 24" xfId="16422"/>
    <cellStyle name="Input 20 2 25" xfId="16423"/>
    <cellStyle name="Input 20 2 3" xfId="16424"/>
    <cellStyle name="Input 20 2 3 2" xfId="16425"/>
    <cellStyle name="Input 20 2 3 2 2" xfId="16426"/>
    <cellStyle name="Input 20 2 3 3" xfId="16427"/>
    <cellStyle name="Input 20 2 3 3 2" xfId="16428"/>
    <cellStyle name="Input 20 2 3 4" xfId="16429"/>
    <cellStyle name="Input 20 2 3 4 2" xfId="16430"/>
    <cellStyle name="Input 20 2 3 5" xfId="16431"/>
    <cellStyle name="Input 20 2 3 5 2" xfId="16432"/>
    <cellStyle name="Input 20 2 3 6" xfId="16433"/>
    <cellStyle name="Input 20 2 4" xfId="16434"/>
    <cellStyle name="Input 20 2 4 2" xfId="16435"/>
    <cellStyle name="Input 20 2 4 2 2" xfId="16436"/>
    <cellStyle name="Input 20 2 4 3" xfId="16437"/>
    <cellStyle name="Input 20 2 4 3 2" xfId="16438"/>
    <cellStyle name="Input 20 2 4 4" xfId="16439"/>
    <cellStyle name="Input 20 2 4 4 2" xfId="16440"/>
    <cellStyle name="Input 20 2 4 5" xfId="16441"/>
    <cellStyle name="Input 20 2 4 5 2" xfId="16442"/>
    <cellStyle name="Input 20 2 4 6" xfId="16443"/>
    <cellStyle name="Input 20 2 5" xfId="16444"/>
    <cellStyle name="Input 20 2 5 2" xfId="16445"/>
    <cellStyle name="Input 20 2 6" xfId="16446"/>
    <cellStyle name="Input 20 2 6 2" xfId="16447"/>
    <cellStyle name="Input 20 2 7" xfId="16448"/>
    <cellStyle name="Input 20 2 7 2" xfId="16449"/>
    <cellStyle name="Input 20 2 8" xfId="16450"/>
    <cellStyle name="Input 20 2 8 2" xfId="16451"/>
    <cellStyle name="Input 20 2 9" xfId="16452"/>
    <cellStyle name="Input 20 2 9 2" xfId="16453"/>
    <cellStyle name="Input 20 20" xfId="16454"/>
    <cellStyle name="Input 20 21" xfId="16455"/>
    <cellStyle name="Input 20 22" xfId="16456"/>
    <cellStyle name="Input 20 23" xfId="16457"/>
    <cellStyle name="Input 20 24" xfId="16458"/>
    <cellStyle name="Input 20 25" xfId="16459"/>
    <cellStyle name="Input 20 26" xfId="16460"/>
    <cellStyle name="Input 20 27" xfId="16461"/>
    <cellStyle name="Input 20 28" xfId="16462"/>
    <cellStyle name="Input 20 29" xfId="16463"/>
    <cellStyle name="Input 20 3" xfId="16464"/>
    <cellStyle name="Input 20 3 10" xfId="16465"/>
    <cellStyle name="Input 20 3 10 2" xfId="16466"/>
    <cellStyle name="Input 20 3 11" xfId="16467"/>
    <cellStyle name="Input 20 3 12" xfId="16468"/>
    <cellStyle name="Input 20 3 13" xfId="16469"/>
    <cellStyle name="Input 20 3 14" xfId="16470"/>
    <cellStyle name="Input 20 3 15" xfId="16471"/>
    <cellStyle name="Input 20 3 16" xfId="16472"/>
    <cellStyle name="Input 20 3 17" xfId="16473"/>
    <cellStyle name="Input 20 3 18" xfId="16474"/>
    <cellStyle name="Input 20 3 19" xfId="16475"/>
    <cellStyle name="Input 20 3 2" xfId="16476"/>
    <cellStyle name="Input 20 3 2 2" xfId="16477"/>
    <cellStyle name="Input 20 3 2 2 2" xfId="16478"/>
    <cellStyle name="Input 20 3 2 3" xfId="16479"/>
    <cellStyle name="Input 20 3 2 3 2" xfId="16480"/>
    <cellStyle name="Input 20 3 2 4" xfId="16481"/>
    <cellStyle name="Input 20 3 2 4 2" xfId="16482"/>
    <cellStyle name="Input 20 3 2 5" xfId="16483"/>
    <cellStyle name="Input 20 3 2 5 2" xfId="16484"/>
    <cellStyle name="Input 20 3 2 6" xfId="16485"/>
    <cellStyle name="Input 20 3 20" xfId="16486"/>
    <cellStyle name="Input 20 3 21" xfId="16487"/>
    <cellStyle name="Input 20 3 22" xfId="16488"/>
    <cellStyle name="Input 20 3 23" xfId="16489"/>
    <cellStyle name="Input 20 3 24" xfId="16490"/>
    <cellStyle name="Input 20 3 25" xfId="16491"/>
    <cellStyle name="Input 20 3 3" xfId="16492"/>
    <cellStyle name="Input 20 3 3 2" xfId="16493"/>
    <cellStyle name="Input 20 3 3 2 2" xfId="16494"/>
    <cellStyle name="Input 20 3 3 3" xfId="16495"/>
    <cellStyle name="Input 20 3 3 3 2" xfId="16496"/>
    <cellStyle name="Input 20 3 3 4" xfId="16497"/>
    <cellStyle name="Input 20 3 3 4 2" xfId="16498"/>
    <cellStyle name="Input 20 3 3 5" xfId="16499"/>
    <cellStyle name="Input 20 3 3 5 2" xfId="16500"/>
    <cellStyle name="Input 20 3 3 6" xfId="16501"/>
    <cellStyle name="Input 20 3 4" xfId="16502"/>
    <cellStyle name="Input 20 3 4 2" xfId="16503"/>
    <cellStyle name="Input 20 3 4 2 2" xfId="16504"/>
    <cellStyle name="Input 20 3 4 3" xfId="16505"/>
    <cellStyle name="Input 20 3 4 3 2" xfId="16506"/>
    <cellStyle name="Input 20 3 4 4" xfId="16507"/>
    <cellStyle name="Input 20 3 4 4 2" xfId="16508"/>
    <cellStyle name="Input 20 3 4 5" xfId="16509"/>
    <cellStyle name="Input 20 3 4 5 2" xfId="16510"/>
    <cellStyle name="Input 20 3 4 6" xfId="16511"/>
    <cellStyle name="Input 20 3 5" xfId="16512"/>
    <cellStyle name="Input 20 3 5 2" xfId="16513"/>
    <cellStyle name="Input 20 3 6" xfId="16514"/>
    <cellStyle name="Input 20 3 6 2" xfId="16515"/>
    <cellStyle name="Input 20 3 7" xfId="16516"/>
    <cellStyle name="Input 20 3 7 2" xfId="16517"/>
    <cellStyle name="Input 20 3 8" xfId="16518"/>
    <cellStyle name="Input 20 3 8 2" xfId="16519"/>
    <cellStyle name="Input 20 3 9" xfId="16520"/>
    <cellStyle name="Input 20 3 9 2" xfId="16521"/>
    <cellStyle name="Input 20 30" xfId="16522"/>
    <cellStyle name="Input 20 4" xfId="16523"/>
    <cellStyle name="Input 20 4 10" xfId="16524"/>
    <cellStyle name="Input 20 4 10 2" xfId="16525"/>
    <cellStyle name="Input 20 4 11" xfId="16526"/>
    <cellStyle name="Input 20 4 12" xfId="16527"/>
    <cellStyle name="Input 20 4 13" xfId="16528"/>
    <cellStyle name="Input 20 4 14" xfId="16529"/>
    <cellStyle name="Input 20 4 15" xfId="16530"/>
    <cellStyle name="Input 20 4 16" xfId="16531"/>
    <cellStyle name="Input 20 4 17" xfId="16532"/>
    <cellStyle name="Input 20 4 18" xfId="16533"/>
    <cellStyle name="Input 20 4 19" xfId="16534"/>
    <cellStyle name="Input 20 4 2" xfId="16535"/>
    <cellStyle name="Input 20 4 2 2" xfId="16536"/>
    <cellStyle name="Input 20 4 2 2 2" xfId="16537"/>
    <cellStyle name="Input 20 4 2 3" xfId="16538"/>
    <cellStyle name="Input 20 4 2 3 2" xfId="16539"/>
    <cellStyle name="Input 20 4 2 4" xfId="16540"/>
    <cellStyle name="Input 20 4 2 4 2" xfId="16541"/>
    <cellStyle name="Input 20 4 2 5" xfId="16542"/>
    <cellStyle name="Input 20 4 2 5 2" xfId="16543"/>
    <cellStyle name="Input 20 4 2 6" xfId="16544"/>
    <cellStyle name="Input 20 4 20" xfId="16545"/>
    <cellStyle name="Input 20 4 21" xfId="16546"/>
    <cellStyle name="Input 20 4 22" xfId="16547"/>
    <cellStyle name="Input 20 4 23" xfId="16548"/>
    <cellStyle name="Input 20 4 24" xfId="16549"/>
    <cellStyle name="Input 20 4 25" xfId="16550"/>
    <cellStyle name="Input 20 4 3" xfId="16551"/>
    <cellStyle name="Input 20 4 3 2" xfId="16552"/>
    <cellStyle name="Input 20 4 3 2 2" xfId="16553"/>
    <cellStyle name="Input 20 4 3 3" xfId="16554"/>
    <cellStyle name="Input 20 4 3 3 2" xfId="16555"/>
    <cellStyle name="Input 20 4 3 4" xfId="16556"/>
    <cellStyle name="Input 20 4 3 4 2" xfId="16557"/>
    <cellStyle name="Input 20 4 3 5" xfId="16558"/>
    <cellStyle name="Input 20 4 3 5 2" xfId="16559"/>
    <cellStyle name="Input 20 4 3 6" xfId="16560"/>
    <cellStyle name="Input 20 4 4" xfId="16561"/>
    <cellStyle name="Input 20 4 4 2" xfId="16562"/>
    <cellStyle name="Input 20 4 4 2 2" xfId="16563"/>
    <cellStyle name="Input 20 4 4 3" xfId="16564"/>
    <cellStyle name="Input 20 4 4 3 2" xfId="16565"/>
    <cellStyle name="Input 20 4 4 4" xfId="16566"/>
    <cellStyle name="Input 20 4 4 4 2" xfId="16567"/>
    <cellStyle name="Input 20 4 4 5" xfId="16568"/>
    <cellStyle name="Input 20 4 4 5 2" xfId="16569"/>
    <cellStyle name="Input 20 4 4 6" xfId="16570"/>
    <cellStyle name="Input 20 4 5" xfId="16571"/>
    <cellStyle name="Input 20 4 5 2" xfId="16572"/>
    <cellStyle name="Input 20 4 6" xfId="16573"/>
    <cellStyle name="Input 20 4 6 2" xfId="16574"/>
    <cellStyle name="Input 20 4 7" xfId="16575"/>
    <cellStyle name="Input 20 4 7 2" xfId="16576"/>
    <cellStyle name="Input 20 4 8" xfId="16577"/>
    <cellStyle name="Input 20 4 8 2" xfId="16578"/>
    <cellStyle name="Input 20 4 9" xfId="16579"/>
    <cellStyle name="Input 20 4 9 2" xfId="16580"/>
    <cellStyle name="Input 20 5" xfId="16581"/>
    <cellStyle name="Input 20 5 10" xfId="16582"/>
    <cellStyle name="Input 20 5 10 2" xfId="16583"/>
    <cellStyle name="Input 20 5 11" xfId="16584"/>
    <cellStyle name="Input 20 5 12" xfId="16585"/>
    <cellStyle name="Input 20 5 13" xfId="16586"/>
    <cellStyle name="Input 20 5 14" xfId="16587"/>
    <cellStyle name="Input 20 5 15" xfId="16588"/>
    <cellStyle name="Input 20 5 16" xfId="16589"/>
    <cellStyle name="Input 20 5 17" xfId="16590"/>
    <cellStyle name="Input 20 5 18" xfId="16591"/>
    <cellStyle name="Input 20 5 19" xfId="16592"/>
    <cellStyle name="Input 20 5 2" xfId="16593"/>
    <cellStyle name="Input 20 5 2 2" xfId="16594"/>
    <cellStyle name="Input 20 5 2 2 2" xfId="16595"/>
    <cellStyle name="Input 20 5 2 3" xfId="16596"/>
    <cellStyle name="Input 20 5 2 3 2" xfId="16597"/>
    <cellStyle name="Input 20 5 2 4" xfId="16598"/>
    <cellStyle name="Input 20 5 2 4 2" xfId="16599"/>
    <cellStyle name="Input 20 5 2 5" xfId="16600"/>
    <cellStyle name="Input 20 5 2 5 2" xfId="16601"/>
    <cellStyle name="Input 20 5 2 6" xfId="16602"/>
    <cellStyle name="Input 20 5 20" xfId="16603"/>
    <cellStyle name="Input 20 5 21" xfId="16604"/>
    <cellStyle name="Input 20 5 22" xfId="16605"/>
    <cellStyle name="Input 20 5 23" xfId="16606"/>
    <cellStyle name="Input 20 5 24" xfId="16607"/>
    <cellStyle name="Input 20 5 25" xfId="16608"/>
    <cellStyle name="Input 20 5 3" xfId="16609"/>
    <cellStyle name="Input 20 5 3 2" xfId="16610"/>
    <cellStyle name="Input 20 5 3 2 2" xfId="16611"/>
    <cellStyle name="Input 20 5 3 3" xfId="16612"/>
    <cellStyle name="Input 20 5 3 3 2" xfId="16613"/>
    <cellStyle name="Input 20 5 3 4" xfId="16614"/>
    <cellStyle name="Input 20 5 3 4 2" xfId="16615"/>
    <cellStyle name="Input 20 5 3 5" xfId="16616"/>
    <cellStyle name="Input 20 5 3 5 2" xfId="16617"/>
    <cellStyle name="Input 20 5 3 6" xfId="16618"/>
    <cellStyle name="Input 20 5 4" xfId="16619"/>
    <cellStyle name="Input 20 5 4 2" xfId="16620"/>
    <cellStyle name="Input 20 5 4 2 2" xfId="16621"/>
    <cellStyle name="Input 20 5 4 3" xfId="16622"/>
    <cellStyle name="Input 20 5 4 3 2" xfId="16623"/>
    <cellStyle name="Input 20 5 4 4" xfId="16624"/>
    <cellStyle name="Input 20 5 4 4 2" xfId="16625"/>
    <cellStyle name="Input 20 5 4 5" xfId="16626"/>
    <cellStyle name="Input 20 5 4 5 2" xfId="16627"/>
    <cellStyle name="Input 20 5 4 6" xfId="16628"/>
    <cellStyle name="Input 20 5 5" xfId="16629"/>
    <cellStyle name="Input 20 5 5 2" xfId="16630"/>
    <cellStyle name="Input 20 5 6" xfId="16631"/>
    <cellStyle name="Input 20 5 6 2" xfId="16632"/>
    <cellStyle name="Input 20 5 7" xfId="16633"/>
    <cellStyle name="Input 20 5 7 2" xfId="16634"/>
    <cellStyle name="Input 20 5 8" xfId="16635"/>
    <cellStyle name="Input 20 5 8 2" xfId="16636"/>
    <cellStyle name="Input 20 5 9" xfId="16637"/>
    <cellStyle name="Input 20 5 9 2" xfId="16638"/>
    <cellStyle name="Input 20 6" xfId="16639"/>
    <cellStyle name="Input 20 6 10" xfId="16640"/>
    <cellStyle name="Input 20 6 10 2" xfId="16641"/>
    <cellStyle name="Input 20 6 11" xfId="16642"/>
    <cellStyle name="Input 20 6 12" xfId="16643"/>
    <cellStyle name="Input 20 6 13" xfId="16644"/>
    <cellStyle name="Input 20 6 14" xfId="16645"/>
    <cellStyle name="Input 20 6 15" xfId="16646"/>
    <cellStyle name="Input 20 6 16" xfId="16647"/>
    <cellStyle name="Input 20 6 17" xfId="16648"/>
    <cellStyle name="Input 20 6 18" xfId="16649"/>
    <cellStyle name="Input 20 6 19" xfId="16650"/>
    <cellStyle name="Input 20 6 2" xfId="16651"/>
    <cellStyle name="Input 20 6 2 2" xfId="16652"/>
    <cellStyle name="Input 20 6 2 2 2" xfId="16653"/>
    <cellStyle name="Input 20 6 2 3" xfId="16654"/>
    <cellStyle name="Input 20 6 2 3 2" xfId="16655"/>
    <cellStyle name="Input 20 6 2 4" xfId="16656"/>
    <cellStyle name="Input 20 6 2 4 2" xfId="16657"/>
    <cellStyle name="Input 20 6 2 5" xfId="16658"/>
    <cellStyle name="Input 20 6 2 5 2" xfId="16659"/>
    <cellStyle name="Input 20 6 2 6" xfId="16660"/>
    <cellStyle name="Input 20 6 20" xfId="16661"/>
    <cellStyle name="Input 20 6 21" xfId="16662"/>
    <cellStyle name="Input 20 6 22" xfId="16663"/>
    <cellStyle name="Input 20 6 23" xfId="16664"/>
    <cellStyle name="Input 20 6 24" xfId="16665"/>
    <cellStyle name="Input 20 6 25" xfId="16666"/>
    <cellStyle name="Input 20 6 3" xfId="16667"/>
    <cellStyle name="Input 20 6 3 2" xfId="16668"/>
    <cellStyle name="Input 20 6 3 2 2" xfId="16669"/>
    <cellStyle name="Input 20 6 3 3" xfId="16670"/>
    <cellStyle name="Input 20 6 3 3 2" xfId="16671"/>
    <cellStyle name="Input 20 6 3 4" xfId="16672"/>
    <cellStyle name="Input 20 6 3 4 2" xfId="16673"/>
    <cellStyle name="Input 20 6 3 5" xfId="16674"/>
    <cellStyle name="Input 20 6 3 5 2" xfId="16675"/>
    <cellStyle name="Input 20 6 3 6" xfId="16676"/>
    <cellStyle name="Input 20 6 4" xfId="16677"/>
    <cellStyle name="Input 20 6 4 2" xfId="16678"/>
    <cellStyle name="Input 20 6 4 2 2" xfId="16679"/>
    <cellStyle name="Input 20 6 4 3" xfId="16680"/>
    <cellStyle name="Input 20 6 4 3 2" xfId="16681"/>
    <cellStyle name="Input 20 6 4 4" xfId="16682"/>
    <cellStyle name="Input 20 6 4 4 2" xfId="16683"/>
    <cellStyle name="Input 20 6 4 5" xfId="16684"/>
    <cellStyle name="Input 20 6 4 5 2" xfId="16685"/>
    <cellStyle name="Input 20 6 4 6" xfId="16686"/>
    <cellStyle name="Input 20 6 5" xfId="16687"/>
    <cellStyle name="Input 20 6 5 2" xfId="16688"/>
    <cellStyle name="Input 20 6 6" xfId="16689"/>
    <cellStyle name="Input 20 6 6 2" xfId="16690"/>
    <cellStyle name="Input 20 6 7" xfId="16691"/>
    <cellStyle name="Input 20 6 7 2" xfId="16692"/>
    <cellStyle name="Input 20 6 8" xfId="16693"/>
    <cellStyle name="Input 20 6 8 2" xfId="16694"/>
    <cellStyle name="Input 20 6 9" xfId="16695"/>
    <cellStyle name="Input 20 6 9 2" xfId="16696"/>
    <cellStyle name="Input 20 7" xfId="16697"/>
    <cellStyle name="Input 20 7 2" xfId="16698"/>
    <cellStyle name="Input 20 7 2 2" xfId="16699"/>
    <cellStyle name="Input 20 7 3" xfId="16700"/>
    <cellStyle name="Input 20 7 3 2" xfId="16701"/>
    <cellStyle name="Input 20 7 4" xfId="16702"/>
    <cellStyle name="Input 20 7 4 2" xfId="16703"/>
    <cellStyle name="Input 20 7 5" xfId="16704"/>
    <cellStyle name="Input 20 7 5 2" xfId="16705"/>
    <cellStyle name="Input 20 7 6" xfId="16706"/>
    <cellStyle name="Input 20 8" xfId="16707"/>
    <cellStyle name="Input 20 8 2" xfId="16708"/>
    <cellStyle name="Input 20 8 2 2" xfId="16709"/>
    <cellStyle name="Input 20 8 3" xfId="16710"/>
    <cellStyle name="Input 20 8 3 2" xfId="16711"/>
    <cellStyle name="Input 20 8 4" xfId="16712"/>
    <cellStyle name="Input 20 8 4 2" xfId="16713"/>
    <cellStyle name="Input 20 8 5" xfId="16714"/>
    <cellStyle name="Input 20 8 5 2" xfId="16715"/>
    <cellStyle name="Input 20 8 6" xfId="16716"/>
    <cellStyle name="Input 20 9" xfId="16717"/>
    <cellStyle name="Input 20 9 2" xfId="16718"/>
    <cellStyle name="Input 20 9 2 2" xfId="16719"/>
    <cellStyle name="Input 20 9 3" xfId="16720"/>
    <cellStyle name="Input 20 9 3 2" xfId="16721"/>
    <cellStyle name="Input 20 9 4" xfId="16722"/>
    <cellStyle name="Input 20 9 4 2" xfId="16723"/>
    <cellStyle name="Input 20 9 5" xfId="16724"/>
    <cellStyle name="Input 20 9 5 2" xfId="16725"/>
    <cellStyle name="Input 20 9 6" xfId="16726"/>
    <cellStyle name="Input 21" xfId="16727"/>
    <cellStyle name="Input 21 10" xfId="16728"/>
    <cellStyle name="Input 21 10 2" xfId="16729"/>
    <cellStyle name="Input 21 11" xfId="16730"/>
    <cellStyle name="Input 21 11 2" xfId="16731"/>
    <cellStyle name="Input 21 12" xfId="16732"/>
    <cellStyle name="Input 21 12 2" xfId="16733"/>
    <cellStyle name="Input 21 13" xfId="16734"/>
    <cellStyle name="Input 21 13 2" xfId="16735"/>
    <cellStyle name="Input 21 14" xfId="16736"/>
    <cellStyle name="Input 21 14 2" xfId="16737"/>
    <cellStyle name="Input 21 15" xfId="16738"/>
    <cellStyle name="Input 21 15 2" xfId="16739"/>
    <cellStyle name="Input 21 16" xfId="16740"/>
    <cellStyle name="Input 21 17" xfId="16741"/>
    <cellStyle name="Input 21 18" xfId="16742"/>
    <cellStyle name="Input 21 19" xfId="16743"/>
    <cellStyle name="Input 21 2" xfId="16744"/>
    <cellStyle name="Input 21 2 10" xfId="16745"/>
    <cellStyle name="Input 21 2 10 2" xfId="16746"/>
    <cellStyle name="Input 21 2 11" xfId="16747"/>
    <cellStyle name="Input 21 2 12" xfId="16748"/>
    <cellStyle name="Input 21 2 13" xfId="16749"/>
    <cellStyle name="Input 21 2 14" xfId="16750"/>
    <cellStyle name="Input 21 2 15" xfId="16751"/>
    <cellStyle name="Input 21 2 16" xfId="16752"/>
    <cellStyle name="Input 21 2 17" xfId="16753"/>
    <cellStyle name="Input 21 2 18" xfId="16754"/>
    <cellStyle name="Input 21 2 19" xfId="16755"/>
    <cellStyle name="Input 21 2 2" xfId="16756"/>
    <cellStyle name="Input 21 2 2 2" xfId="16757"/>
    <cellStyle name="Input 21 2 2 2 2" xfId="16758"/>
    <cellStyle name="Input 21 2 2 3" xfId="16759"/>
    <cellStyle name="Input 21 2 2 3 2" xfId="16760"/>
    <cellStyle name="Input 21 2 2 4" xfId="16761"/>
    <cellStyle name="Input 21 2 2 4 2" xfId="16762"/>
    <cellStyle name="Input 21 2 2 5" xfId="16763"/>
    <cellStyle name="Input 21 2 2 5 2" xfId="16764"/>
    <cellStyle name="Input 21 2 2 6" xfId="16765"/>
    <cellStyle name="Input 21 2 20" xfId="16766"/>
    <cellStyle name="Input 21 2 21" xfId="16767"/>
    <cellStyle name="Input 21 2 22" xfId="16768"/>
    <cellStyle name="Input 21 2 23" xfId="16769"/>
    <cellStyle name="Input 21 2 24" xfId="16770"/>
    <cellStyle name="Input 21 2 25" xfId="16771"/>
    <cellStyle name="Input 21 2 3" xfId="16772"/>
    <cellStyle name="Input 21 2 3 2" xfId="16773"/>
    <cellStyle name="Input 21 2 3 2 2" xfId="16774"/>
    <cellStyle name="Input 21 2 3 3" xfId="16775"/>
    <cellStyle name="Input 21 2 3 3 2" xfId="16776"/>
    <cellStyle name="Input 21 2 3 4" xfId="16777"/>
    <cellStyle name="Input 21 2 3 4 2" xfId="16778"/>
    <cellStyle name="Input 21 2 3 5" xfId="16779"/>
    <cellStyle name="Input 21 2 3 5 2" xfId="16780"/>
    <cellStyle name="Input 21 2 3 6" xfId="16781"/>
    <cellStyle name="Input 21 2 4" xfId="16782"/>
    <cellStyle name="Input 21 2 4 2" xfId="16783"/>
    <cellStyle name="Input 21 2 4 2 2" xfId="16784"/>
    <cellStyle name="Input 21 2 4 3" xfId="16785"/>
    <cellStyle name="Input 21 2 4 3 2" xfId="16786"/>
    <cellStyle name="Input 21 2 4 4" xfId="16787"/>
    <cellStyle name="Input 21 2 4 4 2" xfId="16788"/>
    <cellStyle name="Input 21 2 4 5" xfId="16789"/>
    <cellStyle name="Input 21 2 4 5 2" xfId="16790"/>
    <cellStyle name="Input 21 2 4 6" xfId="16791"/>
    <cellStyle name="Input 21 2 5" xfId="16792"/>
    <cellStyle name="Input 21 2 5 2" xfId="16793"/>
    <cellStyle name="Input 21 2 6" xfId="16794"/>
    <cellStyle name="Input 21 2 6 2" xfId="16795"/>
    <cellStyle name="Input 21 2 7" xfId="16796"/>
    <cellStyle name="Input 21 2 7 2" xfId="16797"/>
    <cellStyle name="Input 21 2 8" xfId="16798"/>
    <cellStyle name="Input 21 2 8 2" xfId="16799"/>
    <cellStyle name="Input 21 2 9" xfId="16800"/>
    <cellStyle name="Input 21 2 9 2" xfId="16801"/>
    <cellStyle name="Input 21 20" xfId="16802"/>
    <cellStyle name="Input 21 21" xfId="16803"/>
    <cellStyle name="Input 21 22" xfId="16804"/>
    <cellStyle name="Input 21 23" xfId="16805"/>
    <cellStyle name="Input 21 24" xfId="16806"/>
    <cellStyle name="Input 21 25" xfId="16807"/>
    <cellStyle name="Input 21 26" xfId="16808"/>
    <cellStyle name="Input 21 27" xfId="16809"/>
    <cellStyle name="Input 21 28" xfId="16810"/>
    <cellStyle name="Input 21 29" xfId="16811"/>
    <cellStyle name="Input 21 3" xfId="16812"/>
    <cellStyle name="Input 21 3 10" xfId="16813"/>
    <cellStyle name="Input 21 3 10 2" xfId="16814"/>
    <cellStyle name="Input 21 3 11" xfId="16815"/>
    <cellStyle name="Input 21 3 12" xfId="16816"/>
    <cellStyle name="Input 21 3 13" xfId="16817"/>
    <cellStyle name="Input 21 3 14" xfId="16818"/>
    <cellStyle name="Input 21 3 15" xfId="16819"/>
    <cellStyle name="Input 21 3 16" xfId="16820"/>
    <cellStyle name="Input 21 3 17" xfId="16821"/>
    <cellStyle name="Input 21 3 18" xfId="16822"/>
    <cellStyle name="Input 21 3 19" xfId="16823"/>
    <cellStyle name="Input 21 3 2" xfId="16824"/>
    <cellStyle name="Input 21 3 2 2" xfId="16825"/>
    <cellStyle name="Input 21 3 2 2 2" xfId="16826"/>
    <cellStyle name="Input 21 3 2 3" xfId="16827"/>
    <cellStyle name="Input 21 3 2 3 2" xfId="16828"/>
    <cellStyle name="Input 21 3 2 4" xfId="16829"/>
    <cellStyle name="Input 21 3 2 4 2" xfId="16830"/>
    <cellStyle name="Input 21 3 2 5" xfId="16831"/>
    <cellStyle name="Input 21 3 2 5 2" xfId="16832"/>
    <cellStyle name="Input 21 3 2 6" xfId="16833"/>
    <cellStyle name="Input 21 3 20" xfId="16834"/>
    <cellStyle name="Input 21 3 21" xfId="16835"/>
    <cellStyle name="Input 21 3 22" xfId="16836"/>
    <cellStyle name="Input 21 3 23" xfId="16837"/>
    <cellStyle name="Input 21 3 24" xfId="16838"/>
    <cellStyle name="Input 21 3 25" xfId="16839"/>
    <cellStyle name="Input 21 3 3" xfId="16840"/>
    <cellStyle name="Input 21 3 3 2" xfId="16841"/>
    <cellStyle name="Input 21 3 3 2 2" xfId="16842"/>
    <cellStyle name="Input 21 3 3 3" xfId="16843"/>
    <cellStyle name="Input 21 3 3 3 2" xfId="16844"/>
    <cellStyle name="Input 21 3 3 4" xfId="16845"/>
    <cellStyle name="Input 21 3 3 4 2" xfId="16846"/>
    <cellStyle name="Input 21 3 3 5" xfId="16847"/>
    <cellStyle name="Input 21 3 3 5 2" xfId="16848"/>
    <cellStyle name="Input 21 3 3 6" xfId="16849"/>
    <cellStyle name="Input 21 3 4" xfId="16850"/>
    <cellStyle name="Input 21 3 4 2" xfId="16851"/>
    <cellStyle name="Input 21 3 4 2 2" xfId="16852"/>
    <cellStyle name="Input 21 3 4 3" xfId="16853"/>
    <cellStyle name="Input 21 3 4 3 2" xfId="16854"/>
    <cellStyle name="Input 21 3 4 4" xfId="16855"/>
    <cellStyle name="Input 21 3 4 4 2" xfId="16856"/>
    <cellStyle name="Input 21 3 4 5" xfId="16857"/>
    <cellStyle name="Input 21 3 4 5 2" xfId="16858"/>
    <cellStyle name="Input 21 3 4 6" xfId="16859"/>
    <cellStyle name="Input 21 3 5" xfId="16860"/>
    <cellStyle name="Input 21 3 5 2" xfId="16861"/>
    <cellStyle name="Input 21 3 6" xfId="16862"/>
    <cellStyle name="Input 21 3 6 2" xfId="16863"/>
    <cellStyle name="Input 21 3 7" xfId="16864"/>
    <cellStyle name="Input 21 3 7 2" xfId="16865"/>
    <cellStyle name="Input 21 3 8" xfId="16866"/>
    <cellStyle name="Input 21 3 8 2" xfId="16867"/>
    <cellStyle name="Input 21 3 9" xfId="16868"/>
    <cellStyle name="Input 21 3 9 2" xfId="16869"/>
    <cellStyle name="Input 21 30" xfId="16870"/>
    <cellStyle name="Input 21 4" xfId="16871"/>
    <cellStyle name="Input 21 4 10" xfId="16872"/>
    <cellStyle name="Input 21 4 10 2" xfId="16873"/>
    <cellStyle name="Input 21 4 11" xfId="16874"/>
    <cellStyle name="Input 21 4 12" xfId="16875"/>
    <cellStyle name="Input 21 4 13" xfId="16876"/>
    <cellStyle name="Input 21 4 14" xfId="16877"/>
    <cellStyle name="Input 21 4 15" xfId="16878"/>
    <cellStyle name="Input 21 4 16" xfId="16879"/>
    <cellStyle name="Input 21 4 17" xfId="16880"/>
    <cellStyle name="Input 21 4 18" xfId="16881"/>
    <cellStyle name="Input 21 4 19" xfId="16882"/>
    <cellStyle name="Input 21 4 2" xfId="16883"/>
    <cellStyle name="Input 21 4 2 2" xfId="16884"/>
    <cellStyle name="Input 21 4 2 2 2" xfId="16885"/>
    <cellStyle name="Input 21 4 2 3" xfId="16886"/>
    <cellStyle name="Input 21 4 2 3 2" xfId="16887"/>
    <cellStyle name="Input 21 4 2 4" xfId="16888"/>
    <cellStyle name="Input 21 4 2 4 2" xfId="16889"/>
    <cellStyle name="Input 21 4 2 5" xfId="16890"/>
    <cellStyle name="Input 21 4 2 5 2" xfId="16891"/>
    <cellStyle name="Input 21 4 2 6" xfId="16892"/>
    <cellStyle name="Input 21 4 20" xfId="16893"/>
    <cellStyle name="Input 21 4 21" xfId="16894"/>
    <cellStyle name="Input 21 4 22" xfId="16895"/>
    <cellStyle name="Input 21 4 23" xfId="16896"/>
    <cellStyle name="Input 21 4 24" xfId="16897"/>
    <cellStyle name="Input 21 4 25" xfId="16898"/>
    <cellStyle name="Input 21 4 3" xfId="16899"/>
    <cellStyle name="Input 21 4 3 2" xfId="16900"/>
    <cellStyle name="Input 21 4 3 2 2" xfId="16901"/>
    <cellStyle name="Input 21 4 3 3" xfId="16902"/>
    <cellStyle name="Input 21 4 3 3 2" xfId="16903"/>
    <cellStyle name="Input 21 4 3 4" xfId="16904"/>
    <cellStyle name="Input 21 4 3 4 2" xfId="16905"/>
    <cellStyle name="Input 21 4 3 5" xfId="16906"/>
    <cellStyle name="Input 21 4 3 5 2" xfId="16907"/>
    <cellStyle name="Input 21 4 3 6" xfId="16908"/>
    <cellStyle name="Input 21 4 4" xfId="16909"/>
    <cellStyle name="Input 21 4 4 2" xfId="16910"/>
    <cellStyle name="Input 21 4 4 2 2" xfId="16911"/>
    <cellStyle name="Input 21 4 4 3" xfId="16912"/>
    <cellStyle name="Input 21 4 4 3 2" xfId="16913"/>
    <cellStyle name="Input 21 4 4 4" xfId="16914"/>
    <cellStyle name="Input 21 4 4 4 2" xfId="16915"/>
    <cellStyle name="Input 21 4 4 5" xfId="16916"/>
    <cellStyle name="Input 21 4 4 5 2" xfId="16917"/>
    <cellStyle name="Input 21 4 4 6" xfId="16918"/>
    <cellStyle name="Input 21 4 5" xfId="16919"/>
    <cellStyle name="Input 21 4 5 2" xfId="16920"/>
    <cellStyle name="Input 21 4 6" xfId="16921"/>
    <cellStyle name="Input 21 4 6 2" xfId="16922"/>
    <cellStyle name="Input 21 4 7" xfId="16923"/>
    <cellStyle name="Input 21 4 7 2" xfId="16924"/>
    <cellStyle name="Input 21 4 8" xfId="16925"/>
    <cellStyle name="Input 21 4 8 2" xfId="16926"/>
    <cellStyle name="Input 21 4 9" xfId="16927"/>
    <cellStyle name="Input 21 4 9 2" xfId="16928"/>
    <cellStyle name="Input 21 5" xfId="16929"/>
    <cellStyle name="Input 21 5 10" xfId="16930"/>
    <cellStyle name="Input 21 5 10 2" xfId="16931"/>
    <cellStyle name="Input 21 5 11" xfId="16932"/>
    <cellStyle name="Input 21 5 12" xfId="16933"/>
    <cellStyle name="Input 21 5 13" xfId="16934"/>
    <cellStyle name="Input 21 5 14" xfId="16935"/>
    <cellStyle name="Input 21 5 15" xfId="16936"/>
    <cellStyle name="Input 21 5 16" xfId="16937"/>
    <cellStyle name="Input 21 5 17" xfId="16938"/>
    <cellStyle name="Input 21 5 18" xfId="16939"/>
    <cellStyle name="Input 21 5 19" xfId="16940"/>
    <cellStyle name="Input 21 5 2" xfId="16941"/>
    <cellStyle name="Input 21 5 2 2" xfId="16942"/>
    <cellStyle name="Input 21 5 2 2 2" xfId="16943"/>
    <cellStyle name="Input 21 5 2 3" xfId="16944"/>
    <cellStyle name="Input 21 5 2 3 2" xfId="16945"/>
    <cellStyle name="Input 21 5 2 4" xfId="16946"/>
    <cellStyle name="Input 21 5 2 4 2" xfId="16947"/>
    <cellStyle name="Input 21 5 2 5" xfId="16948"/>
    <cellStyle name="Input 21 5 2 5 2" xfId="16949"/>
    <cellStyle name="Input 21 5 2 6" xfId="16950"/>
    <cellStyle name="Input 21 5 20" xfId="16951"/>
    <cellStyle name="Input 21 5 21" xfId="16952"/>
    <cellStyle name="Input 21 5 22" xfId="16953"/>
    <cellStyle name="Input 21 5 23" xfId="16954"/>
    <cellStyle name="Input 21 5 24" xfId="16955"/>
    <cellStyle name="Input 21 5 25" xfId="16956"/>
    <cellStyle name="Input 21 5 3" xfId="16957"/>
    <cellStyle name="Input 21 5 3 2" xfId="16958"/>
    <cellStyle name="Input 21 5 3 2 2" xfId="16959"/>
    <cellStyle name="Input 21 5 3 3" xfId="16960"/>
    <cellStyle name="Input 21 5 3 3 2" xfId="16961"/>
    <cellStyle name="Input 21 5 3 4" xfId="16962"/>
    <cellStyle name="Input 21 5 3 4 2" xfId="16963"/>
    <cellStyle name="Input 21 5 3 5" xfId="16964"/>
    <cellStyle name="Input 21 5 3 5 2" xfId="16965"/>
    <cellStyle name="Input 21 5 3 6" xfId="16966"/>
    <cellStyle name="Input 21 5 4" xfId="16967"/>
    <cellStyle name="Input 21 5 4 2" xfId="16968"/>
    <cellStyle name="Input 21 5 4 2 2" xfId="16969"/>
    <cellStyle name="Input 21 5 4 3" xfId="16970"/>
    <cellStyle name="Input 21 5 4 3 2" xfId="16971"/>
    <cellStyle name="Input 21 5 4 4" xfId="16972"/>
    <cellStyle name="Input 21 5 4 4 2" xfId="16973"/>
    <cellStyle name="Input 21 5 4 5" xfId="16974"/>
    <cellStyle name="Input 21 5 4 5 2" xfId="16975"/>
    <cellStyle name="Input 21 5 4 6" xfId="16976"/>
    <cellStyle name="Input 21 5 5" xfId="16977"/>
    <cellStyle name="Input 21 5 5 2" xfId="16978"/>
    <cellStyle name="Input 21 5 6" xfId="16979"/>
    <cellStyle name="Input 21 5 6 2" xfId="16980"/>
    <cellStyle name="Input 21 5 7" xfId="16981"/>
    <cellStyle name="Input 21 5 7 2" xfId="16982"/>
    <cellStyle name="Input 21 5 8" xfId="16983"/>
    <cellStyle name="Input 21 5 8 2" xfId="16984"/>
    <cellStyle name="Input 21 5 9" xfId="16985"/>
    <cellStyle name="Input 21 5 9 2" xfId="16986"/>
    <cellStyle name="Input 21 6" xfId="16987"/>
    <cellStyle name="Input 21 6 10" xfId="16988"/>
    <cellStyle name="Input 21 6 10 2" xfId="16989"/>
    <cellStyle name="Input 21 6 11" xfId="16990"/>
    <cellStyle name="Input 21 6 12" xfId="16991"/>
    <cellStyle name="Input 21 6 13" xfId="16992"/>
    <cellStyle name="Input 21 6 14" xfId="16993"/>
    <cellStyle name="Input 21 6 15" xfId="16994"/>
    <cellStyle name="Input 21 6 16" xfId="16995"/>
    <cellStyle name="Input 21 6 17" xfId="16996"/>
    <cellStyle name="Input 21 6 18" xfId="16997"/>
    <cellStyle name="Input 21 6 19" xfId="16998"/>
    <cellStyle name="Input 21 6 2" xfId="16999"/>
    <cellStyle name="Input 21 6 2 2" xfId="17000"/>
    <cellStyle name="Input 21 6 2 2 2" xfId="17001"/>
    <cellStyle name="Input 21 6 2 3" xfId="17002"/>
    <cellStyle name="Input 21 6 2 3 2" xfId="17003"/>
    <cellStyle name="Input 21 6 2 4" xfId="17004"/>
    <cellStyle name="Input 21 6 2 4 2" xfId="17005"/>
    <cellStyle name="Input 21 6 2 5" xfId="17006"/>
    <cellStyle name="Input 21 6 2 5 2" xfId="17007"/>
    <cellStyle name="Input 21 6 2 6" xfId="17008"/>
    <cellStyle name="Input 21 6 20" xfId="17009"/>
    <cellStyle name="Input 21 6 21" xfId="17010"/>
    <cellStyle name="Input 21 6 22" xfId="17011"/>
    <cellStyle name="Input 21 6 23" xfId="17012"/>
    <cellStyle name="Input 21 6 24" xfId="17013"/>
    <cellStyle name="Input 21 6 25" xfId="17014"/>
    <cellStyle name="Input 21 6 3" xfId="17015"/>
    <cellStyle name="Input 21 6 3 2" xfId="17016"/>
    <cellStyle name="Input 21 6 3 2 2" xfId="17017"/>
    <cellStyle name="Input 21 6 3 3" xfId="17018"/>
    <cellStyle name="Input 21 6 3 3 2" xfId="17019"/>
    <cellStyle name="Input 21 6 3 4" xfId="17020"/>
    <cellStyle name="Input 21 6 3 4 2" xfId="17021"/>
    <cellStyle name="Input 21 6 3 5" xfId="17022"/>
    <cellStyle name="Input 21 6 3 5 2" xfId="17023"/>
    <cellStyle name="Input 21 6 3 6" xfId="17024"/>
    <cellStyle name="Input 21 6 4" xfId="17025"/>
    <cellStyle name="Input 21 6 4 2" xfId="17026"/>
    <cellStyle name="Input 21 6 4 2 2" xfId="17027"/>
    <cellStyle name="Input 21 6 4 3" xfId="17028"/>
    <cellStyle name="Input 21 6 4 3 2" xfId="17029"/>
    <cellStyle name="Input 21 6 4 4" xfId="17030"/>
    <cellStyle name="Input 21 6 4 4 2" xfId="17031"/>
    <cellStyle name="Input 21 6 4 5" xfId="17032"/>
    <cellStyle name="Input 21 6 4 5 2" xfId="17033"/>
    <cellStyle name="Input 21 6 4 6" xfId="17034"/>
    <cellStyle name="Input 21 6 5" xfId="17035"/>
    <cellStyle name="Input 21 6 5 2" xfId="17036"/>
    <cellStyle name="Input 21 6 6" xfId="17037"/>
    <cellStyle name="Input 21 6 6 2" xfId="17038"/>
    <cellStyle name="Input 21 6 7" xfId="17039"/>
    <cellStyle name="Input 21 6 7 2" xfId="17040"/>
    <cellStyle name="Input 21 6 8" xfId="17041"/>
    <cellStyle name="Input 21 6 8 2" xfId="17042"/>
    <cellStyle name="Input 21 6 9" xfId="17043"/>
    <cellStyle name="Input 21 6 9 2" xfId="17044"/>
    <cellStyle name="Input 21 7" xfId="17045"/>
    <cellStyle name="Input 21 7 2" xfId="17046"/>
    <cellStyle name="Input 21 7 2 2" xfId="17047"/>
    <cellStyle name="Input 21 7 3" xfId="17048"/>
    <cellStyle name="Input 21 7 3 2" xfId="17049"/>
    <cellStyle name="Input 21 7 4" xfId="17050"/>
    <cellStyle name="Input 21 7 4 2" xfId="17051"/>
    <cellStyle name="Input 21 7 5" xfId="17052"/>
    <cellStyle name="Input 21 7 5 2" xfId="17053"/>
    <cellStyle name="Input 21 7 6" xfId="17054"/>
    <cellStyle name="Input 21 8" xfId="17055"/>
    <cellStyle name="Input 21 8 2" xfId="17056"/>
    <cellStyle name="Input 21 8 2 2" xfId="17057"/>
    <cellStyle name="Input 21 8 3" xfId="17058"/>
    <cellStyle name="Input 21 8 3 2" xfId="17059"/>
    <cellStyle name="Input 21 8 4" xfId="17060"/>
    <cellStyle name="Input 21 8 4 2" xfId="17061"/>
    <cellStyle name="Input 21 8 5" xfId="17062"/>
    <cellStyle name="Input 21 8 5 2" xfId="17063"/>
    <cellStyle name="Input 21 8 6" xfId="17064"/>
    <cellStyle name="Input 21 9" xfId="17065"/>
    <cellStyle name="Input 21 9 2" xfId="17066"/>
    <cellStyle name="Input 21 9 2 2" xfId="17067"/>
    <cellStyle name="Input 21 9 3" xfId="17068"/>
    <cellStyle name="Input 21 9 3 2" xfId="17069"/>
    <cellStyle name="Input 21 9 4" xfId="17070"/>
    <cellStyle name="Input 21 9 4 2" xfId="17071"/>
    <cellStyle name="Input 21 9 5" xfId="17072"/>
    <cellStyle name="Input 21 9 5 2" xfId="17073"/>
    <cellStyle name="Input 21 9 6" xfId="17074"/>
    <cellStyle name="Input 22" xfId="17075"/>
    <cellStyle name="Input 22 10" xfId="17076"/>
    <cellStyle name="Input 22 10 2" xfId="17077"/>
    <cellStyle name="Input 22 11" xfId="17078"/>
    <cellStyle name="Input 22 11 2" xfId="17079"/>
    <cellStyle name="Input 22 12" xfId="17080"/>
    <cellStyle name="Input 22 12 2" xfId="17081"/>
    <cellStyle name="Input 22 13" xfId="17082"/>
    <cellStyle name="Input 22 13 2" xfId="17083"/>
    <cellStyle name="Input 22 14" xfId="17084"/>
    <cellStyle name="Input 22 14 2" xfId="17085"/>
    <cellStyle name="Input 22 15" xfId="17086"/>
    <cellStyle name="Input 22 15 2" xfId="17087"/>
    <cellStyle name="Input 22 16" xfId="17088"/>
    <cellStyle name="Input 22 17" xfId="17089"/>
    <cellStyle name="Input 22 18" xfId="17090"/>
    <cellStyle name="Input 22 19" xfId="17091"/>
    <cellStyle name="Input 22 2" xfId="17092"/>
    <cellStyle name="Input 22 2 10" xfId="17093"/>
    <cellStyle name="Input 22 2 10 2" xfId="17094"/>
    <cellStyle name="Input 22 2 11" xfId="17095"/>
    <cellStyle name="Input 22 2 12" xfId="17096"/>
    <cellStyle name="Input 22 2 13" xfId="17097"/>
    <cellStyle name="Input 22 2 14" xfId="17098"/>
    <cellStyle name="Input 22 2 15" xfId="17099"/>
    <cellStyle name="Input 22 2 16" xfId="17100"/>
    <cellStyle name="Input 22 2 17" xfId="17101"/>
    <cellStyle name="Input 22 2 18" xfId="17102"/>
    <cellStyle name="Input 22 2 19" xfId="17103"/>
    <cellStyle name="Input 22 2 2" xfId="17104"/>
    <cellStyle name="Input 22 2 2 2" xfId="17105"/>
    <cellStyle name="Input 22 2 2 2 2" xfId="17106"/>
    <cellStyle name="Input 22 2 2 3" xfId="17107"/>
    <cellStyle name="Input 22 2 2 3 2" xfId="17108"/>
    <cellStyle name="Input 22 2 2 4" xfId="17109"/>
    <cellStyle name="Input 22 2 2 4 2" xfId="17110"/>
    <cellStyle name="Input 22 2 2 5" xfId="17111"/>
    <cellStyle name="Input 22 2 2 5 2" xfId="17112"/>
    <cellStyle name="Input 22 2 2 6" xfId="17113"/>
    <cellStyle name="Input 22 2 20" xfId="17114"/>
    <cellStyle name="Input 22 2 21" xfId="17115"/>
    <cellStyle name="Input 22 2 22" xfId="17116"/>
    <cellStyle name="Input 22 2 23" xfId="17117"/>
    <cellStyle name="Input 22 2 24" xfId="17118"/>
    <cellStyle name="Input 22 2 25" xfId="17119"/>
    <cellStyle name="Input 22 2 3" xfId="17120"/>
    <cellStyle name="Input 22 2 3 2" xfId="17121"/>
    <cellStyle name="Input 22 2 3 2 2" xfId="17122"/>
    <cellStyle name="Input 22 2 3 3" xfId="17123"/>
    <cellStyle name="Input 22 2 3 3 2" xfId="17124"/>
    <cellStyle name="Input 22 2 3 4" xfId="17125"/>
    <cellStyle name="Input 22 2 3 4 2" xfId="17126"/>
    <cellStyle name="Input 22 2 3 5" xfId="17127"/>
    <cellStyle name="Input 22 2 3 5 2" xfId="17128"/>
    <cellStyle name="Input 22 2 3 6" xfId="17129"/>
    <cellStyle name="Input 22 2 4" xfId="17130"/>
    <cellStyle name="Input 22 2 4 2" xfId="17131"/>
    <cellStyle name="Input 22 2 4 2 2" xfId="17132"/>
    <cellStyle name="Input 22 2 4 3" xfId="17133"/>
    <cellStyle name="Input 22 2 4 3 2" xfId="17134"/>
    <cellStyle name="Input 22 2 4 4" xfId="17135"/>
    <cellStyle name="Input 22 2 4 4 2" xfId="17136"/>
    <cellStyle name="Input 22 2 4 5" xfId="17137"/>
    <cellStyle name="Input 22 2 4 5 2" xfId="17138"/>
    <cellStyle name="Input 22 2 4 6" xfId="17139"/>
    <cellStyle name="Input 22 2 5" xfId="17140"/>
    <cellStyle name="Input 22 2 5 2" xfId="17141"/>
    <cellStyle name="Input 22 2 6" xfId="17142"/>
    <cellStyle name="Input 22 2 6 2" xfId="17143"/>
    <cellStyle name="Input 22 2 7" xfId="17144"/>
    <cellStyle name="Input 22 2 7 2" xfId="17145"/>
    <cellStyle name="Input 22 2 8" xfId="17146"/>
    <cellStyle name="Input 22 2 8 2" xfId="17147"/>
    <cellStyle name="Input 22 2 9" xfId="17148"/>
    <cellStyle name="Input 22 2 9 2" xfId="17149"/>
    <cellStyle name="Input 22 20" xfId="17150"/>
    <cellStyle name="Input 22 21" xfId="17151"/>
    <cellStyle name="Input 22 22" xfId="17152"/>
    <cellStyle name="Input 22 23" xfId="17153"/>
    <cellStyle name="Input 22 24" xfId="17154"/>
    <cellStyle name="Input 22 25" xfId="17155"/>
    <cellStyle name="Input 22 26" xfId="17156"/>
    <cellStyle name="Input 22 27" xfId="17157"/>
    <cellStyle name="Input 22 28" xfId="17158"/>
    <cellStyle name="Input 22 29" xfId="17159"/>
    <cellStyle name="Input 22 3" xfId="17160"/>
    <cellStyle name="Input 22 3 10" xfId="17161"/>
    <cellStyle name="Input 22 3 10 2" xfId="17162"/>
    <cellStyle name="Input 22 3 11" xfId="17163"/>
    <cellStyle name="Input 22 3 12" xfId="17164"/>
    <cellStyle name="Input 22 3 13" xfId="17165"/>
    <cellStyle name="Input 22 3 14" xfId="17166"/>
    <cellStyle name="Input 22 3 15" xfId="17167"/>
    <cellStyle name="Input 22 3 16" xfId="17168"/>
    <cellStyle name="Input 22 3 17" xfId="17169"/>
    <cellStyle name="Input 22 3 18" xfId="17170"/>
    <cellStyle name="Input 22 3 19" xfId="17171"/>
    <cellStyle name="Input 22 3 2" xfId="17172"/>
    <cellStyle name="Input 22 3 2 2" xfId="17173"/>
    <cellStyle name="Input 22 3 2 2 2" xfId="17174"/>
    <cellStyle name="Input 22 3 2 3" xfId="17175"/>
    <cellStyle name="Input 22 3 2 3 2" xfId="17176"/>
    <cellStyle name="Input 22 3 2 4" xfId="17177"/>
    <cellStyle name="Input 22 3 2 4 2" xfId="17178"/>
    <cellStyle name="Input 22 3 2 5" xfId="17179"/>
    <cellStyle name="Input 22 3 2 5 2" xfId="17180"/>
    <cellStyle name="Input 22 3 2 6" xfId="17181"/>
    <cellStyle name="Input 22 3 20" xfId="17182"/>
    <cellStyle name="Input 22 3 21" xfId="17183"/>
    <cellStyle name="Input 22 3 22" xfId="17184"/>
    <cellStyle name="Input 22 3 23" xfId="17185"/>
    <cellStyle name="Input 22 3 24" xfId="17186"/>
    <cellStyle name="Input 22 3 25" xfId="17187"/>
    <cellStyle name="Input 22 3 3" xfId="17188"/>
    <cellStyle name="Input 22 3 3 2" xfId="17189"/>
    <cellStyle name="Input 22 3 3 2 2" xfId="17190"/>
    <cellStyle name="Input 22 3 3 3" xfId="17191"/>
    <cellStyle name="Input 22 3 3 3 2" xfId="17192"/>
    <cellStyle name="Input 22 3 3 4" xfId="17193"/>
    <cellStyle name="Input 22 3 3 4 2" xfId="17194"/>
    <cellStyle name="Input 22 3 3 5" xfId="17195"/>
    <cellStyle name="Input 22 3 3 5 2" xfId="17196"/>
    <cellStyle name="Input 22 3 3 6" xfId="17197"/>
    <cellStyle name="Input 22 3 4" xfId="17198"/>
    <cellStyle name="Input 22 3 4 2" xfId="17199"/>
    <cellStyle name="Input 22 3 4 2 2" xfId="17200"/>
    <cellStyle name="Input 22 3 4 3" xfId="17201"/>
    <cellStyle name="Input 22 3 4 3 2" xfId="17202"/>
    <cellStyle name="Input 22 3 4 4" xfId="17203"/>
    <cellStyle name="Input 22 3 4 4 2" xfId="17204"/>
    <cellStyle name="Input 22 3 4 5" xfId="17205"/>
    <cellStyle name="Input 22 3 4 5 2" xfId="17206"/>
    <cellStyle name="Input 22 3 4 6" xfId="17207"/>
    <cellStyle name="Input 22 3 5" xfId="17208"/>
    <cellStyle name="Input 22 3 5 2" xfId="17209"/>
    <cellStyle name="Input 22 3 6" xfId="17210"/>
    <cellStyle name="Input 22 3 6 2" xfId="17211"/>
    <cellStyle name="Input 22 3 7" xfId="17212"/>
    <cellStyle name="Input 22 3 7 2" xfId="17213"/>
    <cellStyle name="Input 22 3 8" xfId="17214"/>
    <cellStyle name="Input 22 3 8 2" xfId="17215"/>
    <cellStyle name="Input 22 3 9" xfId="17216"/>
    <cellStyle name="Input 22 3 9 2" xfId="17217"/>
    <cellStyle name="Input 22 30" xfId="17218"/>
    <cellStyle name="Input 22 4" xfId="17219"/>
    <cellStyle name="Input 22 4 10" xfId="17220"/>
    <cellStyle name="Input 22 4 10 2" xfId="17221"/>
    <cellStyle name="Input 22 4 11" xfId="17222"/>
    <cellStyle name="Input 22 4 12" xfId="17223"/>
    <cellStyle name="Input 22 4 13" xfId="17224"/>
    <cellStyle name="Input 22 4 14" xfId="17225"/>
    <cellStyle name="Input 22 4 15" xfId="17226"/>
    <cellStyle name="Input 22 4 16" xfId="17227"/>
    <cellStyle name="Input 22 4 17" xfId="17228"/>
    <cellStyle name="Input 22 4 18" xfId="17229"/>
    <cellStyle name="Input 22 4 19" xfId="17230"/>
    <cellStyle name="Input 22 4 2" xfId="17231"/>
    <cellStyle name="Input 22 4 2 2" xfId="17232"/>
    <cellStyle name="Input 22 4 2 2 2" xfId="17233"/>
    <cellStyle name="Input 22 4 2 3" xfId="17234"/>
    <cellStyle name="Input 22 4 2 3 2" xfId="17235"/>
    <cellStyle name="Input 22 4 2 4" xfId="17236"/>
    <cellStyle name="Input 22 4 2 4 2" xfId="17237"/>
    <cellStyle name="Input 22 4 2 5" xfId="17238"/>
    <cellStyle name="Input 22 4 2 5 2" xfId="17239"/>
    <cellStyle name="Input 22 4 2 6" xfId="17240"/>
    <cellStyle name="Input 22 4 20" xfId="17241"/>
    <cellStyle name="Input 22 4 21" xfId="17242"/>
    <cellStyle name="Input 22 4 22" xfId="17243"/>
    <cellStyle name="Input 22 4 23" xfId="17244"/>
    <cellStyle name="Input 22 4 24" xfId="17245"/>
    <cellStyle name="Input 22 4 25" xfId="17246"/>
    <cellStyle name="Input 22 4 3" xfId="17247"/>
    <cellStyle name="Input 22 4 3 2" xfId="17248"/>
    <cellStyle name="Input 22 4 3 2 2" xfId="17249"/>
    <cellStyle name="Input 22 4 3 3" xfId="17250"/>
    <cellStyle name="Input 22 4 3 3 2" xfId="17251"/>
    <cellStyle name="Input 22 4 3 4" xfId="17252"/>
    <cellStyle name="Input 22 4 3 4 2" xfId="17253"/>
    <cellStyle name="Input 22 4 3 5" xfId="17254"/>
    <cellStyle name="Input 22 4 3 5 2" xfId="17255"/>
    <cellStyle name="Input 22 4 3 6" xfId="17256"/>
    <cellStyle name="Input 22 4 4" xfId="17257"/>
    <cellStyle name="Input 22 4 4 2" xfId="17258"/>
    <cellStyle name="Input 22 4 4 2 2" xfId="17259"/>
    <cellStyle name="Input 22 4 4 3" xfId="17260"/>
    <cellStyle name="Input 22 4 4 3 2" xfId="17261"/>
    <cellStyle name="Input 22 4 4 4" xfId="17262"/>
    <cellStyle name="Input 22 4 4 4 2" xfId="17263"/>
    <cellStyle name="Input 22 4 4 5" xfId="17264"/>
    <cellStyle name="Input 22 4 4 5 2" xfId="17265"/>
    <cellStyle name="Input 22 4 4 6" xfId="17266"/>
    <cellStyle name="Input 22 4 5" xfId="17267"/>
    <cellStyle name="Input 22 4 5 2" xfId="17268"/>
    <cellStyle name="Input 22 4 6" xfId="17269"/>
    <cellStyle name="Input 22 4 6 2" xfId="17270"/>
    <cellStyle name="Input 22 4 7" xfId="17271"/>
    <cellStyle name="Input 22 4 7 2" xfId="17272"/>
    <cellStyle name="Input 22 4 8" xfId="17273"/>
    <cellStyle name="Input 22 4 8 2" xfId="17274"/>
    <cellStyle name="Input 22 4 9" xfId="17275"/>
    <cellStyle name="Input 22 4 9 2" xfId="17276"/>
    <cellStyle name="Input 22 5" xfId="17277"/>
    <cellStyle name="Input 22 5 10" xfId="17278"/>
    <cellStyle name="Input 22 5 10 2" xfId="17279"/>
    <cellStyle name="Input 22 5 11" xfId="17280"/>
    <cellStyle name="Input 22 5 11 2" xfId="17281"/>
    <cellStyle name="Input 22 5 12" xfId="17282"/>
    <cellStyle name="Input 22 5 13" xfId="17283"/>
    <cellStyle name="Input 22 5 14" xfId="17284"/>
    <cellStyle name="Input 22 5 15" xfId="17285"/>
    <cellStyle name="Input 22 5 16" xfId="17286"/>
    <cellStyle name="Input 22 5 17" xfId="17287"/>
    <cellStyle name="Input 22 5 18" xfId="17288"/>
    <cellStyle name="Input 22 5 19" xfId="17289"/>
    <cellStyle name="Input 22 5 2" xfId="17290"/>
    <cellStyle name="Input 22 5 20" xfId="17291"/>
    <cellStyle name="Input 22 5 21" xfId="17292"/>
    <cellStyle name="Input 22 5 22" xfId="17293"/>
    <cellStyle name="Input 22 5 23" xfId="17294"/>
    <cellStyle name="Input 22 5 24" xfId="17295"/>
    <cellStyle name="Input 22 5 25" xfId="17296"/>
    <cellStyle name="Input 22 5 26" xfId="17297"/>
    <cellStyle name="Input 22 5 3" xfId="17298"/>
    <cellStyle name="Input 22 5 3 2" xfId="17299"/>
    <cellStyle name="Input 22 5 3 2 2" xfId="17300"/>
    <cellStyle name="Input 22 5 3 3" xfId="17301"/>
    <cellStyle name="Input 22 5 3 3 2" xfId="17302"/>
    <cellStyle name="Input 22 5 3 4" xfId="17303"/>
    <cellStyle name="Input 22 5 3 4 2" xfId="17304"/>
    <cellStyle name="Input 22 5 3 5" xfId="17305"/>
    <cellStyle name="Input 22 5 3 5 2" xfId="17306"/>
    <cellStyle name="Input 22 5 3 6" xfId="17307"/>
    <cellStyle name="Input 22 5 4" xfId="17308"/>
    <cellStyle name="Input 22 5 4 2" xfId="17309"/>
    <cellStyle name="Input 22 5 4 2 2" xfId="17310"/>
    <cellStyle name="Input 22 5 4 3" xfId="17311"/>
    <cellStyle name="Input 22 5 4 3 2" xfId="17312"/>
    <cellStyle name="Input 22 5 4 4" xfId="17313"/>
    <cellStyle name="Input 22 5 4 4 2" xfId="17314"/>
    <cellStyle name="Input 22 5 4 5" xfId="17315"/>
    <cellStyle name="Input 22 5 4 5 2" xfId="17316"/>
    <cellStyle name="Input 22 5 4 6" xfId="17317"/>
    <cellStyle name="Input 22 5 5" xfId="17318"/>
    <cellStyle name="Input 22 5 5 2" xfId="17319"/>
    <cellStyle name="Input 22 5 5 2 2" xfId="17320"/>
    <cellStyle name="Input 22 5 5 3" xfId="17321"/>
    <cellStyle name="Input 22 5 5 3 2" xfId="17322"/>
    <cellStyle name="Input 22 5 5 4" xfId="17323"/>
    <cellStyle name="Input 22 5 5 4 2" xfId="17324"/>
    <cellStyle name="Input 22 5 5 5" xfId="17325"/>
    <cellStyle name="Input 22 5 5 5 2" xfId="17326"/>
    <cellStyle name="Input 22 5 5 6" xfId="17327"/>
    <cellStyle name="Input 22 5 6" xfId="17328"/>
    <cellStyle name="Input 22 5 6 2" xfId="17329"/>
    <cellStyle name="Input 22 5 7" xfId="17330"/>
    <cellStyle name="Input 22 5 7 2" xfId="17331"/>
    <cellStyle name="Input 22 5 8" xfId="17332"/>
    <cellStyle name="Input 22 5 8 2" xfId="17333"/>
    <cellStyle name="Input 22 5 9" xfId="17334"/>
    <cellStyle name="Input 22 5 9 2" xfId="17335"/>
    <cellStyle name="Input 22 6" xfId="17336"/>
    <cellStyle name="Input 22 6 10" xfId="17337"/>
    <cellStyle name="Input 22 6 10 2" xfId="17338"/>
    <cellStyle name="Input 22 6 11" xfId="17339"/>
    <cellStyle name="Input 22 6 11 2" xfId="17340"/>
    <cellStyle name="Input 22 6 12" xfId="17341"/>
    <cellStyle name="Input 22 6 2" xfId="17342"/>
    <cellStyle name="Input 22 6 3" xfId="17343"/>
    <cellStyle name="Input 22 6 3 2" xfId="17344"/>
    <cellStyle name="Input 22 6 3 2 2" xfId="17345"/>
    <cellStyle name="Input 22 6 3 3" xfId="17346"/>
    <cellStyle name="Input 22 6 3 3 2" xfId="17347"/>
    <cellStyle name="Input 22 6 3 4" xfId="17348"/>
    <cellStyle name="Input 22 6 3 4 2" xfId="17349"/>
    <cellStyle name="Input 22 6 3 5" xfId="17350"/>
    <cellStyle name="Input 22 6 3 5 2" xfId="17351"/>
    <cellStyle name="Input 22 6 3 6" xfId="17352"/>
    <cellStyle name="Input 22 6 4" xfId="17353"/>
    <cellStyle name="Input 22 6 4 2" xfId="17354"/>
    <cellStyle name="Input 22 6 4 2 2" xfId="17355"/>
    <cellStyle name="Input 22 6 4 3" xfId="17356"/>
    <cellStyle name="Input 22 6 4 3 2" xfId="17357"/>
    <cellStyle name="Input 22 6 4 4" xfId="17358"/>
    <cellStyle name="Input 22 6 4 4 2" xfId="17359"/>
    <cellStyle name="Input 22 6 4 5" xfId="17360"/>
    <cellStyle name="Input 22 6 4 5 2" xfId="17361"/>
    <cellStyle name="Input 22 6 4 6" xfId="17362"/>
    <cellStyle name="Input 22 6 5" xfId="17363"/>
    <cellStyle name="Input 22 6 5 2" xfId="17364"/>
    <cellStyle name="Input 22 6 5 2 2" xfId="17365"/>
    <cellStyle name="Input 22 6 5 3" xfId="17366"/>
    <cellStyle name="Input 22 6 5 3 2" xfId="17367"/>
    <cellStyle name="Input 22 6 5 4" xfId="17368"/>
    <cellStyle name="Input 22 6 5 4 2" xfId="17369"/>
    <cellStyle name="Input 22 6 5 5" xfId="17370"/>
    <cellStyle name="Input 22 6 5 5 2" xfId="17371"/>
    <cellStyle name="Input 22 6 5 6" xfId="17372"/>
    <cellStyle name="Input 22 6 6" xfId="17373"/>
    <cellStyle name="Input 22 6 6 2" xfId="17374"/>
    <cellStyle name="Input 22 6 7" xfId="17375"/>
    <cellStyle name="Input 22 6 7 2" xfId="17376"/>
    <cellStyle name="Input 22 6 8" xfId="17377"/>
    <cellStyle name="Input 22 6 8 2" xfId="17378"/>
    <cellStyle name="Input 22 6 9" xfId="17379"/>
    <cellStyle name="Input 22 6 9 2" xfId="17380"/>
    <cellStyle name="Input 22 7" xfId="17381"/>
    <cellStyle name="Input 22 7 2" xfId="17382"/>
    <cellStyle name="Input 22 7 2 2" xfId="17383"/>
    <cellStyle name="Input 22 7 3" xfId="17384"/>
    <cellStyle name="Input 22 7 3 2" xfId="17385"/>
    <cellStyle name="Input 22 7 4" xfId="17386"/>
    <cellStyle name="Input 22 7 4 2" xfId="17387"/>
    <cellStyle name="Input 22 7 5" xfId="17388"/>
    <cellStyle name="Input 22 7 5 2" xfId="17389"/>
    <cellStyle name="Input 22 7 6" xfId="17390"/>
    <cellStyle name="Input 22 8" xfId="17391"/>
    <cellStyle name="Input 22 8 2" xfId="17392"/>
    <cellStyle name="Input 22 8 2 2" xfId="17393"/>
    <cellStyle name="Input 22 8 3" xfId="17394"/>
    <cellStyle name="Input 22 8 3 2" xfId="17395"/>
    <cellStyle name="Input 22 8 4" xfId="17396"/>
    <cellStyle name="Input 22 8 4 2" xfId="17397"/>
    <cellStyle name="Input 22 8 5" xfId="17398"/>
    <cellStyle name="Input 22 8 5 2" xfId="17399"/>
    <cellStyle name="Input 22 8 6" xfId="17400"/>
    <cellStyle name="Input 22 9" xfId="17401"/>
    <cellStyle name="Input 22 9 2" xfId="17402"/>
    <cellStyle name="Input 22 9 2 2" xfId="17403"/>
    <cellStyle name="Input 22 9 3" xfId="17404"/>
    <cellStyle name="Input 22 9 3 2" xfId="17405"/>
    <cellStyle name="Input 22 9 4" xfId="17406"/>
    <cellStyle name="Input 22 9 4 2" xfId="17407"/>
    <cellStyle name="Input 22 9 5" xfId="17408"/>
    <cellStyle name="Input 22 9 5 2" xfId="17409"/>
    <cellStyle name="Input 22 9 6" xfId="17410"/>
    <cellStyle name="Input 23" xfId="17411"/>
    <cellStyle name="Input 23 10" xfId="17412"/>
    <cellStyle name="Input 23 10 2" xfId="17413"/>
    <cellStyle name="Input 23 11" xfId="17414"/>
    <cellStyle name="Input 23 11 2" xfId="17415"/>
    <cellStyle name="Input 23 12" xfId="17416"/>
    <cellStyle name="Input 23 12 2" xfId="17417"/>
    <cellStyle name="Input 23 13" xfId="17418"/>
    <cellStyle name="Input 23 13 2" xfId="17419"/>
    <cellStyle name="Input 23 14" xfId="17420"/>
    <cellStyle name="Input 23 14 2" xfId="17421"/>
    <cellStyle name="Input 23 15" xfId="17422"/>
    <cellStyle name="Input 23 15 2" xfId="17423"/>
    <cellStyle name="Input 23 16" xfId="17424"/>
    <cellStyle name="Input 23 17" xfId="17425"/>
    <cellStyle name="Input 23 18" xfId="17426"/>
    <cellStyle name="Input 23 19" xfId="17427"/>
    <cellStyle name="Input 23 2" xfId="17428"/>
    <cellStyle name="Input 23 2 10" xfId="17429"/>
    <cellStyle name="Input 23 2 10 2" xfId="17430"/>
    <cellStyle name="Input 23 2 11" xfId="17431"/>
    <cellStyle name="Input 23 2 12" xfId="17432"/>
    <cellStyle name="Input 23 2 13" xfId="17433"/>
    <cellStyle name="Input 23 2 14" xfId="17434"/>
    <cellStyle name="Input 23 2 15" xfId="17435"/>
    <cellStyle name="Input 23 2 16" xfId="17436"/>
    <cellStyle name="Input 23 2 17" xfId="17437"/>
    <cellStyle name="Input 23 2 18" xfId="17438"/>
    <cellStyle name="Input 23 2 19" xfId="17439"/>
    <cellStyle name="Input 23 2 2" xfId="17440"/>
    <cellStyle name="Input 23 2 2 2" xfId="17441"/>
    <cellStyle name="Input 23 2 2 2 2" xfId="17442"/>
    <cellStyle name="Input 23 2 2 3" xfId="17443"/>
    <cellStyle name="Input 23 2 2 3 2" xfId="17444"/>
    <cellStyle name="Input 23 2 2 4" xfId="17445"/>
    <cellStyle name="Input 23 2 2 4 2" xfId="17446"/>
    <cellStyle name="Input 23 2 2 5" xfId="17447"/>
    <cellStyle name="Input 23 2 2 5 2" xfId="17448"/>
    <cellStyle name="Input 23 2 2 6" xfId="17449"/>
    <cellStyle name="Input 23 2 20" xfId="17450"/>
    <cellStyle name="Input 23 2 21" xfId="17451"/>
    <cellStyle name="Input 23 2 22" xfId="17452"/>
    <cellStyle name="Input 23 2 23" xfId="17453"/>
    <cellStyle name="Input 23 2 24" xfId="17454"/>
    <cellStyle name="Input 23 2 25" xfId="17455"/>
    <cellStyle name="Input 23 2 3" xfId="17456"/>
    <cellStyle name="Input 23 2 3 2" xfId="17457"/>
    <cellStyle name="Input 23 2 3 2 2" xfId="17458"/>
    <cellStyle name="Input 23 2 3 3" xfId="17459"/>
    <cellStyle name="Input 23 2 3 3 2" xfId="17460"/>
    <cellStyle name="Input 23 2 3 4" xfId="17461"/>
    <cellStyle name="Input 23 2 3 4 2" xfId="17462"/>
    <cellStyle name="Input 23 2 3 5" xfId="17463"/>
    <cellStyle name="Input 23 2 3 5 2" xfId="17464"/>
    <cellStyle name="Input 23 2 3 6" xfId="17465"/>
    <cellStyle name="Input 23 2 4" xfId="17466"/>
    <cellStyle name="Input 23 2 4 2" xfId="17467"/>
    <cellStyle name="Input 23 2 4 2 2" xfId="17468"/>
    <cellStyle name="Input 23 2 4 3" xfId="17469"/>
    <cellStyle name="Input 23 2 4 3 2" xfId="17470"/>
    <cellStyle name="Input 23 2 4 4" xfId="17471"/>
    <cellStyle name="Input 23 2 4 4 2" xfId="17472"/>
    <cellStyle name="Input 23 2 4 5" xfId="17473"/>
    <cellStyle name="Input 23 2 4 5 2" xfId="17474"/>
    <cellStyle name="Input 23 2 4 6" xfId="17475"/>
    <cellStyle name="Input 23 2 5" xfId="17476"/>
    <cellStyle name="Input 23 2 5 2" xfId="17477"/>
    <cellStyle name="Input 23 2 6" xfId="17478"/>
    <cellStyle name="Input 23 2 6 2" xfId="17479"/>
    <cellStyle name="Input 23 2 7" xfId="17480"/>
    <cellStyle name="Input 23 2 7 2" xfId="17481"/>
    <cellStyle name="Input 23 2 8" xfId="17482"/>
    <cellStyle name="Input 23 2 8 2" xfId="17483"/>
    <cellStyle name="Input 23 2 9" xfId="17484"/>
    <cellStyle name="Input 23 2 9 2" xfId="17485"/>
    <cellStyle name="Input 23 20" xfId="17486"/>
    <cellStyle name="Input 23 21" xfId="17487"/>
    <cellStyle name="Input 23 22" xfId="17488"/>
    <cellStyle name="Input 23 23" xfId="17489"/>
    <cellStyle name="Input 23 24" xfId="17490"/>
    <cellStyle name="Input 23 25" xfId="17491"/>
    <cellStyle name="Input 23 26" xfId="17492"/>
    <cellStyle name="Input 23 27" xfId="17493"/>
    <cellStyle name="Input 23 28" xfId="17494"/>
    <cellStyle name="Input 23 29" xfId="17495"/>
    <cellStyle name="Input 23 3" xfId="17496"/>
    <cellStyle name="Input 23 3 10" xfId="17497"/>
    <cellStyle name="Input 23 3 10 2" xfId="17498"/>
    <cellStyle name="Input 23 3 11" xfId="17499"/>
    <cellStyle name="Input 23 3 12" xfId="17500"/>
    <cellStyle name="Input 23 3 13" xfId="17501"/>
    <cellStyle name="Input 23 3 14" xfId="17502"/>
    <cellStyle name="Input 23 3 15" xfId="17503"/>
    <cellStyle name="Input 23 3 16" xfId="17504"/>
    <cellStyle name="Input 23 3 17" xfId="17505"/>
    <cellStyle name="Input 23 3 18" xfId="17506"/>
    <cellStyle name="Input 23 3 19" xfId="17507"/>
    <cellStyle name="Input 23 3 2" xfId="17508"/>
    <cellStyle name="Input 23 3 2 2" xfId="17509"/>
    <cellStyle name="Input 23 3 2 2 2" xfId="17510"/>
    <cellStyle name="Input 23 3 2 3" xfId="17511"/>
    <cellStyle name="Input 23 3 2 3 2" xfId="17512"/>
    <cellStyle name="Input 23 3 2 4" xfId="17513"/>
    <cellStyle name="Input 23 3 2 4 2" xfId="17514"/>
    <cellStyle name="Input 23 3 2 5" xfId="17515"/>
    <cellStyle name="Input 23 3 2 5 2" xfId="17516"/>
    <cellStyle name="Input 23 3 2 6" xfId="17517"/>
    <cellStyle name="Input 23 3 20" xfId="17518"/>
    <cellStyle name="Input 23 3 21" xfId="17519"/>
    <cellStyle name="Input 23 3 22" xfId="17520"/>
    <cellStyle name="Input 23 3 23" xfId="17521"/>
    <cellStyle name="Input 23 3 24" xfId="17522"/>
    <cellStyle name="Input 23 3 25" xfId="17523"/>
    <cellStyle name="Input 23 3 3" xfId="17524"/>
    <cellStyle name="Input 23 3 3 2" xfId="17525"/>
    <cellStyle name="Input 23 3 3 2 2" xfId="17526"/>
    <cellStyle name="Input 23 3 3 3" xfId="17527"/>
    <cellStyle name="Input 23 3 3 3 2" xfId="17528"/>
    <cellStyle name="Input 23 3 3 4" xfId="17529"/>
    <cellStyle name="Input 23 3 3 4 2" xfId="17530"/>
    <cellStyle name="Input 23 3 3 5" xfId="17531"/>
    <cellStyle name="Input 23 3 3 5 2" xfId="17532"/>
    <cellStyle name="Input 23 3 3 6" xfId="17533"/>
    <cellStyle name="Input 23 3 4" xfId="17534"/>
    <cellStyle name="Input 23 3 4 2" xfId="17535"/>
    <cellStyle name="Input 23 3 4 2 2" xfId="17536"/>
    <cellStyle name="Input 23 3 4 3" xfId="17537"/>
    <cellStyle name="Input 23 3 4 3 2" xfId="17538"/>
    <cellStyle name="Input 23 3 4 4" xfId="17539"/>
    <cellStyle name="Input 23 3 4 4 2" xfId="17540"/>
    <cellStyle name="Input 23 3 4 5" xfId="17541"/>
    <cellStyle name="Input 23 3 4 5 2" xfId="17542"/>
    <cellStyle name="Input 23 3 4 6" xfId="17543"/>
    <cellStyle name="Input 23 3 5" xfId="17544"/>
    <cellStyle name="Input 23 3 5 2" xfId="17545"/>
    <cellStyle name="Input 23 3 6" xfId="17546"/>
    <cellStyle name="Input 23 3 6 2" xfId="17547"/>
    <cellStyle name="Input 23 3 7" xfId="17548"/>
    <cellStyle name="Input 23 3 7 2" xfId="17549"/>
    <cellStyle name="Input 23 3 8" xfId="17550"/>
    <cellStyle name="Input 23 3 8 2" xfId="17551"/>
    <cellStyle name="Input 23 3 9" xfId="17552"/>
    <cellStyle name="Input 23 3 9 2" xfId="17553"/>
    <cellStyle name="Input 23 30" xfId="17554"/>
    <cellStyle name="Input 23 4" xfId="17555"/>
    <cellStyle name="Input 23 4 10" xfId="17556"/>
    <cellStyle name="Input 23 4 10 2" xfId="17557"/>
    <cellStyle name="Input 23 4 11" xfId="17558"/>
    <cellStyle name="Input 23 4 12" xfId="17559"/>
    <cellStyle name="Input 23 4 13" xfId="17560"/>
    <cellStyle name="Input 23 4 14" xfId="17561"/>
    <cellStyle name="Input 23 4 15" xfId="17562"/>
    <cellStyle name="Input 23 4 16" xfId="17563"/>
    <cellStyle name="Input 23 4 17" xfId="17564"/>
    <cellStyle name="Input 23 4 18" xfId="17565"/>
    <cellStyle name="Input 23 4 19" xfId="17566"/>
    <cellStyle name="Input 23 4 2" xfId="17567"/>
    <cellStyle name="Input 23 4 2 2" xfId="17568"/>
    <cellStyle name="Input 23 4 2 2 2" xfId="17569"/>
    <cellStyle name="Input 23 4 2 3" xfId="17570"/>
    <cellStyle name="Input 23 4 2 3 2" xfId="17571"/>
    <cellStyle name="Input 23 4 2 4" xfId="17572"/>
    <cellStyle name="Input 23 4 2 4 2" xfId="17573"/>
    <cellStyle name="Input 23 4 2 5" xfId="17574"/>
    <cellStyle name="Input 23 4 2 5 2" xfId="17575"/>
    <cellStyle name="Input 23 4 2 6" xfId="17576"/>
    <cellStyle name="Input 23 4 20" xfId="17577"/>
    <cellStyle name="Input 23 4 21" xfId="17578"/>
    <cellStyle name="Input 23 4 22" xfId="17579"/>
    <cellStyle name="Input 23 4 23" xfId="17580"/>
    <cellStyle name="Input 23 4 24" xfId="17581"/>
    <cellStyle name="Input 23 4 25" xfId="17582"/>
    <cellStyle name="Input 23 4 3" xfId="17583"/>
    <cellStyle name="Input 23 4 3 2" xfId="17584"/>
    <cellStyle name="Input 23 4 3 2 2" xfId="17585"/>
    <cellStyle name="Input 23 4 3 3" xfId="17586"/>
    <cellStyle name="Input 23 4 3 3 2" xfId="17587"/>
    <cellStyle name="Input 23 4 3 4" xfId="17588"/>
    <cellStyle name="Input 23 4 3 4 2" xfId="17589"/>
    <cellStyle name="Input 23 4 3 5" xfId="17590"/>
    <cellStyle name="Input 23 4 3 5 2" xfId="17591"/>
    <cellStyle name="Input 23 4 3 6" xfId="17592"/>
    <cellStyle name="Input 23 4 4" xfId="17593"/>
    <cellStyle name="Input 23 4 4 2" xfId="17594"/>
    <cellStyle name="Input 23 4 4 2 2" xfId="17595"/>
    <cellStyle name="Input 23 4 4 3" xfId="17596"/>
    <cellStyle name="Input 23 4 4 3 2" xfId="17597"/>
    <cellStyle name="Input 23 4 4 4" xfId="17598"/>
    <cellStyle name="Input 23 4 4 4 2" xfId="17599"/>
    <cellStyle name="Input 23 4 4 5" xfId="17600"/>
    <cellStyle name="Input 23 4 4 5 2" xfId="17601"/>
    <cellStyle name="Input 23 4 4 6" xfId="17602"/>
    <cellStyle name="Input 23 4 5" xfId="17603"/>
    <cellStyle name="Input 23 4 5 2" xfId="17604"/>
    <cellStyle name="Input 23 4 6" xfId="17605"/>
    <cellStyle name="Input 23 4 6 2" xfId="17606"/>
    <cellStyle name="Input 23 4 7" xfId="17607"/>
    <cellStyle name="Input 23 4 7 2" xfId="17608"/>
    <cellStyle name="Input 23 4 8" xfId="17609"/>
    <cellStyle name="Input 23 4 8 2" xfId="17610"/>
    <cellStyle name="Input 23 4 9" xfId="17611"/>
    <cellStyle name="Input 23 4 9 2" xfId="17612"/>
    <cellStyle name="Input 23 5" xfId="17613"/>
    <cellStyle name="Input 23 5 10" xfId="17614"/>
    <cellStyle name="Input 23 5 10 2" xfId="17615"/>
    <cellStyle name="Input 23 5 11" xfId="17616"/>
    <cellStyle name="Input 23 5 12" xfId="17617"/>
    <cellStyle name="Input 23 5 13" xfId="17618"/>
    <cellStyle name="Input 23 5 14" xfId="17619"/>
    <cellStyle name="Input 23 5 15" xfId="17620"/>
    <cellStyle name="Input 23 5 16" xfId="17621"/>
    <cellStyle name="Input 23 5 17" xfId="17622"/>
    <cellStyle name="Input 23 5 18" xfId="17623"/>
    <cellStyle name="Input 23 5 19" xfId="17624"/>
    <cellStyle name="Input 23 5 2" xfId="17625"/>
    <cellStyle name="Input 23 5 2 2" xfId="17626"/>
    <cellStyle name="Input 23 5 2 2 2" xfId="17627"/>
    <cellStyle name="Input 23 5 2 3" xfId="17628"/>
    <cellStyle name="Input 23 5 2 3 2" xfId="17629"/>
    <cellStyle name="Input 23 5 2 4" xfId="17630"/>
    <cellStyle name="Input 23 5 2 4 2" xfId="17631"/>
    <cellStyle name="Input 23 5 2 5" xfId="17632"/>
    <cellStyle name="Input 23 5 2 5 2" xfId="17633"/>
    <cellStyle name="Input 23 5 2 6" xfId="17634"/>
    <cellStyle name="Input 23 5 20" xfId="17635"/>
    <cellStyle name="Input 23 5 21" xfId="17636"/>
    <cellStyle name="Input 23 5 22" xfId="17637"/>
    <cellStyle name="Input 23 5 23" xfId="17638"/>
    <cellStyle name="Input 23 5 24" xfId="17639"/>
    <cellStyle name="Input 23 5 25" xfId="17640"/>
    <cellStyle name="Input 23 5 3" xfId="17641"/>
    <cellStyle name="Input 23 5 3 2" xfId="17642"/>
    <cellStyle name="Input 23 5 3 2 2" xfId="17643"/>
    <cellStyle name="Input 23 5 3 3" xfId="17644"/>
    <cellStyle name="Input 23 5 3 3 2" xfId="17645"/>
    <cellStyle name="Input 23 5 3 4" xfId="17646"/>
    <cellStyle name="Input 23 5 3 4 2" xfId="17647"/>
    <cellStyle name="Input 23 5 3 5" xfId="17648"/>
    <cellStyle name="Input 23 5 3 5 2" xfId="17649"/>
    <cellStyle name="Input 23 5 3 6" xfId="17650"/>
    <cellStyle name="Input 23 5 4" xfId="17651"/>
    <cellStyle name="Input 23 5 4 2" xfId="17652"/>
    <cellStyle name="Input 23 5 4 2 2" xfId="17653"/>
    <cellStyle name="Input 23 5 4 3" xfId="17654"/>
    <cellStyle name="Input 23 5 4 3 2" xfId="17655"/>
    <cellStyle name="Input 23 5 4 4" xfId="17656"/>
    <cellStyle name="Input 23 5 4 4 2" xfId="17657"/>
    <cellStyle name="Input 23 5 4 5" xfId="17658"/>
    <cellStyle name="Input 23 5 4 5 2" xfId="17659"/>
    <cellStyle name="Input 23 5 4 6" xfId="17660"/>
    <cellStyle name="Input 23 5 5" xfId="17661"/>
    <cellStyle name="Input 23 5 5 2" xfId="17662"/>
    <cellStyle name="Input 23 5 6" xfId="17663"/>
    <cellStyle name="Input 23 5 6 2" xfId="17664"/>
    <cellStyle name="Input 23 5 7" xfId="17665"/>
    <cellStyle name="Input 23 5 7 2" xfId="17666"/>
    <cellStyle name="Input 23 5 8" xfId="17667"/>
    <cellStyle name="Input 23 5 8 2" xfId="17668"/>
    <cellStyle name="Input 23 5 9" xfId="17669"/>
    <cellStyle name="Input 23 5 9 2" xfId="17670"/>
    <cellStyle name="Input 23 6" xfId="17671"/>
    <cellStyle name="Input 23 6 10" xfId="17672"/>
    <cellStyle name="Input 23 6 10 2" xfId="17673"/>
    <cellStyle name="Input 23 6 11" xfId="17674"/>
    <cellStyle name="Input 23 6 12" xfId="17675"/>
    <cellStyle name="Input 23 6 13" xfId="17676"/>
    <cellStyle name="Input 23 6 14" xfId="17677"/>
    <cellStyle name="Input 23 6 15" xfId="17678"/>
    <cellStyle name="Input 23 6 16" xfId="17679"/>
    <cellStyle name="Input 23 6 17" xfId="17680"/>
    <cellStyle name="Input 23 6 18" xfId="17681"/>
    <cellStyle name="Input 23 6 19" xfId="17682"/>
    <cellStyle name="Input 23 6 2" xfId="17683"/>
    <cellStyle name="Input 23 6 2 2" xfId="17684"/>
    <cellStyle name="Input 23 6 2 2 2" xfId="17685"/>
    <cellStyle name="Input 23 6 2 3" xfId="17686"/>
    <cellStyle name="Input 23 6 2 3 2" xfId="17687"/>
    <cellStyle name="Input 23 6 2 4" xfId="17688"/>
    <cellStyle name="Input 23 6 2 4 2" xfId="17689"/>
    <cellStyle name="Input 23 6 2 5" xfId="17690"/>
    <cellStyle name="Input 23 6 2 5 2" xfId="17691"/>
    <cellStyle name="Input 23 6 2 6" xfId="17692"/>
    <cellStyle name="Input 23 6 20" xfId="17693"/>
    <cellStyle name="Input 23 6 21" xfId="17694"/>
    <cellStyle name="Input 23 6 22" xfId="17695"/>
    <cellStyle name="Input 23 6 23" xfId="17696"/>
    <cellStyle name="Input 23 6 24" xfId="17697"/>
    <cellStyle name="Input 23 6 25" xfId="17698"/>
    <cellStyle name="Input 23 6 3" xfId="17699"/>
    <cellStyle name="Input 23 6 3 2" xfId="17700"/>
    <cellStyle name="Input 23 6 3 2 2" xfId="17701"/>
    <cellStyle name="Input 23 6 3 3" xfId="17702"/>
    <cellStyle name="Input 23 6 3 3 2" xfId="17703"/>
    <cellStyle name="Input 23 6 3 4" xfId="17704"/>
    <cellStyle name="Input 23 6 3 4 2" xfId="17705"/>
    <cellStyle name="Input 23 6 3 5" xfId="17706"/>
    <cellStyle name="Input 23 6 3 5 2" xfId="17707"/>
    <cellStyle name="Input 23 6 3 6" xfId="17708"/>
    <cellStyle name="Input 23 6 4" xfId="17709"/>
    <cellStyle name="Input 23 6 4 2" xfId="17710"/>
    <cellStyle name="Input 23 6 4 2 2" xfId="17711"/>
    <cellStyle name="Input 23 6 4 3" xfId="17712"/>
    <cellStyle name="Input 23 6 4 3 2" xfId="17713"/>
    <cellStyle name="Input 23 6 4 4" xfId="17714"/>
    <cellStyle name="Input 23 6 4 4 2" xfId="17715"/>
    <cellStyle name="Input 23 6 4 5" xfId="17716"/>
    <cellStyle name="Input 23 6 4 5 2" xfId="17717"/>
    <cellStyle name="Input 23 6 4 6" xfId="17718"/>
    <cellStyle name="Input 23 6 5" xfId="17719"/>
    <cellStyle name="Input 23 6 5 2" xfId="17720"/>
    <cellStyle name="Input 23 6 6" xfId="17721"/>
    <cellStyle name="Input 23 6 6 2" xfId="17722"/>
    <cellStyle name="Input 23 6 7" xfId="17723"/>
    <cellStyle name="Input 23 6 7 2" xfId="17724"/>
    <cellStyle name="Input 23 6 8" xfId="17725"/>
    <cellStyle name="Input 23 6 8 2" xfId="17726"/>
    <cellStyle name="Input 23 6 9" xfId="17727"/>
    <cellStyle name="Input 23 6 9 2" xfId="17728"/>
    <cellStyle name="Input 23 7" xfId="17729"/>
    <cellStyle name="Input 23 7 2" xfId="17730"/>
    <cellStyle name="Input 23 7 2 2" xfId="17731"/>
    <cellStyle name="Input 23 7 3" xfId="17732"/>
    <cellStyle name="Input 23 7 3 2" xfId="17733"/>
    <cellStyle name="Input 23 7 4" xfId="17734"/>
    <cellStyle name="Input 23 7 4 2" xfId="17735"/>
    <cellStyle name="Input 23 7 5" xfId="17736"/>
    <cellStyle name="Input 23 7 5 2" xfId="17737"/>
    <cellStyle name="Input 23 7 6" xfId="17738"/>
    <cellStyle name="Input 23 8" xfId="17739"/>
    <cellStyle name="Input 23 8 2" xfId="17740"/>
    <cellStyle name="Input 23 8 2 2" xfId="17741"/>
    <cellStyle name="Input 23 8 3" xfId="17742"/>
    <cellStyle name="Input 23 8 3 2" xfId="17743"/>
    <cellStyle name="Input 23 8 4" xfId="17744"/>
    <cellStyle name="Input 23 8 4 2" xfId="17745"/>
    <cellStyle name="Input 23 8 5" xfId="17746"/>
    <cellStyle name="Input 23 8 5 2" xfId="17747"/>
    <cellStyle name="Input 23 8 6" xfId="17748"/>
    <cellStyle name="Input 23 9" xfId="17749"/>
    <cellStyle name="Input 23 9 2" xfId="17750"/>
    <cellStyle name="Input 23 9 2 2" xfId="17751"/>
    <cellStyle name="Input 23 9 3" xfId="17752"/>
    <cellStyle name="Input 23 9 3 2" xfId="17753"/>
    <cellStyle name="Input 23 9 4" xfId="17754"/>
    <cellStyle name="Input 23 9 4 2" xfId="17755"/>
    <cellStyle name="Input 23 9 5" xfId="17756"/>
    <cellStyle name="Input 23 9 5 2" xfId="17757"/>
    <cellStyle name="Input 23 9 6" xfId="17758"/>
    <cellStyle name="Input 24" xfId="17759"/>
    <cellStyle name="Input 24 10" xfId="17760"/>
    <cellStyle name="Input 24 10 2" xfId="17761"/>
    <cellStyle name="Input 24 11" xfId="17762"/>
    <cellStyle name="Input 24 11 2" xfId="17763"/>
    <cellStyle name="Input 24 12" xfId="17764"/>
    <cellStyle name="Input 24 12 2" xfId="17765"/>
    <cellStyle name="Input 24 13" xfId="17766"/>
    <cellStyle name="Input 24 13 2" xfId="17767"/>
    <cellStyle name="Input 24 14" xfId="17768"/>
    <cellStyle name="Input 24 14 2" xfId="17769"/>
    <cellStyle name="Input 24 15" xfId="17770"/>
    <cellStyle name="Input 24 15 2" xfId="17771"/>
    <cellStyle name="Input 24 16" xfId="17772"/>
    <cellStyle name="Input 24 17" xfId="17773"/>
    <cellStyle name="Input 24 18" xfId="17774"/>
    <cellStyle name="Input 24 19" xfId="17775"/>
    <cellStyle name="Input 24 2" xfId="17776"/>
    <cellStyle name="Input 24 2 10" xfId="17777"/>
    <cellStyle name="Input 24 2 10 2" xfId="17778"/>
    <cellStyle name="Input 24 2 11" xfId="17779"/>
    <cellStyle name="Input 24 2 12" xfId="17780"/>
    <cellStyle name="Input 24 2 13" xfId="17781"/>
    <cellStyle name="Input 24 2 14" xfId="17782"/>
    <cellStyle name="Input 24 2 15" xfId="17783"/>
    <cellStyle name="Input 24 2 16" xfId="17784"/>
    <cellStyle name="Input 24 2 17" xfId="17785"/>
    <cellStyle name="Input 24 2 18" xfId="17786"/>
    <cellStyle name="Input 24 2 19" xfId="17787"/>
    <cellStyle name="Input 24 2 2" xfId="17788"/>
    <cellStyle name="Input 24 2 2 2" xfId="17789"/>
    <cellStyle name="Input 24 2 2 2 2" xfId="17790"/>
    <cellStyle name="Input 24 2 2 3" xfId="17791"/>
    <cellStyle name="Input 24 2 2 3 2" xfId="17792"/>
    <cellStyle name="Input 24 2 2 4" xfId="17793"/>
    <cellStyle name="Input 24 2 2 4 2" xfId="17794"/>
    <cellStyle name="Input 24 2 2 5" xfId="17795"/>
    <cellStyle name="Input 24 2 2 5 2" xfId="17796"/>
    <cellStyle name="Input 24 2 2 6" xfId="17797"/>
    <cellStyle name="Input 24 2 20" xfId="17798"/>
    <cellStyle name="Input 24 2 21" xfId="17799"/>
    <cellStyle name="Input 24 2 22" xfId="17800"/>
    <cellStyle name="Input 24 2 23" xfId="17801"/>
    <cellStyle name="Input 24 2 24" xfId="17802"/>
    <cellStyle name="Input 24 2 25" xfId="17803"/>
    <cellStyle name="Input 24 2 3" xfId="17804"/>
    <cellStyle name="Input 24 2 3 2" xfId="17805"/>
    <cellStyle name="Input 24 2 3 2 2" xfId="17806"/>
    <cellStyle name="Input 24 2 3 3" xfId="17807"/>
    <cellStyle name="Input 24 2 3 3 2" xfId="17808"/>
    <cellStyle name="Input 24 2 3 4" xfId="17809"/>
    <cellStyle name="Input 24 2 3 4 2" xfId="17810"/>
    <cellStyle name="Input 24 2 3 5" xfId="17811"/>
    <cellStyle name="Input 24 2 3 5 2" xfId="17812"/>
    <cellStyle name="Input 24 2 3 6" xfId="17813"/>
    <cellStyle name="Input 24 2 4" xfId="17814"/>
    <cellStyle name="Input 24 2 4 2" xfId="17815"/>
    <cellStyle name="Input 24 2 4 2 2" xfId="17816"/>
    <cellStyle name="Input 24 2 4 3" xfId="17817"/>
    <cellStyle name="Input 24 2 4 3 2" xfId="17818"/>
    <cellStyle name="Input 24 2 4 4" xfId="17819"/>
    <cellStyle name="Input 24 2 4 4 2" xfId="17820"/>
    <cellStyle name="Input 24 2 4 5" xfId="17821"/>
    <cellStyle name="Input 24 2 4 5 2" xfId="17822"/>
    <cellStyle name="Input 24 2 4 6" xfId="17823"/>
    <cellStyle name="Input 24 2 5" xfId="17824"/>
    <cellStyle name="Input 24 2 5 2" xfId="17825"/>
    <cellStyle name="Input 24 2 6" xfId="17826"/>
    <cellStyle name="Input 24 2 6 2" xfId="17827"/>
    <cellStyle name="Input 24 2 7" xfId="17828"/>
    <cellStyle name="Input 24 2 7 2" xfId="17829"/>
    <cellStyle name="Input 24 2 8" xfId="17830"/>
    <cellStyle name="Input 24 2 8 2" xfId="17831"/>
    <cellStyle name="Input 24 2 9" xfId="17832"/>
    <cellStyle name="Input 24 2 9 2" xfId="17833"/>
    <cellStyle name="Input 24 20" xfId="17834"/>
    <cellStyle name="Input 24 21" xfId="17835"/>
    <cellStyle name="Input 24 22" xfId="17836"/>
    <cellStyle name="Input 24 23" xfId="17837"/>
    <cellStyle name="Input 24 24" xfId="17838"/>
    <cellStyle name="Input 24 25" xfId="17839"/>
    <cellStyle name="Input 24 26" xfId="17840"/>
    <cellStyle name="Input 24 27" xfId="17841"/>
    <cellStyle name="Input 24 28" xfId="17842"/>
    <cellStyle name="Input 24 29" xfId="17843"/>
    <cellStyle name="Input 24 3" xfId="17844"/>
    <cellStyle name="Input 24 3 10" xfId="17845"/>
    <cellStyle name="Input 24 3 10 2" xfId="17846"/>
    <cellStyle name="Input 24 3 11" xfId="17847"/>
    <cellStyle name="Input 24 3 12" xfId="17848"/>
    <cellStyle name="Input 24 3 13" xfId="17849"/>
    <cellStyle name="Input 24 3 14" xfId="17850"/>
    <cellStyle name="Input 24 3 15" xfId="17851"/>
    <cellStyle name="Input 24 3 16" xfId="17852"/>
    <cellStyle name="Input 24 3 17" xfId="17853"/>
    <cellStyle name="Input 24 3 18" xfId="17854"/>
    <cellStyle name="Input 24 3 19" xfId="17855"/>
    <cellStyle name="Input 24 3 2" xfId="17856"/>
    <cellStyle name="Input 24 3 2 2" xfId="17857"/>
    <cellStyle name="Input 24 3 2 2 2" xfId="17858"/>
    <cellStyle name="Input 24 3 2 3" xfId="17859"/>
    <cellStyle name="Input 24 3 2 3 2" xfId="17860"/>
    <cellStyle name="Input 24 3 2 4" xfId="17861"/>
    <cellStyle name="Input 24 3 2 4 2" xfId="17862"/>
    <cellStyle name="Input 24 3 2 5" xfId="17863"/>
    <cellStyle name="Input 24 3 2 5 2" xfId="17864"/>
    <cellStyle name="Input 24 3 2 6" xfId="17865"/>
    <cellStyle name="Input 24 3 20" xfId="17866"/>
    <cellStyle name="Input 24 3 21" xfId="17867"/>
    <cellStyle name="Input 24 3 22" xfId="17868"/>
    <cellStyle name="Input 24 3 23" xfId="17869"/>
    <cellStyle name="Input 24 3 24" xfId="17870"/>
    <cellStyle name="Input 24 3 25" xfId="17871"/>
    <cellStyle name="Input 24 3 3" xfId="17872"/>
    <cellStyle name="Input 24 3 3 2" xfId="17873"/>
    <cellStyle name="Input 24 3 3 2 2" xfId="17874"/>
    <cellStyle name="Input 24 3 3 3" xfId="17875"/>
    <cellStyle name="Input 24 3 3 3 2" xfId="17876"/>
    <cellStyle name="Input 24 3 3 4" xfId="17877"/>
    <cellStyle name="Input 24 3 3 4 2" xfId="17878"/>
    <cellStyle name="Input 24 3 3 5" xfId="17879"/>
    <cellStyle name="Input 24 3 3 5 2" xfId="17880"/>
    <cellStyle name="Input 24 3 3 6" xfId="17881"/>
    <cellStyle name="Input 24 3 4" xfId="17882"/>
    <cellStyle name="Input 24 3 4 2" xfId="17883"/>
    <cellStyle name="Input 24 3 4 2 2" xfId="17884"/>
    <cellStyle name="Input 24 3 4 3" xfId="17885"/>
    <cellStyle name="Input 24 3 4 3 2" xfId="17886"/>
    <cellStyle name="Input 24 3 4 4" xfId="17887"/>
    <cellStyle name="Input 24 3 4 4 2" xfId="17888"/>
    <cellStyle name="Input 24 3 4 5" xfId="17889"/>
    <cellStyle name="Input 24 3 4 5 2" xfId="17890"/>
    <cellStyle name="Input 24 3 4 6" xfId="17891"/>
    <cellStyle name="Input 24 3 5" xfId="17892"/>
    <cellStyle name="Input 24 3 5 2" xfId="17893"/>
    <cellStyle name="Input 24 3 6" xfId="17894"/>
    <cellStyle name="Input 24 3 6 2" xfId="17895"/>
    <cellStyle name="Input 24 3 7" xfId="17896"/>
    <cellStyle name="Input 24 3 7 2" xfId="17897"/>
    <cellStyle name="Input 24 3 8" xfId="17898"/>
    <cellStyle name="Input 24 3 8 2" xfId="17899"/>
    <cellStyle name="Input 24 3 9" xfId="17900"/>
    <cellStyle name="Input 24 3 9 2" xfId="17901"/>
    <cellStyle name="Input 24 30" xfId="17902"/>
    <cellStyle name="Input 24 4" xfId="17903"/>
    <cellStyle name="Input 24 4 10" xfId="17904"/>
    <cellStyle name="Input 24 4 10 2" xfId="17905"/>
    <cellStyle name="Input 24 4 11" xfId="17906"/>
    <cellStyle name="Input 24 4 12" xfId="17907"/>
    <cellStyle name="Input 24 4 13" xfId="17908"/>
    <cellStyle name="Input 24 4 14" xfId="17909"/>
    <cellStyle name="Input 24 4 15" xfId="17910"/>
    <cellStyle name="Input 24 4 16" xfId="17911"/>
    <cellStyle name="Input 24 4 17" xfId="17912"/>
    <cellStyle name="Input 24 4 18" xfId="17913"/>
    <cellStyle name="Input 24 4 19" xfId="17914"/>
    <cellStyle name="Input 24 4 2" xfId="17915"/>
    <cellStyle name="Input 24 4 2 2" xfId="17916"/>
    <cellStyle name="Input 24 4 2 2 2" xfId="17917"/>
    <cellStyle name="Input 24 4 2 3" xfId="17918"/>
    <cellStyle name="Input 24 4 2 3 2" xfId="17919"/>
    <cellStyle name="Input 24 4 2 4" xfId="17920"/>
    <cellStyle name="Input 24 4 2 4 2" xfId="17921"/>
    <cellStyle name="Input 24 4 2 5" xfId="17922"/>
    <cellStyle name="Input 24 4 2 5 2" xfId="17923"/>
    <cellStyle name="Input 24 4 2 6" xfId="17924"/>
    <cellStyle name="Input 24 4 20" xfId="17925"/>
    <cellStyle name="Input 24 4 21" xfId="17926"/>
    <cellStyle name="Input 24 4 22" xfId="17927"/>
    <cellStyle name="Input 24 4 23" xfId="17928"/>
    <cellStyle name="Input 24 4 24" xfId="17929"/>
    <cellStyle name="Input 24 4 25" xfId="17930"/>
    <cellStyle name="Input 24 4 3" xfId="17931"/>
    <cellStyle name="Input 24 4 3 2" xfId="17932"/>
    <cellStyle name="Input 24 4 3 2 2" xfId="17933"/>
    <cellStyle name="Input 24 4 3 3" xfId="17934"/>
    <cellStyle name="Input 24 4 3 3 2" xfId="17935"/>
    <cellStyle name="Input 24 4 3 4" xfId="17936"/>
    <cellStyle name="Input 24 4 3 4 2" xfId="17937"/>
    <cellStyle name="Input 24 4 3 5" xfId="17938"/>
    <cellStyle name="Input 24 4 3 5 2" xfId="17939"/>
    <cellStyle name="Input 24 4 3 6" xfId="17940"/>
    <cellStyle name="Input 24 4 4" xfId="17941"/>
    <cellStyle name="Input 24 4 4 2" xfId="17942"/>
    <cellStyle name="Input 24 4 4 2 2" xfId="17943"/>
    <cellStyle name="Input 24 4 4 3" xfId="17944"/>
    <cellStyle name="Input 24 4 4 3 2" xfId="17945"/>
    <cellStyle name="Input 24 4 4 4" xfId="17946"/>
    <cellStyle name="Input 24 4 4 4 2" xfId="17947"/>
    <cellStyle name="Input 24 4 4 5" xfId="17948"/>
    <cellStyle name="Input 24 4 4 5 2" xfId="17949"/>
    <cellStyle name="Input 24 4 4 6" xfId="17950"/>
    <cellStyle name="Input 24 4 5" xfId="17951"/>
    <cellStyle name="Input 24 4 5 2" xfId="17952"/>
    <cellStyle name="Input 24 4 6" xfId="17953"/>
    <cellStyle name="Input 24 4 6 2" xfId="17954"/>
    <cellStyle name="Input 24 4 7" xfId="17955"/>
    <cellStyle name="Input 24 4 7 2" xfId="17956"/>
    <cellStyle name="Input 24 4 8" xfId="17957"/>
    <cellStyle name="Input 24 4 8 2" xfId="17958"/>
    <cellStyle name="Input 24 4 9" xfId="17959"/>
    <cellStyle name="Input 24 4 9 2" xfId="17960"/>
    <cellStyle name="Input 24 5" xfId="17961"/>
    <cellStyle name="Input 24 5 10" xfId="17962"/>
    <cellStyle name="Input 24 5 10 2" xfId="17963"/>
    <cellStyle name="Input 24 5 11" xfId="17964"/>
    <cellStyle name="Input 24 5 12" xfId="17965"/>
    <cellStyle name="Input 24 5 13" xfId="17966"/>
    <cellStyle name="Input 24 5 14" xfId="17967"/>
    <cellStyle name="Input 24 5 15" xfId="17968"/>
    <cellStyle name="Input 24 5 16" xfId="17969"/>
    <cellStyle name="Input 24 5 17" xfId="17970"/>
    <cellStyle name="Input 24 5 18" xfId="17971"/>
    <cellStyle name="Input 24 5 19" xfId="17972"/>
    <cellStyle name="Input 24 5 2" xfId="17973"/>
    <cellStyle name="Input 24 5 2 2" xfId="17974"/>
    <cellStyle name="Input 24 5 2 2 2" xfId="17975"/>
    <cellStyle name="Input 24 5 2 3" xfId="17976"/>
    <cellStyle name="Input 24 5 2 3 2" xfId="17977"/>
    <cellStyle name="Input 24 5 2 4" xfId="17978"/>
    <cellStyle name="Input 24 5 2 4 2" xfId="17979"/>
    <cellStyle name="Input 24 5 2 5" xfId="17980"/>
    <cellStyle name="Input 24 5 2 5 2" xfId="17981"/>
    <cellStyle name="Input 24 5 2 6" xfId="17982"/>
    <cellStyle name="Input 24 5 20" xfId="17983"/>
    <cellStyle name="Input 24 5 21" xfId="17984"/>
    <cellStyle name="Input 24 5 22" xfId="17985"/>
    <cellStyle name="Input 24 5 23" xfId="17986"/>
    <cellStyle name="Input 24 5 24" xfId="17987"/>
    <cellStyle name="Input 24 5 25" xfId="17988"/>
    <cellStyle name="Input 24 5 3" xfId="17989"/>
    <cellStyle name="Input 24 5 3 2" xfId="17990"/>
    <cellStyle name="Input 24 5 3 2 2" xfId="17991"/>
    <cellStyle name="Input 24 5 3 3" xfId="17992"/>
    <cellStyle name="Input 24 5 3 3 2" xfId="17993"/>
    <cellStyle name="Input 24 5 3 4" xfId="17994"/>
    <cellStyle name="Input 24 5 3 4 2" xfId="17995"/>
    <cellStyle name="Input 24 5 3 5" xfId="17996"/>
    <cellStyle name="Input 24 5 3 5 2" xfId="17997"/>
    <cellStyle name="Input 24 5 3 6" xfId="17998"/>
    <cellStyle name="Input 24 5 4" xfId="17999"/>
    <cellStyle name="Input 24 5 4 2" xfId="18000"/>
    <cellStyle name="Input 24 5 4 2 2" xfId="18001"/>
    <cellStyle name="Input 24 5 4 3" xfId="18002"/>
    <cellStyle name="Input 24 5 4 3 2" xfId="18003"/>
    <cellStyle name="Input 24 5 4 4" xfId="18004"/>
    <cellStyle name="Input 24 5 4 4 2" xfId="18005"/>
    <cellStyle name="Input 24 5 4 5" xfId="18006"/>
    <cellStyle name="Input 24 5 4 5 2" xfId="18007"/>
    <cellStyle name="Input 24 5 4 6" xfId="18008"/>
    <cellStyle name="Input 24 5 5" xfId="18009"/>
    <cellStyle name="Input 24 5 5 2" xfId="18010"/>
    <cellStyle name="Input 24 5 6" xfId="18011"/>
    <cellStyle name="Input 24 5 6 2" xfId="18012"/>
    <cellStyle name="Input 24 5 7" xfId="18013"/>
    <cellStyle name="Input 24 5 7 2" xfId="18014"/>
    <cellStyle name="Input 24 5 8" xfId="18015"/>
    <cellStyle name="Input 24 5 8 2" xfId="18016"/>
    <cellStyle name="Input 24 5 9" xfId="18017"/>
    <cellStyle name="Input 24 5 9 2" xfId="18018"/>
    <cellStyle name="Input 24 6" xfId="18019"/>
    <cellStyle name="Input 24 6 10" xfId="18020"/>
    <cellStyle name="Input 24 6 10 2" xfId="18021"/>
    <cellStyle name="Input 24 6 11" xfId="18022"/>
    <cellStyle name="Input 24 6 12" xfId="18023"/>
    <cellStyle name="Input 24 6 13" xfId="18024"/>
    <cellStyle name="Input 24 6 14" xfId="18025"/>
    <cellStyle name="Input 24 6 15" xfId="18026"/>
    <cellStyle name="Input 24 6 16" xfId="18027"/>
    <cellStyle name="Input 24 6 17" xfId="18028"/>
    <cellStyle name="Input 24 6 18" xfId="18029"/>
    <cellStyle name="Input 24 6 19" xfId="18030"/>
    <cellStyle name="Input 24 6 2" xfId="18031"/>
    <cellStyle name="Input 24 6 2 2" xfId="18032"/>
    <cellStyle name="Input 24 6 2 2 2" xfId="18033"/>
    <cellStyle name="Input 24 6 2 3" xfId="18034"/>
    <cellStyle name="Input 24 6 2 3 2" xfId="18035"/>
    <cellStyle name="Input 24 6 2 4" xfId="18036"/>
    <cellStyle name="Input 24 6 2 4 2" xfId="18037"/>
    <cellStyle name="Input 24 6 2 5" xfId="18038"/>
    <cellStyle name="Input 24 6 2 5 2" xfId="18039"/>
    <cellStyle name="Input 24 6 2 6" xfId="18040"/>
    <cellStyle name="Input 24 6 20" xfId="18041"/>
    <cellStyle name="Input 24 6 21" xfId="18042"/>
    <cellStyle name="Input 24 6 22" xfId="18043"/>
    <cellStyle name="Input 24 6 23" xfId="18044"/>
    <cellStyle name="Input 24 6 24" xfId="18045"/>
    <cellStyle name="Input 24 6 25" xfId="18046"/>
    <cellStyle name="Input 24 6 3" xfId="18047"/>
    <cellStyle name="Input 24 6 3 2" xfId="18048"/>
    <cellStyle name="Input 24 6 3 2 2" xfId="18049"/>
    <cellStyle name="Input 24 6 3 3" xfId="18050"/>
    <cellStyle name="Input 24 6 3 3 2" xfId="18051"/>
    <cellStyle name="Input 24 6 3 4" xfId="18052"/>
    <cellStyle name="Input 24 6 3 4 2" xfId="18053"/>
    <cellStyle name="Input 24 6 3 5" xfId="18054"/>
    <cellStyle name="Input 24 6 3 5 2" xfId="18055"/>
    <cellStyle name="Input 24 6 3 6" xfId="18056"/>
    <cellStyle name="Input 24 6 4" xfId="18057"/>
    <cellStyle name="Input 24 6 4 2" xfId="18058"/>
    <cellStyle name="Input 24 6 4 2 2" xfId="18059"/>
    <cellStyle name="Input 24 6 4 3" xfId="18060"/>
    <cellStyle name="Input 24 6 4 3 2" xfId="18061"/>
    <cellStyle name="Input 24 6 4 4" xfId="18062"/>
    <cellStyle name="Input 24 6 4 4 2" xfId="18063"/>
    <cellStyle name="Input 24 6 4 5" xfId="18064"/>
    <cellStyle name="Input 24 6 4 5 2" xfId="18065"/>
    <cellStyle name="Input 24 6 4 6" xfId="18066"/>
    <cellStyle name="Input 24 6 5" xfId="18067"/>
    <cellStyle name="Input 24 6 5 2" xfId="18068"/>
    <cellStyle name="Input 24 6 6" xfId="18069"/>
    <cellStyle name="Input 24 6 6 2" xfId="18070"/>
    <cellStyle name="Input 24 6 7" xfId="18071"/>
    <cellStyle name="Input 24 6 7 2" xfId="18072"/>
    <cellStyle name="Input 24 6 8" xfId="18073"/>
    <cellStyle name="Input 24 6 8 2" xfId="18074"/>
    <cellStyle name="Input 24 6 9" xfId="18075"/>
    <cellStyle name="Input 24 6 9 2" xfId="18076"/>
    <cellStyle name="Input 24 7" xfId="18077"/>
    <cellStyle name="Input 24 7 2" xfId="18078"/>
    <cellStyle name="Input 24 7 2 2" xfId="18079"/>
    <cellStyle name="Input 24 7 3" xfId="18080"/>
    <cellStyle name="Input 24 7 3 2" xfId="18081"/>
    <cellStyle name="Input 24 7 4" xfId="18082"/>
    <cellStyle name="Input 24 7 4 2" xfId="18083"/>
    <cellStyle name="Input 24 7 5" xfId="18084"/>
    <cellStyle name="Input 24 7 5 2" xfId="18085"/>
    <cellStyle name="Input 24 7 6" xfId="18086"/>
    <cellStyle name="Input 24 8" xfId="18087"/>
    <cellStyle name="Input 24 8 2" xfId="18088"/>
    <cellStyle name="Input 24 8 2 2" xfId="18089"/>
    <cellStyle name="Input 24 8 3" xfId="18090"/>
    <cellStyle name="Input 24 8 3 2" xfId="18091"/>
    <cellStyle name="Input 24 8 4" xfId="18092"/>
    <cellStyle name="Input 24 8 4 2" xfId="18093"/>
    <cellStyle name="Input 24 8 5" xfId="18094"/>
    <cellStyle name="Input 24 8 5 2" xfId="18095"/>
    <cellStyle name="Input 24 8 6" xfId="18096"/>
    <cellStyle name="Input 24 9" xfId="18097"/>
    <cellStyle name="Input 24 9 2" xfId="18098"/>
    <cellStyle name="Input 24 9 2 2" xfId="18099"/>
    <cellStyle name="Input 24 9 3" xfId="18100"/>
    <cellStyle name="Input 24 9 3 2" xfId="18101"/>
    <cellStyle name="Input 24 9 4" xfId="18102"/>
    <cellStyle name="Input 24 9 4 2" xfId="18103"/>
    <cellStyle name="Input 24 9 5" xfId="18104"/>
    <cellStyle name="Input 24 9 5 2" xfId="18105"/>
    <cellStyle name="Input 24 9 6" xfId="18106"/>
    <cellStyle name="Input 25" xfId="18107"/>
    <cellStyle name="Input 25 10" xfId="18108"/>
    <cellStyle name="Input 25 10 2" xfId="18109"/>
    <cellStyle name="Input 25 11" xfId="18110"/>
    <cellStyle name="Input 25 11 2" xfId="18111"/>
    <cellStyle name="Input 25 12" xfId="18112"/>
    <cellStyle name="Input 25 12 2" xfId="18113"/>
    <cellStyle name="Input 25 13" xfId="18114"/>
    <cellStyle name="Input 25 13 2" xfId="18115"/>
    <cellStyle name="Input 25 14" xfId="18116"/>
    <cellStyle name="Input 25 14 2" xfId="18117"/>
    <cellStyle name="Input 25 15" xfId="18118"/>
    <cellStyle name="Input 25 15 2" xfId="18119"/>
    <cellStyle name="Input 25 16" xfId="18120"/>
    <cellStyle name="Input 25 17" xfId="18121"/>
    <cellStyle name="Input 25 18" xfId="18122"/>
    <cellStyle name="Input 25 19" xfId="18123"/>
    <cellStyle name="Input 25 2" xfId="18124"/>
    <cellStyle name="Input 25 2 10" xfId="18125"/>
    <cellStyle name="Input 25 2 10 2" xfId="18126"/>
    <cellStyle name="Input 25 2 11" xfId="18127"/>
    <cellStyle name="Input 25 2 12" xfId="18128"/>
    <cellStyle name="Input 25 2 13" xfId="18129"/>
    <cellStyle name="Input 25 2 14" xfId="18130"/>
    <cellStyle name="Input 25 2 15" xfId="18131"/>
    <cellStyle name="Input 25 2 16" xfId="18132"/>
    <cellStyle name="Input 25 2 17" xfId="18133"/>
    <cellStyle name="Input 25 2 18" xfId="18134"/>
    <cellStyle name="Input 25 2 19" xfId="18135"/>
    <cellStyle name="Input 25 2 2" xfId="18136"/>
    <cellStyle name="Input 25 2 2 2" xfId="18137"/>
    <cellStyle name="Input 25 2 2 2 2" xfId="18138"/>
    <cellStyle name="Input 25 2 2 3" xfId="18139"/>
    <cellStyle name="Input 25 2 2 3 2" xfId="18140"/>
    <cellStyle name="Input 25 2 2 4" xfId="18141"/>
    <cellStyle name="Input 25 2 2 4 2" xfId="18142"/>
    <cellStyle name="Input 25 2 2 5" xfId="18143"/>
    <cellStyle name="Input 25 2 2 5 2" xfId="18144"/>
    <cellStyle name="Input 25 2 2 6" xfId="18145"/>
    <cellStyle name="Input 25 2 20" xfId="18146"/>
    <cellStyle name="Input 25 2 21" xfId="18147"/>
    <cellStyle name="Input 25 2 22" xfId="18148"/>
    <cellStyle name="Input 25 2 23" xfId="18149"/>
    <cellStyle name="Input 25 2 24" xfId="18150"/>
    <cellStyle name="Input 25 2 25" xfId="18151"/>
    <cellStyle name="Input 25 2 3" xfId="18152"/>
    <cellStyle name="Input 25 2 3 2" xfId="18153"/>
    <cellStyle name="Input 25 2 3 2 2" xfId="18154"/>
    <cellStyle name="Input 25 2 3 3" xfId="18155"/>
    <cellStyle name="Input 25 2 3 3 2" xfId="18156"/>
    <cellStyle name="Input 25 2 3 4" xfId="18157"/>
    <cellStyle name="Input 25 2 3 4 2" xfId="18158"/>
    <cellStyle name="Input 25 2 3 5" xfId="18159"/>
    <cellStyle name="Input 25 2 3 5 2" xfId="18160"/>
    <cellStyle name="Input 25 2 3 6" xfId="18161"/>
    <cellStyle name="Input 25 2 4" xfId="18162"/>
    <cellStyle name="Input 25 2 4 2" xfId="18163"/>
    <cellStyle name="Input 25 2 4 2 2" xfId="18164"/>
    <cellStyle name="Input 25 2 4 3" xfId="18165"/>
    <cellStyle name="Input 25 2 4 3 2" xfId="18166"/>
    <cellStyle name="Input 25 2 4 4" xfId="18167"/>
    <cellStyle name="Input 25 2 4 4 2" xfId="18168"/>
    <cellStyle name="Input 25 2 4 5" xfId="18169"/>
    <cellStyle name="Input 25 2 4 5 2" xfId="18170"/>
    <cellStyle name="Input 25 2 4 6" xfId="18171"/>
    <cellStyle name="Input 25 2 5" xfId="18172"/>
    <cellStyle name="Input 25 2 5 2" xfId="18173"/>
    <cellStyle name="Input 25 2 6" xfId="18174"/>
    <cellStyle name="Input 25 2 6 2" xfId="18175"/>
    <cellStyle name="Input 25 2 7" xfId="18176"/>
    <cellStyle name="Input 25 2 7 2" xfId="18177"/>
    <cellStyle name="Input 25 2 8" xfId="18178"/>
    <cellStyle name="Input 25 2 8 2" xfId="18179"/>
    <cellStyle name="Input 25 2 9" xfId="18180"/>
    <cellStyle name="Input 25 2 9 2" xfId="18181"/>
    <cellStyle name="Input 25 20" xfId="18182"/>
    <cellStyle name="Input 25 21" xfId="18183"/>
    <cellStyle name="Input 25 22" xfId="18184"/>
    <cellStyle name="Input 25 23" xfId="18185"/>
    <cellStyle name="Input 25 24" xfId="18186"/>
    <cellStyle name="Input 25 25" xfId="18187"/>
    <cellStyle name="Input 25 26" xfId="18188"/>
    <cellStyle name="Input 25 27" xfId="18189"/>
    <cellStyle name="Input 25 28" xfId="18190"/>
    <cellStyle name="Input 25 29" xfId="18191"/>
    <cellStyle name="Input 25 3" xfId="18192"/>
    <cellStyle name="Input 25 3 10" xfId="18193"/>
    <cellStyle name="Input 25 3 10 2" xfId="18194"/>
    <cellStyle name="Input 25 3 11" xfId="18195"/>
    <cellStyle name="Input 25 3 12" xfId="18196"/>
    <cellStyle name="Input 25 3 13" xfId="18197"/>
    <cellStyle name="Input 25 3 14" xfId="18198"/>
    <cellStyle name="Input 25 3 15" xfId="18199"/>
    <cellStyle name="Input 25 3 16" xfId="18200"/>
    <cellStyle name="Input 25 3 17" xfId="18201"/>
    <cellStyle name="Input 25 3 18" xfId="18202"/>
    <cellStyle name="Input 25 3 19" xfId="18203"/>
    <cellStyle name="Input 25 3 2" xfId="18204"/>
    <cellStyle name="Input 25 3 2 2" xfId="18205"/>
    <cellStyle name="Input 25 3 2 2 2" xfId="18206"/>
    <cellStyle name="Input 25 3 2 3" xfId="18207"/>
    <cellStyle name="Input 25 3 2 3 2" xfId="18208"/>
    <cellStyle name="Input 25 3 2 4" xfId="18209"/>
    <cellStyle name="Input 25 3 2 4 2" xfId="18210"/>
    <cellStyle name="Input 25 3 2 5" xfId="18211"/>
    <cellStyle name="Input 25 3 2 5 2" xfId="18212"/>
    <cellStyle name="Input 25 3 2 6" xfId="18213"/>
    <cellStyle name="Input 25 3 20" xfId="18214"/>
    <cellStyle name="Input 25 3 21" xfId="18215"/>
    <cellStyle name="Input 25 3 22" xfId="18216"/>
    <cellStyle name="Input 25 3 23" xfId="18217"/>
    <cellStyle name="Input 25 3 24" xfId="18218"/>
    <cellStyle name="Input 25 3 25" xfId="18219"/>
    <cellStyle name="Input 25 3 3" xfId="18220"/>
    <cellStyle name="Input 25 3 3 2" xfId="18221"/>
    <cellStyle name="Input 25 3 3 2 2" xfId="18222"/>
    <cellStyle name="Input 25 3 3 3" xfId="18223"/>
    <cellStyle name="Input 25 3 3 3 2" xfId="18224"/>
    <cellStyle name="Input 25 3 3 4" xfId="18225"/>
    <cellStyle name="Input 25 3 3 4 2" xfId="18226"/>
    <cellStyle name="Input 25 3 3 5" xfId="18227"/>
    <cellStyle name="Input 25 3 3 5 2" xfId="18228"/>
    <cellStyle name="Input 25 3 3 6" xfId="18229"/>
    <cellStyle name="Input 25 3 4" xfId="18230"/>
    <cellStyle name="Input 25 3 4 2" xfId="18231"/>
    <cellStyle name="Input 25 3 4 2 2" xfId="18232"/>
    <cellStyle name="Input 25 3 4 3" xfId="18233"/>
    <cellStyle name="Input 25 3 4 3 2" xfId="18234"/>
    <cellStyle name="Input 25 3 4 4" xfId="18235"/>
    <cellStyle name="Input 25 3 4 4 2" xfId="18236"/>
    <cellStyle name="Input 25 3 4 5" xfId="18237"/>
    <cellStyle name="Input 25 3 4 5 2" xfId="18238"/>
    <cellStyle name="Input 25 3 4 6" xfId="18239"/>
    <cellStyle name="Input 25 3 5" xfId="18240"/>
    <cellStyle name="Input 25 3 5 2" xfId="18241"/>
    <cellStyle name="Input 25 3 6" xfId="18242"/>
    <cellStyle name="Input 25 3 6 2" xfId="18243"/>
    <cellStyle name="Input 25 3 7" xfId="18244"/>
    <cellStyle name="Input 25 3 7 2" xfId="18245"/>
    <cellStyle name="Input 25 3 8" xfId="18246"/>
    <cellStyle name="Input 25 3 8 2" xfId="18247"/>
    <cellStyle name="Input 25 3 9" xfId="18248"/>
    <cellStyle name="Input 25 3 9 2" xfId="18249"/>
    <cellStyle name="Input 25 30" xfId="18250"/>
    <cellStyle name="Input 25 4" xfId="18251"/>
    <cellStyle name="Input 25 4 10" xfId="18252"/>
    <cellStyle name="Input 25 4 10 2" xfId="18253"/>
    <cellStyle name="Input 25 4 11" xfId="18254"/>
    <cellStyle name="Input 25 4 12" xfId="18255"/>
    <cellStyle name="Input 25 4 13" xfId="18256"/>
    <cellStyle name="Input 25 4 14" xfId="18257"/>
    <cellStyle name="Input 25 4 15" xfId="18258"/>
    <cellStyle name="Input 25 4 16" xfId="18259"/>
    <cellStyle name="Input 25 4 17" xfId="18260"/>
    <cellStyle name="Input 25 4 18" xfId="18261"/>
    <cellStyle name="Input 25 4 19" xfId="18262"/>
    <cellStyle name="Input 25 4 2" xfId="18263"/>
    <cellStyle name="Input 25 4 2 2" xfId="18264"/>
    <cellStyle name="Input 25 4 2 2 2" xfId="18265"/>
    <cellStyle name="Input 25 4 2 3" xfId="18266"/>
    <cellStyle name="Input 25 4 2 3 2" xfId="18267"/>
    <cellStyle name="Input 25 4 2 4" xfId="18268"/>
    <cellStyle name="Input 25 4 2 4 2" xfId="18269"/>
    <cellStyle name="Input 25 4 2 5" xfId="18270"/>
    <cellStyle name="Input 25 4 2 5 2" xfId="18271"/>
    <cellStyle name="Input 25 4 2 6" xfId="18272"/>
    <cellStyle name="Input 25 4 20" xfId="18273"/>
    <cellStyle name="Input 25 4 21" xfId="18274"/>
    <cellStyle name="Input 25 4 22" xfId="18275"/>
    <cellStyle name="Input 25 4 23" xfId="18276"/>
    <cellStyle name="Input 25 4 24" xfId="18277"/>
    <cellStyle name="Input 25 4 25" xfId="18278"/>
    <cellStyle name="Input 25 4 3" xfId="18279"/>
    <cellStyle name="Input 25 4 3 2" xfId="18280"/>
    <cellStyle name="Input 25 4 3 2 2" xfId="18281"/>
    <cellStyle name="Input 25 4 3 3" xfId="18282"/>
    <cellStyle name="Input 25 4 3 3 2" xfId="18283"/>
    <cellStyle name="Input 25 4 3 4" xfId="18284"/>
    <cellStyle name="Input 25 4 3 4 2" xfId="18285"/>
    <cellStyle name="Input 25 4 3 5" xfId="18286"/>
    <cellStyle name="Input 25 4 3 5 2" xfId="18287"/>
    <cellStyle name="Input 25 4 3 6" xfId="18288"/>
    <cellStyle name="Input 25 4 4" xfId="18289"/>
    <cellStyle name="Input 25 4 4 2" xfId="18290"/>
    <cellStyle name="Input 25 4 4 2 2" xfId="18291"/>
    <cellStyle name="Input 25 4 4 3" xfId="18292"/>
    <cellStyle name="Input 25 4 4 3 2" xfId="18293"/>
    <cellStyle name="Input 25 4 4 4" xfId="18294"/>
    <cellStyle name="Input 25 4 4 4 2" xfId="18295"/>
    <cellStyle name="Input 25 4 4 5" xfId="18296"/>
    <cellStyle name="Input 25 4 4 5 2" xfId="18297"/>
    <cellStyle name="Input 25 4 4 6" xfId="18298"/>
    <cellStyle name="Input 25 4 5" xfId="18299"/>
    <cellStyle name="Input 25 4 5 2" xfId="18300"/>
    <cellStyle name="Input 25 4 6" xfId="18301"/>
    <cellStyle name="Input 25 4 6 2" xfId="18302"/>
    <cellStyle name="Input 25 4 7" xfId="18303"/>
    <cellStyle name="Input 25 4 7 2" xfId="18304"/>
    <cellStyle name="Input 25 4 8" xfId="18305"/>
    <cellStyle name="Input 25 4 8 2" xfId="18306"/>
    <cellStyle name="Input 25 4 9" xfId="18307"/>
    <cellStyle name="Input 25 4 9 2" xfId="18308"/>
    <cellStyle name="Input 25 5" xfId="18309"/>
    <cellStyle name="Input 25 5 10" xfId="18310"/>
    <cellStyle name="Input 25 5 10 2" xfId="18311"/>
    <cellStyle name="Input 25 5 11" xfId="18312"/>
    <cellStyle name="Input 25 5 12" xfId="18313"/>
    <cellStyle name="Input 25 5 13" xfId="18314"/>
    <cellStyle name="Input 25 5 14" xfId="18315"/>
    <cellStyle name="Input 25 5 15" xfId="18316"/>
    <cellStyle name="Input 25 5 16" xfId="18317"/>
    <cellStyle name="Input 25 5 17" xfId="18318"/>
    <cellStyle name="Input 25 5 18" xfId="18319"/>
    <cellStyle name="Input 25 5 19" xfId="18320"/>
    <cellStyle name="Input 25 5 2" xfId="18321"/>
    <cellStyle name="Input 25 5 2 2" xfId="18322"/>
    <cellStyle name="Input 25 5 2 2 2" xfId="18323"/>
    <cellStyle name="Input 25 5 2 3" xfId="18324"/>
    <cellStyle name="Input 25 5 2 3 2" xfId="18325"/>
    <cellStyle name="Input 25 5 2 4" xfId="18326"/>
    <cellStyle name="Input 25 5 2 4 2" xfId="18327"/>
    <cellStyle name="Input 25 5 2 5" xfId="18328"/>
    <cellStyle name="Input 25 5 2 5 2" xfId="18329"/>
    <cellStyle name="Input 25 5 2 6" xfId="18330"/>
    <cellStyle name="Input 25 5 20" xfId="18331"/>
    <cellStyle name="Input 25 5 21" xfId="18332"/>
    <cellStyle name="Input 25 5 22" xfId="18333"/>
    <cellStyle name="Input 25 5 23" xfId="18334"/>
    <cellStyle name="Input 25 5 24" xfId="18335"/>
    <cellStyle name="Input 25 5 25" xfId="18336"/>
    <cellStyle name="Input 25 5 3" xfId="18337"/>
    <cellStyle name="Input 25 5 3 2" xfId="18338"/>
    <cellStyle name="Input 25 5 3 2 2" xfId="18339"/>
    <cellStyle name="Input 25 5 3 3" xfId="18340"/>
    <cellStyle name="Input 25 5 3 3 2" xfId="18341"/>
    <cellStyle name="Input 25 5 3 4" xfId="18342"/>
    <cellStyle name="Input 25 5 3 4 2" xfId="18343"/>
    <cellStyle name="Input 25 5 3 5" xfId="18344"/>
    <cellStyle name="Input 25 5 3 5 2" xfId="18345"/>
    <cellStyle name="Input 25 5 3 6" xfId="18346"/>
    <cellStyle name="Input 25 5 4" xfId="18347"/>
    <cellStyle name="Input 25 5 4 2" xfId="18348"/>
    <cellStyle name="Input 25 5 4 2 2" xfId="18349"/>
    <cellStyle name="Input 25 5 4 3" xfId="18350"/>
    <cellStyle name="Input 25 5 4 3 2" xfId="18351"/>
    <cellStyle name="Input 25 5 4 4" xfId="18352"/>
    <cellStyle name="Input 25 5 4 4 2" xfId="18353"/>
    <cellStyle name="Input 25 5 4 5" xfId="18354"/>
    <cellStyle name="Input 25 5 4 5 2" xfId="18355"/>
    <cellStyle name="Input 25 5 4 6" xfId="18356"/>
    <cellStyle name="Input 25 5 5" xfId="18357"/>
    <cellStyle name="Input 25 5 5 2" xfId="18358"/>
    <cellStyle name="Input 25 5 6" xfId="18359"/>
    <cellStyle name="Input 25 5 6 2" xfId="18360"/>
    <cellStyle name="Input 25 5 7" xfId="18361"/>
    <cellStyle name="Input 25 5 7 2" xfId="18362"/>
    <cellStyle name="Input 25 5 8" xfId="18363"/>
    <cellStyle name="Input 25 5 8 2" xfId="18364"/>
    <cellStyle name="Input 25 5 9" xfId="18365"/>
    <cellStyle name="Input 25 5 9 2" xfId="18366"/>
    <cellStyle name="Input 25 6" xfId="18367"/>
    <cellStyle name="Input 25 6 10" xfId="18368"/>
    <cellStyle name="Input 25 6 10 2" xfId="18369"/>
    <cellStyle name="Input 25 6 11" xfId="18370"/>
    <cellStyle name="Input 25 6 12" xfId="18371"/>
    <cellStyle name="Input 25 6 13" xfId="18372"/>
    <cellStyle name="Input 25 6 14" xfId="18373"/>
    <cellStyle name="Input 25 6 15" xfId="18374"/>
    <cellStyle name="Input 25 6 16" xfId="18375"/>
    <cellStyle name="Input 25 6 17" xfId="18376"/>
    <cellStyle name="Input 25 6 18" xfId="18377"/>
    <cellStyle name="Input 25 6 19" xfId="18378"/>
    <cellStyle name="Input 25 6 2" xfId="18379"/>
    <cellStyle name="Input 25 6 2 2" xfId="18380"/>
    <cellStyle name="Input 25 6 2 2 2" xfId="18381"/>
    <cellStyle name="Input 25 6 2 3" xfId="18382"/>
    <cellStyle name="Input 25 6 2 3 2" xfId="18383"/>
    <cellStyle name="Input 25 6 2 4" xfId="18384"/>
    <cellStyle name="Input 25 6 2 4 2" xfId="18385"/>
    <cellStyle name="Input 25 6 2 5" xfId="18386"/>
    <cellStyle name="Input 25 6 2 5 2" xfId="18387"/>
    <cellStyle name="Input 25 6 2 6" xfId="18388"/>
    <cellStyle name="Input 25 6 20" xfId="18389"/>
    <cellStyle name="Input 25 6 21" xfId="18390"/>
    <cellStyle name="Input 25 6 22" xfId="18391"/>
    <cellStyle name="Input 25 6 23" xfId="18392"/>
    <cellStyle name="Input 25 6 24" xfId="18393"/>
    <cellStyle name="Input 25 6 25" xfId="18394"/>
    <cellStyle name="Input 25 6 3" xfId="18395"/>
    <cellStyle name="Input 25 6 3 2" xfId="18396"/>
    <cellStyle name="Input 25 6 3 2 2" xfId="18397"/>
    <cellStyle name="Input 25 6 3 3" xfId="18398"/>
    <cellStyle name="Input 25 6 3 3 2" xfId="18399"/>
    <cellStyle name="Input 25 6 3 4" xfId="18400"/>
    <cellStyle name="Input 25 6 3 4 2" xfId="18401"/>
    <cellStyle name="Input 25 6 3 5" xfId="18402"/>
    <cellStyle name="Input 25 6 3 5 2" xfId="18403"/>
    <cellStyle name="Input 25 6 3 6" xfId="18404"/>
    <cellStyle name="Input 25 6 4" xfId="18405"/>
    <cellStyle name="Input 25 6 4 2" xfId="18406"/>
    <cellStyle name="Input 25 6 4 2 2" xfId="18407"/>
    <cellStyle name="Input 25 6 4 3" xfId="18408"/>
    <cellStyle name="Input 25 6 4 3 2" xfId="18409"/>
    <cellStyle name="Input 25 6 4 4" xfId="18410"/>
    <cellStyle name="Input 25 6 4 4 2" xfId="18411"/>
    <cellStyle name="Input 25 6 4 5" xfId="18412"/>
    <cellStyle name="Input 25 6 4 5 2" xfId="18413"/>
    <cellStyle name="Input 25 6 4 6" xfId="18414"/>
    <cellStyle name="Input 25 6 5" xfId="18415"/>
    <cellStyle name="Input 25 6 5 2" xfId="18416"/>
    <cellStyle name="Input 25 6 6" xfId="18417"/>
    <cellStyle name="Input 25 6 6 2" xfId="18418"/>
    <cellStyle name="Input 25 6 7" xfId="18419"/>
    <cellStyle name="Input 25 6 7 2" xfId="18420"/>
    <cellStyle name="Input 25 6 8" xfId="18421"/>
    <cellStyle name="Input 25 6 8 2" xfId="18422"/>
    <cellStyle name="Input 25 6 9" xfId="18423"/>
    <cellStyle name="Input 25 6 9 2" xfId="18424"/>
    <cellStyle name="Input 25 7" xfId="18425"/>
    <cellStyle name="Input 25 7 2" xfId="18426"/>
    <cellStyle name="Input 25 7 2 2" xfId="18427"/>
    <cellStyle name="Input 25 7 3" xfId="18428"/>
    <cellStyle name="Input 25 7 3 2" xfId="18429"/>
    <cellStyle name="Input 25 7 4" xfId="18430"/>
    <cellStyle name="Input 25 7 4 2" xfId="18431"/>
    <cellStyle name="Input 25 7 5" xfId="18432"/>
    <cellStyle name="Input 25 7 5 2" xfId="18433"/>
    <cellStyle name="Input 25 7 6" xfId="18434"/>
    <cellStyle name="Input 25 8" xfId="18435"/>
    <cellStyle name="Input 25 8 2" xfId="18436"/>
    <cellStyle name="Input 25 8 2 2" xfId="18437"/>
    <cellStyle name="Input 25 8 3" xfId="18438"/>
    <cellStyle name="Input 25 8 3 2" xfId="18439"/>
    <cellStyle name="Input 25 8 4" xfId="18440"/>
    <cellStyle name="Input 25 8 4 2" xfId="18441"/>
    <cellStyle name="Input 25 8 5" xfId="18442"/>
    <cellStyle name="Input 25 8 5 2" xfId="18443"/>
    <cellStyle name="Input 25 8 6" xfId="18444"/>
    <cellStyle name="Input 25 9" xfId="18445"/>
    <cellStyle name="Input 25 9 2" xfId="18446"/>
    <cellStyle name="Input 25 9 2 2" xfId="18447"/>
    <cellStyle name="Input 25 9 3" xfId="18448"/>
    <cellStyle name="Input 25 9 3 2" xfId="18449"/>
    <cellStyle name="Input 25 9 4" xfId="18450"/>
    <cellStyle name="Input 25 9 4 2" xfId="18451"/>
    <cellStyle name="Input 25 9 5" xfId="18452"/>
    <cellStyle name="Input 25 9 5 2" xfId="18453"/>
    <cellStyle name="Input 25 9 6" xfId="18454"/>
    <cellStyle name="Input 3" xfId="18455"/>
    <cellStyle name="Input 3 10" xfId="18456"/>
    <cellStyle name="Input 3 10 2" xfId="18457"/>
    <cellStyle name="Input 3 10 2 2" xfId="18458"/>
    <cellStyle name="Input 3 10 3" xfId="18459"/>
    <cellStyle name="Input 3 10 3 2" xfId="18460"/>
    <cellStyle name="Input 3 10 4" xfId="18461"/>
    <cellStyle name="Input 3 10 4 2" xfId="18462"/>
    <cellStyle name="Input 3 10 5" xfId="18463"/>
    <cellStyle name="Input 3 10 5 2" xfId="18464"/>
    <cellStyle name="Input 3 10 6" xfId="18465"/>
    <cellStyle name="Input 3 11" xfId="18466"/>
    <cellStyle name="Input 3 11 2" xfId="18467"/>
    <cellStyle name="Input 3 11 2 2" xfId="18468"/>
    <cellStyle name="Input 3 11 3" xfId="18469"/>
    <cellStyle name="Input 3 11 3 2" xfId="18470"/>
    <cellStyle name="Input 3 11 4" xfId="18471"/>
    <cellStyle name="Input 3 11 4 2" xfId="18472"/>
    <cellStyle name="Input 3 11 5" xfId="18473"/>
    <cellStyle name="Input 3 11 5 2" xfId="18474"/>
    <cellStyle name="Input 3 11 6" xfId="18475"/>
    <cellStyle name="Input 3 12" xfId="18476"/>
    <cellStyle name="Input 3 12 2" xfId="18477"/>
    <cellStyle name="Input 3 13" xfId="18478"/>
    <cellStyle name="Input 3 13 2" xfId="18479"/>
    <cellStyle name="Input 3 14" xfId="18480"/>
    <cellStyle name="Input 3 14 2" xfId="18481"/>
    <cellStyle name="Input 3 15" xfId="18482"/>
    <cellStyle name="Input 3 15 2" xfId="18483"/>
    <cellStyle name="Input 3 16" xfId="18484"/>
    <cellStyle name="Input 3 16 2" xfId="18485"/>
    <cellStyle name="Input 3 17" xfId="18486"/>
    <cellStyle name="Input 3 17 2" xfId="18487"/>
    <cellStyle name="Input 3 18" xfId="18488"/>
    <cellStyle name="Input 3 19" xfId="18489"/>
    <cellStyle name="Input 3 2" xfId="18490"/>
    <cellStyle name="Input 3 2 10" xfId="18491"/>
    <cellStyle name="Input 3 2 10 2" xfId="18492"/>
    <cellStyle name="Input 3 2 11" xfId="18493"/>
    <cellStyle name="Input 3 2 11 2" xfId="18494"/>
    <cellStyle name="Input 3 2 12" xfId="18495"/>
    <cellStyle name="Input 3 2 12 2" xfId="18496"/>
    <cellStyle name="Input 3 2 13" xfId="18497"/>
    <cellStyle name="Input 3 2 13 2" xfId="18498"/>
    <cellStyle name="Input 3 2 14" xfId="18499"/>
    <cellStyle name="Input 3 2 14 2" xfId="18500"/>
    <cellStyle name="Input 3 2 15" xfId="18501"/>
    <cellStyle name="Input 3 2 15 2" xfId="18502"/>
    <cellStyle name="Input 3 2 16" xfId="18503"/>
    <cellStyle name="Input 3 2 17" xfId="18504"/>
    <cellStyle name="Input 3 2 18" xfId="18505"/>
    <cellStyle name="Input 3 2 19" xfId="18506"/>
    <cellStyle name="Input 3 2 2" xfId="18507"/>
    <cellStyle name="Input 3 2 2 10" xfId="18508"/>
    <cellStyle name="Input 3 2 2 10 2" xfId="18509"/>
    <cellStyle name="Input 3 2 2 11" xfId="18510"/>
    <cellStyle name="Input 3 2 2 12" xfId="18511"/>
    <cellStyle name="Input 3 2 2 13" xfId="18512"/>
    <cellStyle name="Input 3 2 2 14" xfId="18513"/>
    <cellStyle name="Input 3 2 2 15" xfId="18514"/>
    <cellStyle name="Input 3 2 2 16" xfId="18515"/>
    <cellStyle name="Input 3 2 2 17" xfId="18516"/>
    <cellStyle name="Input 3 2 2 18" xfId="18517"/>
    <cellStyle name="Input 3 2 2 19" xfId="18518"/>
    <cellStyle name="Input 3 2 2 2" xfId="18519"/>
    <cellStyle name="Input 3 2 2 2 2" xfId="18520"/>
    <cellStyle name="Input 3 2 2 2 2 2" xfId="18521"/>
    <cellStyle name="Input 3 2 2 2 3" xfId="18522"/>
    <cellStyle name="Input 3 2 2 2 3 2" xfId="18523"/>
    <cellStyle name="Input 3 2 2 2 4" xfId="18524"/>
    <cellStyle name="Input 3 2 2 2 4 2" xfId="18525"/>
    <cellStyle name="Input 3 2 2 2 5" xfId="18526"/>
    <cellStyle name="Input 3 2 2 2 5 2" xfId="18527"/>
    <cellStyle name="Input 3 2 2 2 6" xfId="18528"/>
    <cellStyle name="Input 3 2 2 20" xfId="18529"/>
    <cellStyle name="Input 3 2 2 21" xfId="18530"/>
    <cellStyle name="Input 3 2 2 22" xfId="18531"/>
    <cellStyle name="Input 3 2 2 23" xfId="18532"/>
    <cellStyle name="Input 3 2 2 24" xfId="18533"/>
    <cellStyle name="Input 3 2 2 25" xfId="18534"/>
    <cellStyle name="Input 3 2 2 3" xfId="18535"/>
    <cellStyle name="Input 3 2 2 3 2" xfId="18536"/>
    <cellStyle name="Input 3 2 2 3 2 2" xfId="18537"/>
    <cellStyle name="Input 3 2 2 3 3" xfId="18538"/>
    <cellStyle name="Input 3 2 2 3 3 2" xfId="18539"/>
    <cellStyle name="Input 3 2 2 3 4" xfId="18540"/>
    <cellStyle name="Input 3 2 2 3 4 2" xfId="18541"/>
    <cellStyle name="Input 3 2 2 3 5" xfId="18542"/>
    <cellStyle name="Input 3 2 2 3 5 2" xfId="18543"/>
    <cellStyle name="Input 3 2 2 3 6" xfId="18544"/>
    <cellStyle name="Input 3 2 2 4" xfId="18545"/>
    <cellStyle name="Input 3 2 2 4 2" xfId="18546"/>
    <cellStyle name="Input 3 2 2 4 2 2" xfId="18547"/>
    <cellStyle name="Input 3 2 2 4 3" xfId="18548"/>
    <cellStyle name="Input 3 2 2 4 3 2" xfId="18549"/>
    <cellStyle name="Input 3 2 2 4 4" xfId="18550"/>
    <cellStyle name="Input 3 2 2 4 4 2" xfId="18551"/>
    <cellStyle name="Input 3 2 2 4 5" xfId="18552"/>
    <cellStyle name="Input 3 2 2 4 5 2" xfId="18553"/>
    <cellStyle name="Input 3 2 2 4 6" xfId="18554"/>
    <cellStyle name="Input 3 2 2 5" xfId="18555"/>
    <cellStyle name="Input 3 2 2 5 2" xfId="18556"/>
    <cellStyle name="Input 3 2 2 6" xfId="18557"/>
    <cellStyle name="Input 3 2 2 6 2" xfId="18558"/>
    <cellStyle name="Input 3 2 2 7" xfId="18559"/>
    <cellStyle name="Input 3 2 2 7 2" xfId="18560"/>
    <cellStyle name="Input 3 2 2 8" xfId="18561"/>
    <cellStyle name="Input 3 2 2 8 2" xfId="18562"/>
    <cellStyle name="Input 3 2 2 9" xfId="18563"/>
    <cellStyle name="Input 3 2 2 9 2" xfId="18564"/>
    <cellStyle name="Input 3 2 20" xfId="18565"/>
    <cellStyle name="Input 3 2 21" xfId="18566"/>
    <cellStyle name="Input 3 2 22" xfId="18567"/>
    <cellStyle name="Input 3 2 23" xfId="18568"/>
    <cellStyle name="Input 3 2 24" xfId="18569"/>
    <cellStyle name="Input 3 2 25" xfId="18570"/>
    <cellStyle name="Input 3 2 26" xfId="18571"/>
    <cellStyle name="Input 3 2 27" xfId="18572"/>
    <cellStyle name="Input 3 2 28" xfId="18573"/>
    <cellStyle name="Input 3 2 29" xfId="18574"/>
    <cellStyle name="Input 3 2 3" xfId="18575"/>
    <cellStyle name="Input 3 2 3 10" xfId="18576"/>
    <cellStyle name="Input 3 2 3 10 2" xfId="18577"/>
    <cellStyle name="Input 3 2 3 11" xfId="18578"/>
    <cellStyle name="Input 3 2 3 12" xfId="18579"/>
    <cellStyle name="Input 3 2 3 13" xfId="18580"/>
    <cellStyle name="Input 3 2 3 14" xfId="18581"/>
    <cellStyle name="Input 3 2 3 15" xfId="18582"/>
    <cellStyle name="Input 3 2 3 16" xfId="18583"/>
    <cellStyle name="Input 3 2 3 17" xfId="18584"/>
    <cellStyle name="Input 3 2 3 18" xfId="18585"/>
    <cellStyle name="Input 3 2 3 19" xfId="18586"/>
    <cellStyle name="Input 3 2 3 2" xfId="18587"/>
    <cellStyle name="Input 3 2 3 2 2" xfId="18588"/>
    <cellStyle name="Input 3 2 3 2 2 2" xfId="18589"/>
    <cellStyle name="Input 3 2 3 2 3" xfId="18590"/>
    <cellStyle name="Input 3 2 3 2 3 2" xfId="18591"/>
    <cellStyle name="Input 3 2 3 2 4" xfId="18592"/>
    <cellStyle name="Input 3 2 3 2 4 2" xfId="18593"/>
    <cellStyle name="Input 3 2 3 2 5" xfId="18594"/>
    <cellStyle name="Input 3 2 3 2 5 2" xfId="18595"/>
    <cellStyle name="Input 3 2 3 2 6" xfId="18596"/>
    <cellStyle name="Input 3 2 3 20" xfId="18597"/>
    <cellStyle name="Input 3 2 3 21" xfId="18598"/>
    <cellStyle name="Input 3 2 3 22" xfId="18599"/>
    <cellStyle name="Input 3 2 3 23" xfId="18600"/>
    <cellStyle name="Input 3 2 3 24" xfId="18601"/>
    <cellStyle name="Input 3 2 3 25" xfId="18602"/>
    <cellStyle name="Input 3 2 3 3" xfId="18603"/>
    <cellStyle name="Input 3 2 3 3 2" xfId="18604"/>
    <cellStyle name="Input 3 2 3 3 2 2" xfId="18605"/>
    <cellStyle name="Input 3 2 3 3 3" xfId="18606"/>
    <cellStyle name="Input 3 2 3 3 3 2" xfId="18607"/>
    <cellStyle name="Input 3 2 3 3 4" xfId="18608"/>
    <cellStyle name="Input 3 2 3 3 4 2" xfId="18609"/>
    <cellStyle name="Input 3 2 3 3 5" xfId="18610"/>
    <cellStyle name="Input 3 2 3 3 5 2" xfId="18611"/>
    <cellStyle name="Input 3 2 3 3 6" xfId="18612"/>
    <cellStyle name="Input 3 2 3 4" xfId="18613"/>
    <cellStyle name="Input 3 2 3 4 2" xfId="18614"/>
    <cellStyle name="Input 3 2 3 4 2 2" xfId="18615"/>
    <cellStyle name="Input 3 2 3 4 3" xfId="18616"/>
    <cellStyle name="Input 3 2 3 4 3 2" xfId="18617"/>
    <cellStyle name="Input 3 2 3 4 4" xfId="18618"/>
    <cellStyle name="Input 3 2 3 4 4 2" xfId="18619"/>
    <cellStyle name="Input 3 2 3 4 5" xfId="18620"/>
    <cellStyle name="Input 3 2 3 4 5 2" xfId="18621"/>
    <cellStyle name="Input 3 2 3 4 6" xfId="18622"/>
    <cellStyle name="Input 3 2 3 5" xfId="18623"/>
    <cellStyle name="Input 3 2 3 5 2" xfId="18624"/>
    <cellStyle name="Input 3 2 3 6" xfId="18625"/>
    <cellStyle name="Input 3 2 3 6 2" xfId="18626"/>
    <cellStyle name="Input 3 2 3 7" xfId="18627"/>
    <cellStyle name="Input 3 2 3 7 2" xfId="18628"/>
    <cellStyle name="Input 3 2 3 8" xfId="18629"/>
    <cellStyle name="Input 3 2 3 8 2" xfId="18630"/>
    <cellStyle name="Input 3 2 3 9" xfId="18631"/>
    <cellStyle name="Input 3 2 3 9 2" xfId="18632"/>
    <cellStyle name="Input 3 2 30" xfId="18633"/>
    <cellStyle name="Input 3 2 4" xfId="18634"/>
    <cellStyle name="Input 3 2 4 10" xfId="18635"/>
    <cellStyle name="Input 3 2 4 10 2" xfId="18636"/>
    <cellStyle name="Input 3 2 4 11" xfId="18637"/>
    <cellStyle name="Input 3 2 4 12" xfId="18638"/>
    <cellStyle name="Input 3 2 4 13" xfId="18639"/>
    <cellStyle name="Input 3 2 4 14" xfId="18640"/>
    <cellStyle name="Input 3 2 4 15" xfId="18641"/>
    <cellStyle name="Input 3 2 4 16" xfId="18642"/>
    <cellStyle name="Input 3 2 4 17" xfId="18643"/>
    <cellStyle name="Input 3 2 4 18" xfId="18644"/>
    <cellStyle name="Input 3 2 4 19" xfId="18645"/>
    <cellStyle name="Input 3 2 4 2" xfId="18646"/>
    <cellStyle name="Input 3 2 4 2 2" xfId="18647"/>
    <cellStyle name="Input 3 2 4 2 2 2" xfId="18648"/>
    <cellStyle name="Input 3 2 4 2 3" xfId="18649"/>
    <cellStyle name="Input 3 2 4 2 3 2" xfId="18650"/>
    <cellStyle name="Input 3 2 4 2 4" xfId="18651"/>
    <cellStyle name="Input 3 2 4 2 4 2" xfId="18652"/>
    <cellStyle name="Input 3 2 4 2 5" xfId="18653"/>
    <cellStyle name="Input 3 2 4 2 5 2" xfId="18654"/>
    <cellStyle name="Input 3 2 4 2 6" xfId="18655"/>
    <cellStyle name="Input 3 2 4 20" xfId="18656"/>
    <cellStyle name="Input 3 2 4 21" xfId="18657"/>
    <cellStyle name="Input 3 2 4 22" xfId="18658"/>
    <cellStyle name="Input 3 2 4 23" xfId="18659"/>
    <cellStyle name="Input 3 2 4 24" xfId="18660"/>
    <cellStyle name="Input 3 2 4 25" xfId="18661"/>
    <cellStyle name="Input 3 2 4 3" xfId="18662"/>
    <cellStyle name="Input 3 2 4 3 2" xfId="18663"/>
    <cellStyle name="Input 3 2 4 3 2 2" xfId="18664"/>
    <cellStyle name="Input 3 2 4 3 3" xfId="18665"/>
    <cellStyle name="Input 3 2 4 3 3 2" xfId="18666"/>
    <cellStyle name="Input 3 2 4 3 4" xfId="18667"/>
    <cellStyle name="Input 3 2 4 3 4 2" xfId="18668"/>
    <cellStyle name="Input 3 2 4 3 5" xfId="18669"/>
    <cellStyle name="Input 3 2 4 3 5 2" xfId="18670"/>
    <cellStyle name="Input 3 2 4 3 6" xfId="18671"/>
    <cellStyle name="Input 3 2 4 4" xfId="18672"/>
    <cellStyle name="Input 3 2 4 4 2" xfId="18673"/>
    <cellStyle name="Input 3 2 4 4 2 2" xfId="18674"/>
    <cellStyle name="Input 3 2 4 4 3" xfId="18675"/>
    <cellStyle name="Input 3 2 4 4 3 2" xfId="18676"/>
    <cellStyle name="Input 3 2 4 4 4" xfId="18677"/>
    <cellStyle name="Input 3 2 4 4 4 2" xfId="18678"/>
    <cellStyle name="Input 3 2 4 4 5" xfId="18679"/>
    <cellStyle name="Input 3 2 4 4 5 2" xfId="18680"/>
    <cellStyle name="Input 3 2 4 4 6" xfId="18681"/>
    <cellStyle name="Input 3 2 4 5" xfId="18682"/>
    <cellStyle name="Input 3 2 4 5 2" xfId="18683"/>
    <cellStyle name="Input 3 2 4 6" xfId="18684"/>
    <cellStyle name="Input 3 2 4 6 2" xfId="18685"/>
    <cellStyle name="Input 3 2 4 7" xfId="18686"/>
    <cellStyle name="Input 3 2 4 7 2" xfId="18687"/>
    <cellStyle name="Input 3 2 4 8" xfId="18688"/>
    <cellStyle name="Input 3 2 4 8 2" xfId="18689"/>
    <cellStyle name="Input 3 2 4 9" xfId="18690"/>
    <cellStyle name="Input 3 2 4 9 2" xfId="18691"/>
    <cellStyle name="Input 3 2 5" xfId="18692"/>
    <cellStyle name="Input 3 2 5 10" xfId="18693"/>
    <cellStyle name="Input 3 2 5 10 2" xfId="18694"/>
    <cellStyle name="Input 3 2 5 11" xfId="18695"/>
    <cellStyle name="Input 3 2 5 12" xfId="18696"/>
    <cellStyle name="Input 3 2 5 13" xfId="18697"/>
    <cellStyle name="Input 3 2 5 14" xfId="18698"/>
    <cellStyle name="Input 3 2 5 15" xfId="18699"/>
    <cellStyle name="Input 3 2 5 16" xfId="18700"/>
    <cellStyle name="Input 3 2 5 17" xfId="18701"/>
    <cellStyle name="Input 3 2 5 18" xfId="18702"/>
    <cellStyle name="Input 3 2 5 19" xfId="18703"/>
    <cellStyle name="Input 3 2 5 2" xfId="18704"/>
    <cellStyle name="Input 3 2 5 2 2" xfId="18705"/>
    <cellStyle name="Input 3 2 5 2 2 2" xfId="18706"/>
    <cellStyle name="Input 3 2 5 2 3" xfId="18707"/>
    <cellStyle name="Input 3 2 5 2 3 2" xfId="18708"/>
    <cellStyle name="Input 3 2 5 2 4" xfId="18709"/>
    <cellStyle name="Input 3 2 5 2 4 2" xfId="18710"/>
    <cellStyle name="Input 3 2 5 2 5" xfId="18711"/>
    <cellStyle name="Input 3 2 5 2 5 2" xfId="18712"/>
    <cellStyle name="Input 3 2 5 2 6" xfId="18713"/>
    <cellStyle name="Input 3 2 5 20" xfId="18714"/>
    <cellStyle name="Input 3 2 5 21" xfId="18715"/>
    <cellStyle name="Input 3 2 5 22" xfId="18716"/>
    <cellStyle name="Input 3 2 5 23" xfId="18717"/>
    <cellStyle name="Input 3 2 5 24" xfId="18718"/>
    <cellStyle name="Input 3 2 5 25" xfId="18719"/>
    <cellStyle name="Input 3 2 5 3" xfId="18720"/>
    <cellStyle name="Input 3 2 5 3 2" xfId="18721"/>
    <cellStyle name="Input 3 2 5 3 2 2" xfId="18722"/>
    <cellStyle name="Input 3 2 5 3 3" xfId="18723"/>
    <cellStyle name="Input 3 2 5 3 3 2" xfId="18724"/>
    <cellStyle name="Input 3 2 5 3 4" xfId="18725"/>
    <cellStyle name="Input 3 2 5 3 4 2" xfId="18726"/>
    <cellStyle name="Input 3 2 5 3 5" xfId="18727"/>
    <cellStyle name="Input 3 2 5 3 5 2" xfId="18728"/>
    <cellStyle name="Input 3 2 5 3 6" xfId="18729"/>
    <cellStyle name="Input 3 2 5 4" xfId="18730"/>
    <cellStyle name="Input 3 2 5 4 2" xfId="18731"/>
    <cellStyle name="Input 3 2 5 4 2 2" xfId="18732"/>
    <cellStyle name="Input 3 2 5 4 3" xfId="18733"/>
    <cellStyle name="Input 3 2 5 4 3 2" xfId="18734"/>
    <cellStyle name="Input 3 2 5 4 4" xfId="18735"/>
    <cellStyle name="Input 3 2 5 4 4 2" xfId="18736"/>
    <cellStyle name="Input 3 2 5 4 5" xfId="18737"/>
    <cellStyle name="Input 3 2 5 4 5 2" xfId="18738"/>
    <cellStyle name="Input 3 2 5 4 6" xfId="18739"/>
    <cellStyle name="Input 3 2 5 5" xfId="18740"/>
    <cellStyle name="Input 3 2 5 5 2" xfId="18741"/>
    <cellStyle name="Input 3 2 5 6" xfId="18742"/>
    <cellStyle name="Input 3 2 5 6 2" xfId="18743"/>
    <cellStyle name="Input 3 2 5 7" xfId="18744"/>
    <cellStyle name="Input 3 2 5 7 2" xfId="18745"/>
    <cellStyle name="Input 3 2 5 8" xfId="18746"/>
    <cellStyle name="Input 3 2 5 8 2" xfId="18747"/>
    <cellStyle name="Input 3 2 5 9" xfId="18748"/>
    <cellStyle name="Input 3 2 5 9 2" xfId="18749"/>
    <cellStyle name="Input 3 2 6" xfId="18750"/>
    <cellStyle name="Input 3 2 6 10" xfId="18751"/>
    <cellStyle name="Input 3 2 6 10 2" xfId="18752"/>
    <cellStyle name="Input 3 2 6 11" xfId="18753"/>
    <cellStyle name="Input 3 2 6 12" xfId="18754"/>
    <cellStyle name="Input 3 2 6 13" xfId="18755"/>
    <cellStyle name="Input 3 2 6 14" xfId="18756"/>
    <cellStyle name="Input 3 2 6 15" xfId="18757"/>
    <cellStyle name="Input 3 2 6 16" xfId="18758"/>
    <cellStyle name="Input 3 2 6 17" xfId="18759"/>
    <cellStyle name="Input 3 2 6 18" xfId="18760"/>
    <cellStyle name="Input 3 2 6 19" xfId="18761"/>
    <cellStyle name="Input 3 2 6 2" xfId="18762"/>
    <cellStyle name="Input 3 2 6 2 2" xfId="18763"/>
    <cellStyle name="Input 3 2 6 2 2 2" xfId="18764"/>
    <cellStyle name="Input 3 2 6 2 3" xfId="18765"/>
    <cellStyle name="Input 3 2 6 2 3 2" xfId="18766"/>
    <cellStyle name="Input 3 2 6 2 4" xfId="18767"/>
    <cellStyle name="Input 3 2 6 2 4 2" xfId="18768"/>
    <cellStyle name="Input 3 2 6 2 5" xfId="18769"/>
    <cellStyle name="Input 3 2 6 2 5 2" xfId="18770"/>
    <cellStyle name="Input 3 2 6 2 6" xfId="18771"/>
    <cellStyle name="Input 3 2 6 20" xfId="18772"/>
    <cellStyle name="Input 3 2 6 21" xfId="18773"/>
    <cellStyle name="Input 3 2 6 22" xfId="18774"/>
    <cellStyle name="Input 3 2 6 23" xfId="18775"/>
    <cellStyle name="Input 3 2 6 24" xfId="18776"/>
    <cellStyle name="Input 3 2 6 25" xfId="18777"/>
    <cellStyle name="Input 3 2 6 3" xfId="18778"/>
    <cellStyle name="Input 3 2 6 3 2" xfId="18779"/>
    <cellStyle name="Input 3 2 6 3 2 2" xfId="18780"/>
    <cellStyle name="Input 3 2 6 3 3" xfId="18781"/>
    <cellStyle name="Input 3 2 6 3 3 2" xfId="18782"/>
    <cellStyle name="Input 3 2 6 3 4" xfId="18783"/>
    <cellStyle name="Input 3 2 6 3 4 2" xfId="18784"/>
    <cellStyle name="Input 3 2 6 3 5" xfId="18785"/>
    <cellStyle name="Input 3 2 6 3 5 2" xfId="18786"/>
    <cellStyle name="Input 3 2 6 3 6" xfId="18787"/>
    <cellStyle name="Input 3 2 6 4" xfId="18788"/>
    <cellStyle name="Input 3 2 6 4 2" xfId="18789"/>
    <cellStyle name="Input 3 2 6 4 2 2" xfId="18790"/>
    <cellStyle name="Input 3 2 6 4 3" xfId="18791"/>
    <cellStyle name="Input 3 2 6 4 3 2" xfId="18792"/>
    <cellStyle name="Input 3 2 6 4 4" xfId="18793"/>
    <cellStyle name="Input 3 2 6 4 4 2" xfId="18794"/>
    <cellStyle name="Input 3 2 6 4 5" xfId="18795"/>
    <cellStyle name="Input 3 2 6 4 5 2" xfId="18796"/>
    <cellStyle name="Input 3 2 6 4 6" xfId="18797"/>
    <cellStyle name="Input 3 2 6 5" xfId="18798"/>
    <cellStyle name="Input 3 2 6 5 2" xfId="18799"/>
    <cellStyle name="Input 3 2 6 6" xfId="18800"/>
    <cellStyle name="Input 3 2 6 6 2" xfId="18801"/>
    <cellStyle name="Input 3 2 6 7" xfId="18802"/>
    <cellStyle name="Input 3 2 6 7 2" xfId="18803"/>
    <cellStyle name="Input 3 2 6 8" xfId="18804"/>
    <cellStyle name="Input 3 2 6 8 2" xfId="18805"/>
    <cellStyle name="Input 3 2 6 9" xfId="18806"/>
    <cellStyle name="Input 3 2 6 9 2" xfId="18807"/>
    <cellStyle name="Input 3 2 7" xfId="18808"/>
    <cellStyle name="Input 3 2 7 2" xfId="18809"/>
    <cellStyle name="Input 3 2 7 2 2" xfId="18810"/>
    <cellStyle name="Input 3 2 7 3" xfId="18811"/>
    <cellStyle name="Input 3 2 7 3 2" xfId="18812"/>
    <cellStyle name="Input 3 2 7 4" xfId="18813"/>
    <cellStyle name="Input 3 2 7 4 2" xfId="18814"/>
    <cellStyle name="Input 3 2 7 5" xfId="18815"/>
    <cellStyle name="Input 3 2 7 5 2" xfId="18816"/>
    <cellStyle name="Input 3 2 7 6" xfId="18817"/>
    <cellStyle name="Input 3 2 8" xfId="18818"/>
    <cellStyle name="Input 3 2 8 2" xfId="18819"/>
    <cellStyle name="Input 3 2 8 2 2" xfId="18820"/>
    <cellStyle name="Input 3 2 8 3" xfId="18821"/>
    <cellStyle name="Input 3 2 8 3 2" xfId="18822"/>
    <cellStyle name="Input 3 2 8 4" xfId="18823"/>
    <cellStyle name="Input 3 2 8 4 2" xfId="18824"/>
    <cellStyle name="Input 3 2 8 5" xfId="18825"/>
    <cellStyle name="Input 3 2 8 5 2" xfId="18826"/>
    <cellStyle name="Input 3 2 8 6" xfId="18827"/>
    <cellStyle name="Input 3 2 9" xfId="18828"/>
    <cellStyle name="Input 3 2 9 2" xfId="18829"/>
    <cellStyle name="Input 3 2 9 2 2" xfId="18830"/>
    <cellStyle name="Input 3 2 9 3" xfId="18831"/>
    <cellStyle name="Input 3 2 9 3 2" xfId="18832"/>
    <cellStyle name="Input 3 2 9 4" xfId="18833"/>
    <cellStyle name="Input 3 2 9 4 2" xfId="18834"/>
    <cellStyle name="Input 3 2 9 5" xfId="18835"/>
    <cellStyle name="Input 3 2 9 5 2" xfId="18836"/>
    <cellStyle name="Input 3 2 9 6" xfId="18837"/>
    <cellStyle name="Input 3 20" xfId="18838"/>
    <cellStyle name="Input 3 21" xfId="18839"/>
    <cellStyle name="Input 3 22" xfId="18840"/>
    <cellStyle name="Input 3 23" xfId="18841"/>
    <cellStyle name="Input 3 24" xfId="18842"/>
    <cellStyle name="Input 3 25" xfId="18843"/>
    <cellStyle name="Input 3 26" xfId="18844"/>
    <cellStyle name="Input 3 27" xfId="18845"/>
    <cellStyle name="Input 3 28" xfId="18846"/>
    <cellStyle name="Input 3 29" xfId="18847"/>
    <cellStyle name="Input 3 3" xfId="18848"/>
    <cellStyle name="Input 3 3 10" xfId="18849"/>
    <cellStyle name="Input 3 3 10 2" xfId="18850"/>
    <cellStyle name="Input 3 3 11" xfId="18851"/>
    <cellStyle name="Input 3 3 12" xfId="18852"/>
    <cellStyle name="Input 3 3 13" xfId="18853"/>
    <cellStyle name="Input 3 3 14" xfId="18854"/>
    <cellStyle name="Input 3 3 15" xfId="18855"/>
    <cellStyle name="Input 3 3 16" xfId="18856"/>
    <cellStyle name="Input 3 3 17" xfId="18857"/>
    <cellStyle name="Input 3 3 18" xfId="18858"/>
    <cellStyle name="Input 3 3 19" xfId="18859"/>
    <cellStyle name="Input 3 3 2" xfId="18860"/>
    <cellStyle name="Input 3 3 2 2" xfId="18861"/>
    <cellStyle name="Input 3 3 2 2 2" xfId="18862"/>
    <cellStyle name="Input 3 3 2 3" xfId="18863"/>
    <cellStyle name="Input 3 3 2 3 2" xfId="18864"/>
    <cellStyle name="Input 3 3 2 4" xfId="18865"/>
    <cellStyle name="Input 3 3 2 4 2" xfId="18866"/>
    <cellStyle name="Input 3 3 2 5" xfId="18867"/>
    <cellStyle name="Input 3 3 2 5 2" xfId="18868"/>
    <cellStyle name="Input 3 3 2 6" xfId="18869"/>
    <cellStyle name="Input 3 3 20" xfId="18870"/>
    <cellStyle name="Input 3 3 21" xfId="18871"/>
    <cellStyle name="Input 3 3 22" xfId="18872"/>
    <cellStyle name="Input 3 3 23" xfId="18873"/>
    <cellStyle name="Input 3 3 24" xfId="18874"/>
    <cellStyle name="Input 3 3 25" xfId="18875"/>
    <cellStyle name="Input 3 3 3" xfId="18876"/>
    <cellStyle name="Input 3 3 3 2" xfId="18877"/>
    <cellStyle name="Input 3 3 3 2 2" xfId="18878"/>
    <cellStyle name="Input 3 3 3 3" xfId="18879"/>
    <cellStyle name="Input 3 3 3 3 2" xfId="18880"/>
    <cellStyle name="Input 3 3 3 4" xfId="18881"/>
    <cellStyle name="Input 3 3 3 4 2" xfId="18882"/>
    <cellStyle name="Input 3 3 3 5" xfId="18883"/>
    <cellStyle name="Input 3 3 3 5 2" xfId="18884"/>
    <cellStyle name="Input 3 3 3 6" xfId="18885"/>
    <cellStyle name="Input 3 3 4" xfId="18886"/>
    <cellStyle name="Input 3 3 4 2" xfId="18887"/>
    <cellStyle name="Input 3 3 4 2 2" xfId="18888"/>
    <cellStyle name="Input 3 3 4 3" xfId="18889"/>
    <cellStyle name="Input 3 3 4 3 2" xfId="18890"/>
    <cellStyle name="Input 3 3 4 4" xfId="18891"/>
    <cellStyle name="Input 3 3 4 4 2" xfId="18892"/>
    <cellStyle name="Input 3 3 4 5" xfId="18893"/>
    <cellStyle name="Input 3 3 4 5 2" xfId="18894"/>
    <cellStyle name="Input 3 3 4 6" xfId="18895"/>
    <cellStyle name="Input 3 3 5" xfId="18896"/>
    <cellStyle name="Input 3 3 5 2" xfId="18897"/>
    <cellStyle name="Input 3 3 6" xfId="18898"/>
    <cellStyle name="Input 3 3 6 2" xfId="18899"/>
    <cellStyle name="Input 3 3 7" xfId="18900"/>
    <cellStyle name="Input 3 3 7 2" xfId="18901"/>
    <cellStyle name="Input 3 3 8" xfId="18902"/>
    <cellStyle name="Input 3 3 8 2" xfId="18903"/>
    <cellStyle name="Input 3 3 9" xfId="18904"/>
    <cellStyle name="Input 3 3 9 2" xfId="18905"/>
    <cellStyle name="Input 3 30" xfId="18906"/>
    <cellStyle name="Input 3 31" xfId="18907"/>
    <cellStyle name="Input 3 32" xfId="18908"/>
    <cellStyle name="Input 3 4" xfId="18909"/>
    <cellStyle name="Input 3 4 10" xfId="18910"/>
    <cellStyle name="Input 3 4 10 2" xfId="18911"/>
    <cellStyle name="Input 3 4 11" xfId="18912"/>
    <cellStyle name="Input 3 4 12" xfId="18913"/>
    <cellStyle name="Input 3 4 13" xfId="18914"/>
    <cellStyle name="Input 3 4 14" xfId="18915"/>
    <cellStyle name="Input 3 4 15" xfId="18916"/>
    <cellStyle name="Input 3 4 16" xfId="18917"/>
    <cellStyle name="Input 3 4 17" xfId="18918"/>
    <cellStyle name="Input 3 4 18" xfId="18919"/>
    <cellStyle name="Input 3 4 19" xfId="18920"/>
    <cellStyle name="Input 3 4 2" xfId="18921"/>
    <cellStyle name="Input 3 4 2 2" xfId="18922"/>
    <cellStyle name="Input 3 4 2 2 2" xfId="18923"/>
    <cellStyle name="Input 3 4 2 3" xfId="18924"/>
    <cellStyle name="Input 3 4 2 3 2" xfId="18925"/>
    <cellStyle name="Input 3 4 2 4" xfId="18926"/>
    <cellStyle name="Input 3 4 2 4 2" xfId="18927"/>
    <cellStyle name="Input 3 4 2 5" xfId="18928"/>
    <cellStyle name="Input 3 4 2 5 2" xfId="18929"/>
    <cellStyle name="Input 3 4 2 6" xfId="18930"/>
    <cellStyle name="Input 3 4 20" xfId="18931"/>
    <cellStyle name="Input 3 4 21" xfId="18932"/>
    <cellStyle name="Input 3 4 22" xfId="18933"/>
    <cellStyle name="Input 3 4 23" xfId="18934"/>
    <cellStyle name="Input 3 4 24" xfId="18935"/>
    <cellStyle name="Input 3 4 25" xfId="18936"/>
    <cellStyle name="Input 3 4 3" xfId="18937"/>
    <cellStyle name="Input 3 4 3 2" xfId="18938"/>
    <cellStyle name="Input 3 4 3 2 2" xfId="18939"/>
    <cellStyle name="Input 3 4 3 3" xfId="18940"/>
    <cellStyle name="Input 3 4 3 3 2" xfId="18941"/>
    <cellStyle name="Input 3 4 3 4" xfId="18942"/>
    <cellStyle name="Input 3 4 3 4 2" xfId="18943"/>
    <cellStyle name="Input 3 4 3 5" xfId="18944"/>
    <cellStyle name="Input 3 4 3 5 2" xfId="18945"/>
    <cellStyle name="Input 3 4 3 6" xfId="18946"/>
    <cellStyle name="Input 3 4 4" xfId="18947"/>
    <cellStyle name="Input 3 4 4 2" xfId="18948"/>
    <cellStyle name="Input 3 4 4 2 2" xfId="18949"/>
    <cellStyle name="Input 3 4 4 3" xfId="18950"/>
    <cellStyle name="Input 3 4 4 3 2" xfId="18951"/>
    <cellStyle name="Input 3 4 4 4" xfId="18952"/>
    <cellStyle name="Input 3 4 4 4 2" xfId="18953"/>
    <cellStyle name="Input 3 4 4 5" xfId="18954"/>
    <cellStyle name="Input 3 4 4 5 2" xfId="18955"/>
    <cellStyle name="Input 3 4 4 6" xfId="18956"/>
    <cellStyle name="Input 3 4 5" xfId="18957"/>
    <cellStyle name="Input 3 4 5 2" xfId="18958"/>
    <cellStyle name="Input 3 4 6" xfId="18959"/>
    <cellStyle name="Input 3 4 6 2" xfId="18960"/>
    <cellStyle name="Input 3 4 7" xfId="18961"/>
    <cellStyle name="Input 3 4 7 2" xfId="18962"/>
    <cellStyle name="Input 3 4 8" xfId="18963"/>
    <cellStyle name="Input 3 4 8 2" xfId="18964"/>
    <cellStyle name="Input 3 4 9" xfId="18965"/>
    <cellStyle name="Input 3 4 9 2" xfId="18966"/>
    <cellStyle name="Input 3 5" xfId="18967"/>
    <cellStyle name="Input 3 5 10" xfId="18968"/>
    <cellStyle name="Input 3 5 10 2" xfId="18969"/>
    <cellStyle name="Input 3 5 11" xfId="18970"/>
    <cellStyle name="Input 3 5 12" xfId="18971"/>
    <cellStyle name="Input 3 5 13" xfId="18972"/>
    <cellStyle name="Input 3 5 14" xfId="18973"/>
    <cellStyle name="Input 3 5 15" xfId="18974"/>
    <cellStyle name="Input 3 5 16" xfId="18975"/>
    <cellStyle name="Input 3 5 17" xfId="18976"/>
    <cellStyle name="Input 3 5 18" xfId="18977"/>
    <cellStyle name="Input 3 5 19" xfId="18978"/>
    <cellStyle name="Input 3 5 2" xfId="18979"/>
    <cellStyle name="Input 3 5 2 2" xfId="18980"/>
    <cellStyle name="Input 3 5 2 2 2" xfId="18981"/>
    <cellStyle name="Input 3 5 2 3" xfId="18982"/>
    <cellStyle name="Input 3 5 2 3 2" xfId="18983"/>
    <cellStyle name="Input 3 5 2 4" xfId="18984"/>
    <cellStyle name="Input 3 5 2 4 2" xfId="18985"/>
    <cellStyle name="Input 3 5 2 5" xfId="18986"/>
    <cellStyle name="Input 3 5 2 5 2" xfId="18987"/>
    <cellStyle name="Input 3 5 2 6" xfId="18988"/>
    <cellStyle name="Input 3 5 20" xfId="18989"/>
    <cellStyle name="Input 3 5 21" xfId="18990"/>
    <cellStyle name="Input 3 5 22" xfId="18991"/>
    <cellStyle name="Input 3 5 23" xfId="18992"/>
    <cellStyle name="Input 3 5 24" xfId="18993"/>
    <cellStyle name="Input 3 5 25" xfId="18994"/>
    <cellStyle name="Input 3 5 3" xfId="18995"/>
    <cellStyle name="Input 3 5 3 2" xfId="18996"/>
    <cellStyle name="Input 3 5 3 2 2" xfId="18997"/>
    <cellStyle name="Input 3 5 3 3" xfId="18998"/>
    <cellStyle name="Input 3 5 3 3 2" xfId="18999"/>
    <cellStyle name="Input 3 5 3 4" xfId="19000"/>
    <cellStyle name="Input 3 5 3 4 2" xfId="19001"/>
    <cellStyle name="Input 3 5 3 5" xfId="19002"/>
    <cellStyle name="Input 3 5 3 5 2" xfId="19003"/>
    <cellStyle name="Input 3 5 3 6" xfId="19004"/>
    <cellStyle name="Input 3 5 4" xfId="19005"/>
    <cellStyle name="Input 3 5 4 2" xfId="19006"/>
    <cellStyle name="Input 3 5 4 2 2" xfId="19007"/>
    <cellStyle name="Input 3 5 4 3" xfId="19008"/>
    <cellStyle name="Input 3 5 4 3 2" xfId="19009"/>
    <cellStyle name="Input 3 5 4 4" xfId="19010"/>
    <cellStyle name="Input 3 5 4 4 2" xfId="19011"/>
    <cellStyle name="Input 3 5 4 5" xfId="19012"/>
    <cellStyle name="Input 3 5 4 5 2" xfId="19013"/>
    <cellStyle name="Input 3 5 4 6" xfId="19014"/>
    <cellStyle name="Input 3 5 5" xfId="19015"/>
    <cellStyle name="Input 3 5 5 2" xfId="19016"/>
    <cellStyle name="Input 3 5 6" xfId="19017"/>
    <cellStyle name="Input 3 5 6 2" xfId="19018"/>
    <cellStyle name="Input 3 5 7" xfId="19019"/>
    <cellStyle name="Input 3 5 7 2" xfId="19020"/>
    <cellStyle name="Input 3 5 8" xfId="19021"/>
    <cellStyle name="Input 3 5 8 2" xfId="19022"/>
    <cellStyle name="Input 3 5 9" xfId="19023"/>
    <cellStyle name="Input 3 5 9 2" xfId="19024"/>
    <cellStyle name="Input 3 6" xfId="19025"/>
    <cellStyle name="Input 3 6 10" xfId="19026"/>
    <cellStyle name="Input 3 6 10 2" xfId="19027"/>
    <cellStyle name="Input 3 6 11" xfId="19028"/>
    <cellStyle name="Input 3 6 12" xfId="19029"/>
    <cellStyle name="Input 3 6 13" xfId="19030"/>
    <cellStyle name="Input 3 6 14" xfId="19031"/>
    <cellStyle name="Input 3 6 15" xfId="19032"/>
    <cellStyle name="Input 3 6 16" xfId="19033"/>
    <cellStyle name="Input 3 6 17" xfId="19034"/>
    <cellStyle name="Input 3 6 18" xfId="19035"/>
    <cellStyle name="Input 3 6 19" xfId="19036"/>
    <cellStyle name="Input 3 6 2" xfId="19037"/>
    <cellStyle name="Input 3 6 2 2" xfId="19038"/>
    <cellStyle name="Input 3 6 2 2 2" xfId="19039"/>
    <cellStyle name="Input 3 6 2 3" xfId="19040"/>
    <cellStyle name="Input 3 6 2 3 2" xfId="19041"/>
    <cellStyle name="Input 3 6 2 4" xfId="19042"/>
    <cellStyle name="Input 3 6 2 4 2" xfId="19043"/>
    <cellStyle name="Input 3 6 2 5" xfId="19044"/>
    <cellStyle name="Input 3 6 2 5 2" xfId="19045"/>
    <cellStyle name="Input 3 6 2 6" xfId="19046"/>
    <cellStyle name="Input 3 6 20" xfId="19047"/>
    <cellStyle name="Input 3 6 21" xfId="19048"/>
    <cellStyle name="Input 3 6 22" xfId="19049"/>
    <cellStyle name="Input 3 6 23" xfId="19050"/>
    <cellStyle name="Input 3 6 24" xfId="19051"/>
    <cellStyle name="Input 3 6 25" xfId="19052"/>
    <cellStyle name="Input 3 6 3" xfId="19053"/>
    <cellStyle name="Input 3 6 3 2" xfId="19054"/>
    <cellStyle name="Input 3 6 3 2 2" xfId="19055"/>
    <cellStyle name="Input 3 6 3 3" xfId="19056"/>
    <cellStyle name="Input 3 6 3 3 2" xfId="19057"/>
    <cellStyle name="Input 3 6 3 4" xfId="19058"/>
    <cellStyle name="Input 3 6 3 4 2" xfId="19059"/>
    <cellStyle name="Input 3 6 3 5" xfId="19060"/>
    <cellStyle name="Input 3 6 3 5 2" xfId="19061"/>
    <cellStyle name="Input 3 6 3 6" xfId="19062"/>
    <cellStyle name="Input 3 6 4" xfId="19063"/>
    <cellStyle name="Input 3 6 4 2" xfId="19064"/>
    <cellStyle name="Input 3 6 4 2 2" xfId="19065"/>
    <cellStyle name="Input 3 6 4 3" xfId="19066"/>
    <cellStyle name="Input 3 6 4 3 2" xfId="19067"/>
    <cellStyle name="Input 3 6 4 4" xfId="19068"/>
    <cellStyle name="Input 3 6 4 4 2" xfId="19069"/>
    <cellStyle name="Input 3 6 4 5" xfId="19070"/>
    <cellStyle name="Input 3 6 4 5 2" xfId="19071"/>
    <cellStyle name="Input 3 6 4 6" xfId="19072"/>
    <cellStyle name="Input 3 6 5" xfId="19073"/>
    <cellStyle name="Input 3 6 5 2" xfId="19074"/>
    <cellStyle name="Input 3 6 6" xfId="19075"/>
    <cellStyle name="Input 3 6 6 2" xfId="19076"/>
    <cellStyle name="Input 3 6 7" xfId="19077"/>
    <cellStyle name="Input 3 6 7 2" xfId="19078"/>
    <cellStyle name="Input 3 6 8" xfId="19079"/>
    <cellStyle name="Input 3 6 8 2" xfId="19080"/>
    <cellStyle name="Input 3 6 9" xfId="19081"/>
    <cellStyle name="Input 3 6 9 2" xfId="19082"/>
    <cellStyle name="Input 3 7" xfId="19083"/>
    <cellStyle name="Input 3 7 10" xfId="19084"/>
    <cellStyle name="Input 3 7 10 2" xfId="19085"/>
    <cellStyle name="Input 3 7 11" xfId="19086"/>
    <cellStyle name="Input 3 7 12" xfId="19087"/>
    <cellStyle name="Input 3 7 13" xfId="19088"/>
    <cellStyle name="Input 3 7 14" xfId="19089"/>
    <cellStyle name="Input 3 7 15" xfId="19090"/>
    <cellStyle name="Input 3 7 16" xfId="19091"/>
    <cellStyle name="Input 3 7 17" xfId="19092"/>
    <cellStyle name="Input 3 7 18" xfId="19093"/>
    <cellStyle name="Input 3 7 19" xfId="19094"/>
    <cellStyle name="Input 3 7 2" xfId="19095"/>
    <cellStyle name="Input 3 7 2 2" xfId="19096"/>
    <cellStyle name="Input 3 7 2 2 2" xfId="19097"/>
    <cellStyle name="Input 3 7 2 3" xfId="19098"/>
    <cellStyle name="Input 3 7 2 3 2" xfId="19099"/>
    <cellStyle name="Input 3 7 2 4" xfId="19100"/>
    <cellStyle name="Input 3 7 2 4 2" xfId="19101"/>
    <cellStyle name="Input 3 7 2 5" xfId="19102"/>
    <cellStyle name="Input 3 7 2 5 2" xfId="19103"/>
    <cellStyle name="Input 3 7 2 6" xfId="19104"/>
    <cellStyle name="Input 3 7 20" xfId="19105"/>
    <cellStyle name="Input 3 7 21" xfId="19106"/>
    <cellStyle name="Input 3 7 22" xfId="19107"/>
    <cellStyle name="Input 3 7 23" xfId="19108"/>
    <cellStyle name="Input 3 7 24" xfId="19109"/>
    <cellStyle name="Input 3 7 25" xfId="19110"/>
    <cellStyle name="Input 3 7 3" xfId="19111"/>
    <cellStyle name="Input 3 7 3 2" xfId="19112"/>
    <cellStyle name="Input 3 7 3 2 2" xfId="19113"/>
    <cellStyle name="Input 3 7 3 3" xfId="19114"/>
    <cellStyle name="Input 3 7 3 3 2" xfId="19115"/>
    <cellStyle name="Input 3 7 3 4" xfId="19116"/>
    <cellStyle name="Input 3 7 3 4 2" xfId="19117"/>
    <cellStyle name="Input 3 7 3 5" xfId="19118"/>
    <cellStyle name="Input 3 7 3 5 2" xfId="19119"/>
    <cellStyle name="Input 3 7 3 6" xfId="19120"/>
    <cellStyle name="Input 3 7 4" xfId="19121"/>
    <cellStyle name="Input 3 7 4 2" xfId="19122"/>
    <cellStyle name="Input 3 7 4 2 2" xfId="19123"/>
    <cellStyle name="Input 3 7 4 3" xfId="19124"/>
    <cellStyle name="Input 3 7 4 3 2" xfId="19125"/>
    <cellStyle name="Input 3 7 4 4" xfId="19126"/>
    <cellStyle name="Input 3 7 4 4 2" xfId="19127"/>
    <cellStyle name="Input 3 7 4 5" xfId="19128"/>
    <cellStyle name="Input 3 7 4 5 2" xfId="19129"/>
    <cellStyle name="Input 3 7 4 6" xfId="19130"/>
    <cellStyle name="Input 3 7 5" xfId="19131"/>
    <cellStyle name="Input 3 7 5 2" xfId="19132"/>
    <cellStyle name="Input 3 7 6" xfId="19133"/>
    <cellStyle name="Input 3 7 6 2" xfId="19134"/>
    <cellStyle name="Input 3 7 7" xfId="19135"/>
    <cellStyle name="Input 3 7 7 2" xfId="19136"/>
    <cellStyle name="Input 3 7 8" xfId="19137"/>
    <cellStyle name="Input 3 7 8 2" xfId="19138"/>
    <cellStyle name="Input 3 7 9" xfId="19139"/>
    <cellStyle name="Input 3 7 9 2" xfId="19140"/>
    <cellStyle name="Input 3 8" xfId="19141"/>
    <cellStyle name="Input 3 8 10" xfId="19142"/>
    <cellStyle name="Input 3 8 10 2" xfId="19143"/>
    <cellStyle name="Input 3 8 11" xfId="19144"/>
    <cellStyle name="Input 3 8 12" xfId="19145"/>
    <cellStyle name="Input 3 8 13" xfId="19146"/>
    <cellStyle name="Input 3 8 14" xfId="19147"/>
    <cellStyle name="Input 3 8 15" xfId="19148"/>
    <cellStyle name="Input 3 8 16" xfId="19149"/>
    <cellStyle name="Input 3 8 17" xfId="19150"/>
    <cellStyle name="Input 3 8 18" xfId="19151"/>
    <cellStyle name="Input 3 8 19" xfId="19152"/>
    <cellStyle name="Input 3 8 2" xfId="19153"/>
    <cellStyle name="Input 3 8 2 2" xfId="19154"/>
    <cellStyle name="Input 3 8 2 2 2" xfId="19155"/>
    <cellStyle name="Input 3 8 2 3" xfId="19156"/>
    <cellStyle name="Input 3 8 2 3 2" xfId="19157"/>
    <cellStyle name="Input 3 8 2 4" xfId="19158"/>
    <cellStyle name="Input 3 8 2 4 2" xfId="19159"/>
    <cellStyle name="Input 3 8 2 5" xfId="19160"/>
    <cellStyle name="Input 3 8 2 5 2" xfId="19161"/>
    <cellStyle name="Input 3 8 2 6" xfId="19162"/>
    <cellStyle name="Input 3 8 20" xfId="19163"/>
    <cellStyle name="Input 3 8 21" xfId="19164"/>
    <cellStyle name="Input 3 8 22" xfId="19165"/>
    <cellStyle name="Input 3 8 23" xfId="19166"/>
    <cellStyle name="Input 3 8 24" xfId="19167"/>
    <cellStyle name="Input 3 8 25" xfId="19168"/>
    <cellStyle name="Input 3 8 3" xfId="19169"/>
    <cellStyle name="Input 3 8 3 2" xfId="19170"/>
    <cellStyle name="Input 3 8 3 2 2" xfId="19171"/>
    <cellStyle name="Input 3 8 3 3" xfId="19172"/>
    <cellStyle name="Input 3 8 3 3 2" xfId="19173"/>
    <cellStyle name="Input 3 8 3 4" xfId="19174"/>
    <cellStyle name="Input 3 8 3 4 2" xfId="19175"/>
    <cellStyle name="Input 3 8 3 5" xfId="19176"/>
    <cellStyle name="Input 3 8 3 5 2" xfId="19177"/>
    <cellStyle name="Input 3 8 3 6" xfId="19178"/>
    <cellStyle name="Input 3 8 4" xfId="19179"/>
    <cellStyle name="Input 3 8 4 2" xfId="19180"/>
    <cellStyle name="Input 3 8 4 2 2" xfId="19181"/>
    <cellStyle name="Input 3 8 4 3" xfId="19182"/>
    <cellStyle name="Input 3 8 4 3 2" xfId="19183"/>
    <cellStyle name="Input 3 8 4 4" xfId="19184"/>
    <cellStyle name="Input 3 8 4 4 2" xfId="19185"/>
    <cellStyle name="Input 3 8 4 5" xfId="19186"/>
    <cellStyle name="Input 3 8 4 5 2" xfId="19187"/>
    <cellStyle name="Input 3 8 4 6" xfId="19188"/>
    <cellStyle name="Input 3 8 5" xfId="19189"/>
    <cellStyle name="Input 3 8 5 2" xfId="19190"/>
    <cellStyle name="Input 3 8 6" xfId="19191"/>
    <cellStyle name="Input 3 8 6 2" xfId="19192"/>
    <cellStyle name="Input 3 8 7" xfId="19193"/>
    <cellStyle name="Input 3 8 7 2" xfId="19194"/>
    <cellStyle name="Input 3 8 8" xfId="19195"/>
    <cellStyle name="Input 3 8 8 2" xfId="19196"/>
    <cellStyle name="Input 3 8 9" xfId="19197"/>
    <cellStyle name="Input 3 8 9 2" xfId="19198"/>
    <cellStyle name="Input 3 9" xfId="19199"/>
    <cellStyle name="Input 3 9 2" xfId="19200"/>
    <cellStyle name="Input 3 9 2 2" xfId="19201"/>
    <cellStyle name="Input 3 9 3" xfId="19202"/>
    <cellStyle name="Input 3 9 3 2" xfId="19203"/>
    <cellStyle name="Input 3 9 4" xfId="19204"/>
    <cellStyle name="Input 3 9 4 2" xfId="19205"/>
    <cellStyle name="Input 3 9 5" xfId="19206"/>
    <cellStyle name="Input 3 9 5 2" xfId="19207"/>
    <cellStyle name="Input 3 9 6" xfId="19208"/>
    <cellStyle name="Input 4" xfId="19209"/>
    <cellStyle name="Input 4 10" xfId="19210"/>
    <cellStyle name="Input 4 10 2" xfId="19211"/>
    <cellStyle name="Input 4 10 2 2" xfId="19212"/>
    <cellStyle name="Input 4 10 3" xfId="19213"/>
    <cellStyle name="Input 4 10 3 2" xfId="19214"/>
    <cellStyle name="Input 4 10 4" xfId="19215"/>
    <cellStyle name="Input 4 10 4 2" xfId="19216"/>
    <cellStyle name="Input 4 10 5" xfId="19217"/>
    <cellStyle name="Input 4 10 5 2" xfId="19218"/>
    <cellStyle name="Input 4 10 6" xfId="19219"/>
    <cellStyle name="Input 4 11" xfId="19220"/>
    <cellStyle name="Input 4 11 2" xfId="19221"/>
    <cellStyle name="Input 4 12" xfId="19222"/>
    <cellStyle name="Input 4 12 2" xfId="19223"/>
    <cellStyle name="Input 4 13" xfId="19224"/>
    <cellStyle name="Input 4 13 2" xfId="19225"/>
    <cellStyle name="Input 4 14" xfId="19226"/>
    <cellStyle name="Input 4 14 2" xfId="19227"/>
    <cellStyle name="Input 4 15" xfId="19228"/>
    <cellStyle name="Input 4 15 2" xfId="19229"/>
    <cellStyle name="Input 4 16" xfId="19230"/>
    <cellStyle name="Input 4 16 2" xfId="19231"/>
    <cellStyle name="Input 4 17" xfId="19232"/>
    <cellStyle name="Input 4 18" xfId="19233"/>
    <cellStyle name="Input 4 19" xfId="19234"/>
    <cellStyle name="Input 4 2" xfId="19235"/>
    <cellStyle name="Input 4 2 10" xfId="19236"/>
    <cellStyle name="Input 4 2 10 2" xfId="19237"/>
    <cellStyle name="Input 4 2 11" xfId="19238"/>
    <cellStyle name="Input 4 2 11 2" xfId="19239"/>
    <cellStyle name="Input 4 2 12" xfId="19240"/>
    <cellStyle name="Input 4 2 12 2" xfId="19241"/>
    <cellStyle name="Input 4 2 13" xfId="19242"/>
    <cellStyle name="Input 4 2 13 2" xfId="19243"/>
    <cellStyle name="Input 4 2 14" xfId="19244"/>
    <cellStyle name="Input 4 2 14 2" xfId="19245"/>
    <cellStyle name="Input 4 2 15" xfId="19246"/>
    <cellStyle name="Input 4 2 15 2" xfId="19247"/>
    <cellStyle name="Input 4 2 16" xfId="19248"/>
    <cellStyle name="Input 4 2 17" xfId="19249"/>
    <cellStyle name="Input 4 2 18" xfId="19250"/>
    <cellStyle name="Input 4 2 19" xfId="19251"/>
    <cellStyle name="Input 4 2 2" xfId="19252"/>
    <cellStyle name="Input 4 2 2 10" xfId="19253"/>
    <cellStyle name="Input 4 2 2 10 2" xfId="19254"/>
    <cellStyle name="Input 4 2 2 11" xfId="19255"/>
    <cellStyle name="Input 4 2 2 12" xfId="19256"/>
    <cellStyle name="Input 4 2 2 13" xfId="19257"/>
    <cellStyle name="Input 4 2 2 14" xfId="19258"/>
    <cellStyle name="Input 4 2 2 15" xfId="19259"/>
    <cellStyle name="Input 4 2 2 16" xfId="19260"/>
    <cellStyle name="Input 4 2 2 17" xfId="19261"/>
    <cellStyle name="Input 4 2 2 18" xfId="19262"/>
    <cellStyle name="Input 4 2 2 19" xfId="19263"/>
    <cellStyle name="Input 4 2 2 2" xfId="19264"/>
    <cellStyle name="Input 4 2 2 2 2" xfId="19265"/>
    <cellStyle name="Input 4 2 2 2 2 2" xfId="19266"/>
    <cellStyle name="Input 4 2 2 2 3" xfId="19267"/>
    <cellStyle name="Input 4 2 2 2 3 2" xfId="19268"/>
    <cellStyle name="Input 4 2 2 2 4" xfId="19269"/>
    <cellStyle name="Input 4 2 2 2 4 2" xfId="19270"/>
    <cellStyle name="Input 4 2 2 2 5" xfId="19271"/>
    <cellStyle name="Input 4 2 2 2 5 2" xfId="19272"/>
    <cellStyle name="Input 4 2 2 2 6" xfId="19273"/>
    <cellStyle name="Input 4 2 2 20" xfId="19274"/>
    <cellStyle name="Input 4 2 2 21" xfId="19275"/>
    <cellStyle name="Input 4 2 2 22" xfId="19276"/>
    <cellStyle name="Input 4 2 2 23" xfId="19277"/>
    <cellStyle name="Input 4 2 2 24" xfId="19278"/>
    <cellStyle name="Input 4 2 2 25" xfId="19279"/>
    <cellStyle name="Input 4 2 2 3" xfId="19280"/>
    <cellStyle name="Input 4 2 2 3 2" xfId="19281"/>
    <cellStyle name="Input 4 2 2 3 2 2" xfId="19282"/>
    <cellStyle name="Input 4 2 2 3 3" xfId="19283"/>
    <cellStyle name="Input 4 2 2 3 3 2" xfId="19284"/>
    <cellStyle name="Input 4 2 2 3 4" xfId="19285"/>
    <cellStyle name="Input 4 2 2 3 4 2" xfId="19286"/>
    <cellStyle name="Input 4 2 2 3 5" xfId="19287"/>
    <cellStyle name="Input 4 2 2 3 5 2" xfId="19288"/>
    <cellStyle name="Input 4 2 2 3 6" xfId="19289"/>
    <cellStyle name="Input 4 2 2 4" xfId="19290"/>
    <cellStyle name="Input 4 2 2 4 2" xfId="19291"/>
    <cellStyle name="Input 4 2 2 4 2 2" xfId="19292"/>
    <cellStyle name="Input 4 2 2 4 3" xfId="19293"/>
    <cellStyle name="Input 4 2 2 4 3 2" xfId="19294"/>
    <cellStyle name="Input 4 2 2 4 4" xfId="19295"/>
    <cellStyle name="Input 4 2 2 4 4 2" xfId="19296"/>
    <cellStyle name="Input 4 2 2 4 5" xfId="19297"/>
    <cellStyle name="Input 4 2 2 4 5 2" xfId="19298"/>
    <cellStyle name="Input 4 2 2 4 6" xfId="19299"/>
    <cellStyle name="Input 4 2 2 5" xfId="19300"/>
    <cellStyle name="Input 4 2 2 5 2" xfId="19301"/>
    <cellStyle name="Input 4 2 2 6" xfId="19302"/>
    <cellStyle name="Input 4 2 2 6 2" xfId="19303"/>
    <cellStyle name="Input 4 2 2 7" xfId="19304"/>
    <cellStyle name="Input 4 2 2 7 2" xfId="19305"/>
    <cellStyle name="Input 4 2 2 8" xfId="19306"/>
    <cellStyle name="Input 4 2 2 8 2" xfId="19307"/>
    <cellStyle name="Input 4 2 2 9" xfId="19308"/>
    <cellStyle name="Input 4 2 2 9 2" xfId="19309"/>
    <cellStyle name="Input 4 2 20" xfId="19310"/>
    <cellStyle name="Input 4 2 21" xfId="19311"/>
    <cellStyle name="Input 4 2 22" xfId="19312"/>
    <cellStyle name="Input 4 2 23" xfId="19313"/>
    <cellStyle name="Input 4 2 24" xfId="19314"/>
    <cellStyle name="Input 4 2 25" xfId="19315"/>
    <cellStyle name="Input 4 2 26" xfId="19316"/>
    <cellStyle name="Input 4 2 27" xfId="19317"/>
    <cellStyle name="Input 4 2 28" xfId="19318"/>
    <cellStyle name="Input 4 2 29" xfId="19319"/>
    <cellStyle name="Input 4 2 3" xfId="19320"/>
    <cellStyle name="Input 4 2 3 10" xfId="19321"/>
    <cellStyle name="Input 4 2 3 10 2" xfId="19322"/>
    <cellStyle name="Input 4 2 3 11" xfId="19323"/>
    <cellStyle name="Input 4 2 3 12" xfId="19324"/>
    <cellStyle name="Input 4 2 3 13" xfId="19325"/>
    <cellStyle name="Input 4 2 3 14" xfId="19326"/>
    <cellStyle name="Input 4 2 3 15" xfId="19327"/>
    <cellStyle name="Input 4 2 3 16" xfId="19328"/>
    <cellStyle name="Input 4 2 3 17" xfId="19329"/>
    <cellStyle name="Input 4 2 3 18" xfId="19330"/>
    <cellStyle name="Input 4 2 3 19" xfId="19331"/>
    <cellStyle name="Input 4 2 3 2" xfId="19332"/>
    <cellStyle name="Input 4 2 3 2 2" xfId="19333"/>
    <cellStyle name="Input 4 2 3 2 2 2" xfId="19334"/>
    <cellStyle name="Input 4 2 3 2 3" xfId="19335"/>
    <cellStyle name="Input 4 2 3 2 3 2" xfId="19336"/>
    <cellStyle name="Input 4 2 3 2 4" xfId="19337"/>
    <cellStyle name="Input 4 2 3 2 4 2" xfId="19338"/>
    <cellStyle name="Input 4 2 3 2 5" xfId="19339"/>
    <cellStyle name="Input 4 2 3 2 5 2" xfId="19340"/>
    <cellStyle name="Input 4 2 3 2 6" xfId="19341"/>
    <cellStyle name="Input 4 2 3 20" xfId="19342"/>
    <cellStyle name="Input 4 2 3 21" xfId="19343"/>
    <cellStyle name="Input 4 2 3 22" xfId="19344"/>
    <cellStyle name="Input 4 2 3 23" xfId="19345"/>
    <cellStyle name="Input 4 2 3 24" xfId="19346"/>
    <cellStyle name="Input 4 2 3 25" xfId="19347"/>
    <cellStyle name="Input 4 2 3 3" xfId="19348"/>
    <cellStyle name="Input 4 2 3 3 2" xfId="19349"/>
    <cellStyle name="Input 4 2 3 3 2 2" xfId="19350"/>
    <cellStyle name="Input 4 2 3 3 3" xfId="19351"/>
    <cellStyle name="Input 4 2 3 3 3 2" xfId="19352"/>
    <cellStyle name="Input 4 2 3 3 4" xfId="19353"/>
    <cellStyle name="Input 4 2 3 3 4 2" xfId="19354"/>
    <cellStyle name="Input 4 2 3 3 5" xfId="19355"/>
    <cellStyle name="Input 4 2 3 3 5 2" xfId="19356"/>
    <cellStyle name="Input 4 2 3 3 6" xfId="19357"/>
    <cellStyle name="Input 4 2 3 4" xfId="19358"/>
    <cellStyle name="Input 4 2 3 4 2" xfId="19359"/>
    <cellStyle name="Input 4 2 3 4 2 2" xfId="19360"/>
    <cellStyle name="Input 4 2 3 4 3" xfId="19361"/>
    <cellStyle name="Input 4 2 3 4 3 2" xfId="19362"/>
    <cellStyle name="Input 4 2 3 4 4" xfId="19363"/>
    <cellStyle name="Input 4 2 3 4 4 2" xfId="19364"/>
    <cellStyle name="Input 4 2 3 4 5" xfId="19365"/>
    <cellStyle name="Input 4 2 3 4 5 2" xfId="19366"/>
    <cellStyle name="Input 4 2 3 4 6" xfId="19367"/>
    <cellStyle name="Input 4 2 3 5" xfId="19368"/>
    <cellStyle name="Input 4 2 3 5 2" xfId="19369"/>
    <cellStyle name="Input 4 2 3 6" xfId="19370"/>
    <cellStyle name="Input 4 2 3 6 2" xfId="19371"/>
    <cellStyle name="Input 4 2 3 7" xfId="19372"/>
    <cellStyle name="Input 4 2 3 7 2" xfId="19373"/>
    <cellStyle name="Input 4 2 3 8" xfId="19374"/>
    <cellStyle name="Input 4 2 3 8 2" xfId="19375"/>
    <cellStyle name="Input 4 2 3 9" xfId="19376"/>
    <cellStyle name="Input 4 2 3 9 2" xfId="19377"/>
    <cellStyle name="Input 4 2 30" xfId="19378"/>
    <cellStyle name="Input 4 2 4" xfId="19379"/>
    <cellStyle name="Input 4 2 4 10" xfId="19380"/>
    <cellStyle name="Input 4 2 4 10 2" xfId="19381"/>
    <cellStyle name="Input 4 2 4 11" xfId="19382"/>
    <cellStyle name="Input 4 2 4 12" xfId="19383"/>
    <cellStyle name="Input 4 2 4 13" xfId="19384"/>
    <cellStyle name="Input 4 2 4 14" xfId="19385"/>
    <cellStyle name="Input 4 2 4 15" xfId="19386"/>
    <cellStyle name="Input 4 2 4 16" xfId="19387"/>
    <cellStyle name="Input 4 2 4 17" xfId="19388"/>
    <cellStyle name="Input 4 2 4 18" xfId="19389"/>
    <cellStyle name="Input 4 2 4 19" xfId="19390"/>
    <cellStyle name="Input 4 2 4 2" xfId="19391"/>
    <cellStyle name="Input 4 2 4 2 2" xfId="19392"/>
    <cellStyle name="Input 4 2 4 2 2 2" xfId="19393"/>
    <cellStyle name="Input 4 2 4 2 3" xfId="19394"/>
    <cellStyle name="Input 4 2 4 2 3 2" xfId="19395"/>
    <cellStyle name="Input 4 2 4 2 4" xfId="19396"/>
    <cellStyle name="Input 4 2 4 2 4 2" xfId="19397"/>
    <cellStyle name="Input 4 2 4 2 5" xfId="19398"/>
    <cellStyle name="Input 4 2 4 2 5 2" xfId="19399"/>
    <cellStyle name="Input 4 2 4 2 6" xfId="19400"/>
    <cellStyle name="Input 4 2 4 20" xfId="19401"/>
    <cellStyle name="Input 4 2 4 21" xfId="19402"/>
    <cellStyle name="Input 4 2 4 22" xfId="19403"/>
    <cellStyle name="Input 4 2 4 23" xfId="19404"/>
    <cellStyle name="Input 4 2 4 24" xfId="19405"/>
    <cellStyle name="Input 4 2 4 25" xfId="19406"/>
    <cellStyle name="Input 4 2 4 3" xfId="19407"/>
    <cellStyle name="Input 4 2 4 3 2" xfId="19408"/>
    <cellStyle name="Input 4 2 4 3 2 2" xfId="19409"/>
    <cellStyle name="Input 4 2 4 3 3" xfId="19410"/>
    <cellStyle name="Input 4 2 4 3 3 2" xfId="19411"/>
    <cellStyle name="Input 4 2 4 3 4" xfId="19412"/>
    <cellStyle name="Input 4 2 4 3 4 2" xfId="19413"/>
    <cellStyle name="Input 4 2 4 3 5" xfId="19414"/>
    <cellStyle name="Input 4 2 4 3 5 2" xfId="19415"/>
    <cellStyle name="Input 4 2 4 3 6" xfId="19416"/>
    <cellStyle name="Input 4 2 4 4" xfId="19417"/>
    <cellStyle name="Input 4 2 4 4 2" xfId="19418"/>
    <cellStyle name="Input 4 2 4 4 2 2" xfId="19419"/>
    <cellStyle name="Input 4 2 4 4 3" xfId="19420"/>
    <cellStyle name="Input 4 2 4 4 3 2" xfId="19421"/>
    <cellStyle name="Input 4 2 4 4 4" xfId="19422"/>
    <cellStyle name="Input 4 2 4 4 4 2" xfId="19423"/>
    <cellStyle name="Input 4 2 4 4 5" xfId="19424"/>
    <cellStyle name="Input 4 2 4 4 5 2" xfId="19425"/>
    <cellStyle name="Input 4 2 4 4 6" xfId="19426"/>
    <cellStyle name="Input 4 2 4 5" xfId="19427"/>
    <cellStyle name="Input 4 2 4 5 2" xfId="19428"/>
    <cellStyle name="Input 4 2 4 6" xfId="19429"/>
    <cellStyle name="Input 4 2 4 6 2" xfId="19430"/>
    <cellStyle name="Input 4 2 4 7" xfId="19431"/>
    <cellStyle name="Input 4 2 4 7 2" xfId="19432"/>
    <cellStyle name="Input 4 2 4 8" xfId="19433"/>
    <cellStyle name="Input 4 2 4 8 2" xfId="19434"/>
    <cellStyle name="Input 4 2 4 9" xfId="19435"/>
    <cellStyle name="Input 4 2 4 9 2" xfId="19436"/>
    <cellStyle name="Input 4 2 5" xfId="19437"/>
    <cellStyle name="Input 4 2 5 10" xfId="19438"/>
    <cellStyle name="Input 4 2 5 10 2" xfId="19439"/>
    <cellStyle name="Input 4 2 5 11" xfId="19440"/>
    <cellStyle name="Input 4 2 5 12" xfId="19441"/>
    <cellStyle name="Input 4 2 5 13" xfId="19442"/>
    <cellStyle name="Input 4 2 5 14" xfId="19443"/>
    <cellStyle name="Input 4 2 5 15" xfId="19444"/>
    <cellStyle name="Input 4 2 5 16" xfId="19445"/>
    <cellStyle name="Input 4 2 5 17" xfId="19446"/>
    <cellStyle name="Input 4 2 5 18" xfId="19447"/>
    <cellStyle name="Input 4 2 5 19" xfId="19448"/>
    <cellStyle name="Input 4 2 5 2" xfId="19449"/>
    <cellStyle name="Input 4 2 5 2 2" xfId="19450"/>
    <cellStyle name="Input 4 2 5 2 2 2" xfId="19451"/>
    <cellStyle name="Input 4 2 5 2 3" xfId="19452"/>
    <cellStyle name="Input 4 2 5 2 3 2" xfId="19453"/>
    <cellStyle name="Input 4 2 5 2 4" xfId="19454"/>
    <cellStyle name="Input 4 2 5 2 4 2" xfId="19455"/>
    <cellStyle name="Input 4 2 5 2 5" xfId="19456"/>
    <cellStyle name="Input 4 2 5 2 5 2" xfId="19457"/>
    <cellStyle name="Input 4 2 5 2 6" xfId="19458"/>
    <cellStyle name="Input 4 2 5 20" xfId="19459"/>
    <cellStyle name="Input 4 2 5 21" xfId="19460"/>
    <cellStyle name="Input 4 2 5 22" xfId="19461"/>
    <cellStyle name="Input 4 2 5 23" xfId="19462"/>
    <cellStyle name="Input 4 2 5 24" xfId="19463"/>
    <cellStyle name="Input 4 2 5 25" xfId="19464"/>
    <cellStyle name="Input 4 2 5 3" xfId="19465"/>
    <cellStyle name="Input 4 2 5 3 2" xfId="19466"/>
    <cellStyle name="Input 4 2 5 3 2 2" xfId="19467"/>
    <cellStyle name="Input 4 2 5 3 3" xfId="19468"/>
    <cellStyle name="Input 4 2 5 3 3 2" xfId="19469"/>
    <cellStyle name="Input 4 2 5 3 4" xfId="19470"/>
    <cellStyle name="Input 4 2 5 3 4 2" xfId="19471"/>
    <cellStyle name="Input 4 2 5 3 5" xfId="19472"/>
    <cellStyle name="Input 4 2 5 3 5 2" xfId="19473"/>
    <cellStyle name="Input 4 2 5 3 6" xfId="19474"/>
    <cellStyle name="Input 4 2 5 4" xfId="19475"/>
    <cellStyle name="Input 4 2 5 4 2" xfId="19476"/>
    <cellStyle name="Input 4 2 5 4 2 2" xfId="19477"/>
    <cellStyle name="Input 4 2 5 4 3" xfId="19478"/>
    <cellStyle name="Input 4 2 5 4 3 2" xfId="19479"/>
    <cellStyle name="Input 4 2 5 4 4" xfId="19480"/>
    <cellStyle name="Input 4 2 5 4 4 2" xfId="19481"/>
    <cellStyle name="Input 4 2 5 4 5" xfId="19482"/>
    <cellStyle name="Input 4 2 5 4 5 2" xfId="19483"/>
    <cellStyle name="Input 4 2 5 4 6" xfId="19484"/>
    <cellStyle name="Input 4 2 5 5" xfId="19485"/>
    <cellStyle name="Input 4 2 5 5 2" xfId="19486"/>
    <cellStyle name="Input 4 2 5 6" xfId="19487"/>
    <cellStyle name="Input 4 2 5 6 2" xfId="19488"/>
    <cellStyle name="Input 4 2 5 7" xfId="19489"/>
    <cellStyle name="Input 4 2 5 7 2" xfId="19490"/>
    <cellStyle name="Input 4 2 5 8" xfId="19491"/>
    <cellStyle name="Input 4 2 5 8 2" xfId="19492"/>
    <cellStyle name="Input 4 2 5 9" xfId="19493"/>
    <cellStyle name="Input 4 2 5 9 2" xfId="19494"/>
    <cellStyle name="Input 4 2 6" xfId="19495"/>
    <cellStyle name="Input 4 2 6 10" xfId="19496"/>
    <cellStyle name="Input 4 2 6 10 2" xfId="19497"/>
    <cellStyle name="Input 4 2 6 11" xfId="19498"/>
    <cellStyle name="Input 4 2 6 12" xfId="19499"/>
    <cellStyle name="Input 4 2 6 13" xfId="19500"/>
    <cellStyle name="Input 4 2 6 14" xfId="19501"/>
    <cellStyle name="Input 4 2 6 15" xfId="19502"/>
    <cellStyle name="Input 4 2 6 16" xfId="19503"/>
    <cellStyle name="Input 4 2 6 17" xfId="19504"/>
    <cellStyle name="Input 4 2 6 18" xfId="19505"/>
    <cellStyle name="Input 4 2 6 19" xfId="19506"/>
    <cellStyle name="Input 4 2 6 2" xfId="19507"/>
    <cellStyle name="Input 4 2 6 2 2" xfId="19508"/>
    <cellStyle name="Input 4 2 6 2 2 2" xfId="19509"/>
    <cellStyle name="Input 4 2 6 2 3" xfId="19510"/>
    <cellStyle name="Input 4 2 6 2 3 2" xfId="19511"/>
    <cellStyle name="Input 4 2 6 2 4" xfId="19512"/>
    <cellStyle name="Input 4 2 6 2 4 2" xfId="19513"/>
    <cellStyle name="Input 4 2 6 2 5" xfId="19514"/>
    <cellStyle name="Input 4 2 6 2 5 2" xfId="19515"/>
    <cellStyle name="Input 4 2 6 2 6" xfId="19516"/>
    <cellStyle name="Input 4 2 6 20" xfId="19517"/>
    <cellStyle name="Input 4 2 6 21" xfId="19518"/>
    <cellStyle name="Input 4 2 6 22" xfId="19519"/>
    <cellStyle name="Input 4 2 6 23" xfId="19520"/>
    <cellStyle name="Input 4 2 6 24" xfId="19521"/>
    <cellStyle name="Input 4 2 6 25" xfId="19522"/>
    <cellStyle name="Input 4 2 6 3" xfId="19523"/>
    <cellStyle name="Input 4 2 6 3 2" xfId="19524"/>
    <cellStyle name="Input 4 2 6 3 2 2" xfId="19525"/>
    <cellStyle name="Input 4 2 6 3 3" xfId="19526"/>
    <cellStyle name="Input 4 2 6 3 3 2" xfId="19527"/>
    <cellStyle name="Input 4 2 6 3 4" xfId="19528"/>
    <cellStyle name="Input 4 2 6 3 4 2" xfId="19529"/>
    <cellStyle name="Input 4 2 6 3 5" xfId="19530"/>
    <cellStyle name="Input 4 2 6 3 5 2" xfId="19531"/>
    <cellStyle name="Input 4 2 6 3 6" xfId="19532"/>
    <cellStyle name="Input 4 2 6 4" xfId="19533"/>
    <cellStyle name="Input 4 2 6 4 2" xfId="19534"/>
    <cellStyle name="Input 4 2 6 4 2 2" xfId="19535"/>
    <cellStyle name="Input 4 2 6 4 3" xfId="19536"/>
    <cellStyle name="Input 4 2 6 4 3 2" xfId="19537"/>
    <cellStyle name="Input 4 2 6 4 4" xfId="19538"/>
    <cellStyle name="Input 4 2 6 4 4 2" xfId="19539"/>
    <cellStyle name="Input 4 2 6 4 5" xfId="19540"/>
    <cellStyle name="Input 4 2 6 4 5 2" xfId="19541"/>
    <cellStyle name="Input 4 2 6 4 6" xfId="19542"/>
    <cellStyle name="Input 4 2 6 5" xfId="19543"/>
    <cellStyle name="Input 4 2 6 5 2" xfId="19544"/>
    <cellStyle name="Input 4 2 6 6" xfId="19545"/>
    <cellStyle name="Input 4 2 6 6 2" xfId="19546"/>
    <cellStyle name="Input 4 2 6 7" xfId="19547"/>
    <cellStyle name="Input 4 2 6 7 2" xfId="19548"/>
    <cellStyle name="Input 4 2 6 8" xfId="19549"/>
    <cellStyle name="Input 4 2 6 8 2" xfId="19550"/>
    <cellStyle name="Input 4 2 6 9" xfId="19551"/>
    <cellStyle name="Input 4 2 6 9 2" xfId="19552"/>
    <cellStyle name="Input 4 2 7" xfId="19553"/>
    <cellStyle name="Input 4 2 7 2" xfId="19554"/>
    <cellStyle name="Input 4 2 7 2 2" xfId="19555"/>
    <cellStyle name="Input 4 2 7 3" xfId="19556"/>
    <cellStyle name="Input 4 2 7 3 2" xfId="19557"/>
    <cellStyle name="Input 4 2 7 4" xfId="19558"/>
    <cellStyle name="Input 4 2 7 4 2" xfId="19559"/>
    <cellStyle name="Input 4 2 7 5" xfId="19560"/>
    <cellStyle name="Input 4 2 7 5 2" xfId="19561"/>
    <cellStyle name="Input 4 2 7 6" xfId="19562"/>
    <cellStyle name="Input 4 2 8" xfId="19563"/>
    <cellStyle name="Input 4 2 8 2" xfId="19564"/>
    <cellStyle name="Input 4 2 8 2 2" xfId="19565"/>
    <cellStyle name="Input 4 2 8 3" xfId="19566"/>
    <cellStyle name="Input 4 2 8 3 2" xfId="19567"/>
    <cellStyle name="Input 4 2 8 4" xfId="19568"/>
    <cellStyle name="Input 4 2 8 4 2" xfId="19569"/>
    <cellStyle name="Input 4 2 8 5" xfId="19570"/>
    <cellStyle name="Input 4 2 8 5 2" xfId="19571"/>
    <cellStyle name="Input 4 2 8 6" xfId="19572"/>
    <cellStyle name="Input 4 2 9" xfId="19573"/>
    <cellStyle name="Input 4 2 9 2" xfId="19574"/>
    <cellStyle name="Input 4 2 9 2 2" xfId="19575"/>
    <cellStyle name="Input 4 2 9 3" xfId="19576"/>
    <cellStyle name="Input 4 2 9 3 2" xfId="19577"/>
    <cellStyle name="Input 4 2 9 4" xfId="19578"/>
    <cellStyle name="Input 4 2 9 4 2" xfId="19579"/>
    <cellStyle name="Input 4 2 9 5" xfId="19580"/>
    <cellStyle name="Input 4 2 9 5 2" xfId="19581"/>
    <cellStyle name="Input 4 2 9 6" xfId="19582"/>
    <cellStyle name="Input 4 20" xfId="19583"/>
    <cellStyle name="Input 4 21" xfId="19584"/>
    <cellStyle name="Input 4 22" xfId="19585"/>
    <cellStyle name="Input 4 23" xfId="19586"/>
    <cellStyle name="Input 4 24" xfId="19587"/>
    <cellStyle name="Input 4 25" xfId="19588"/>
    <cellStyle name="Input 4 26" xfId="19589"/>
    <cellStyle name="Input 4 27" xfId="19590"/>
    <cellStyle name="Input 4 28" xfId="19591"/>
    <cellStyle name="Input 4 29" xfId="19592"/>
    <cellStyle name="Input 4 3" xfId="19593"/>
    <cellStyle name="Input 4 3 10" xfId="19594"/>
    <cellStyle name="Input 4 3 10 2" xfId="19595"/>
    <cellStyle name="Input 4 3 11" xfId="19596"/>
    <cellStyle name="Input 4 3 12" xfId="19597"/>
    <cellStyle name="Input 4 3 13" xfId="19598"/>
    <cellStyle name="Input 4 3 14" xfId="19599"/>
    <cellStyle name="Input 4 3 15" xfId="19600"/>
    <cellStyle name="Input 4 3 16" xfId="19601"/>
    <cellStyle name="Input 4 3 17" xfId="19602"/>
    <cellStyle name="Input 4 3 18" xfId="19603"/>
    <cellStyle name="Input 4 3 19" xfId="19604"/>
    <cellStyle name="Input 4 3 2" xfId="19605"/>
    <cellStyle name="Input 4 3 2 2" xfId="19606"/>
    <cellStyle name="Input 4 3 2 2 2" xfId="19607"/>
    <cellStyle name="Input 4 3 2 3" xfId="19608"/>
    <cellStyle name="Input 4 3 2 3 2" xfId="19609"/>
    <cellStyle name="Input 4 3 2 4" xfId="19610"/>
    <cellStyle name="Input 4 3 2 4 2" xfId="19611"/>
    <cellStyle name="Input 4 3 2 5" xfId="19612"/>
    <cellStyle name="Input 4 3 2 5 2" xfId="19613"/>
    <cellStyle name="Input 4 3 2 6" xfId="19614"/>
    <cellStyle name="Input 4 3 20" xfId="19615"/>
    <cellStyle name="Input 4 3 21" xfId="19616"/>
    <cellStyle name="Input 4 3 22" xfId="19617"/>
    <cellStyle name="Input 4 3 23" xfId="19618"/>
    <cellStyle name="Input 4 3 24" xfId="19619"/>
    <cellStyle name="Input 4 3 25" xfId="19620"/>
    <cellStyle name="Input 4 3 3" xfId="19621"/>
    <cellStyle name="Input 4 3 3 2" xfId="19622"/>
    <cellStyle name="Input 4 3 3 2 2" xfId="19623"/>
    <cellStyle name="Input 4 3 3 3" xfId="19624"/>
    <cellStyle name="Input 4 3 3 3 2" xfId="19625"/>
    <cellStyle name="Input 4 3 3 4" xfId="19626"/>
    <cellStyle name="Input 4 3 3 4 2" xfId="19627"/>
    <cellStyle name="Input 4 3 3 5" xfId="19628"/>
    <cellStyle name="Input 4 3 3 5 2" xfId="19629"/>
    <cellStyle name="Input 4 3 3 6" xfId="19630"/>
    <cellStyle name="Input 4 3 4" xfId="19631"/>
    <cellStyle name="Input 4 3 4 2" xfId="19632"/>
    <cellStyle name="Input 4 3 4 2 2" xfId="19633"/>
    <cellStyle name="Input 4 3 4 3" xfId="19634"/>
    <cellStyle name="Input 4 3 4 3 2" xfId="19635"/>
    <cellStyle name="Input 4 3 4 4" xfId="19636"/>
    <cellStyle name="Input 4 3 4 4 2" xfId="19637"/>
    <cellStyle name="Input 4 3 4 5" xfId="19638"/>
    <cellStyle name="Input 4 3 4 5 2" xfId="19639"/>
    <cellStyle name="Input 4 3 4 6" xfId="19640"/>
    <cellStyle name="Input 4 3 5" xfId="19641"/>
    <cellStyle name="Input 4 3 5 2" xfId="19642"/>
    <cellStyle name="Input 4 3 6" xfId="19643"/>
    <cellStyle name="Input 4 3 6 2" xfId="19644"/>
    <cellStyle name="Input 4 3 7" xfId="19645"/>
    <cellStyle name="Input 4 3 7 2" xfId="19646"/>
    <cellStyle name="Input 4 3 8" xfId="19647"/>
    <cellStyle name="Input 4 3 8 2" xfId="19648"/>
    <cellStyle name="Input 4 3 9" xfId="19649"/>
    <cellStyle name="Input 4 3 9 2" xfId="19650"/>
    <cellStyle name="Input 4 30" xfId="19651"/>
    <cellStyle name="Input 4 31" xfId="19652"/>
    <cellStyle name="Input 4 4" xfId="19653"/>
    <cellStyle name="Input 4 4 10" xfId="19654"/>
    <cellStyle name="Input 4 4 10 2" xfId="19655"/>
    <cellStyle name="Input 4 4 11" xfId="19656"/>
    <cellStyle name="Input 4 4 12" xfId="19657"/>
    <cellStyle name="Input 4 4 13" xfId="19658"/>
    <cellStyle name="Input 4 4 14" xfId="19659"/>
    <cellStyle name="Input 4 4 15" xfId="19660"/>
    <cellStyle name="Input 4 4 16" xfId="19661"/>
    <cellStyle name="Input 4 4 17" xfId="19662"/>
    <cellStyle name="Input 4 4 18" xfId="19663"/>
    <cellStyle name="Input 4 4 19" xfId="19664"/>
    <cellStyle name="Input 4 4 2" xfId="19665"/>
    <cellStyle name="Input 4 4 2 2" xfId="19666"/>
    <cellStyle name="Input 4 4 2 2 2" xfId="19667"/>
    <cellStyle name="Input 4 4 2 3" xfId="19668"/>
    <cellStyle name="Input 4 4 2 3 2" xfId="19669"/>
    <cellStyle name="Input 4 4 2 4" xfId="19670"/>
    <cellStyle name="Input 4 4 2 4 2" xfId="19671"/>
    <cellStyle name="Input 4 4 2 5" xfId="19672"/>
    <cellStyle name="Input 4 4 2 5 2" xfId="19673"/>
    <cellStyle name="Input 4 4 2 6" xfId="19674"/>
    <cellStyle name="Input 4 4 20" xfId="19675"/>
    <cellStyle name="Input 4 4 21" xfId="19676"/>
    <cellStyle name="Input 4 4 22" xfId="19677"/>
    <cellStyle name="Input 4 4 23" xfId="19678"/>
    <cellStyle name="Input 4 4 24" xfId="19679"/>
    <cellStyle name="Input 4 4 25" xfId="19680"/>
    <cellStyle name="Input 4 4 3" xfId="19681"/>
    <cellStyle name="Input 4 4 3 2" xfId="19682"/>
    <cellStyle name="Input 4 4 3 2 2" xfId="19683"/>
    <cellStyle name="Input 4 4 3 3" xfId="19684"/>
    <cellStyle name="Input 4 4 3 3 2" xfId="19685"/>
    <cellStyle name="Input 4 4 3 4" xfId="19686"/>
    <cellStyle name="Input 4 4 3 4 2" xfId="19687"/>
    <cellStyle name="Input 4 4 3 5" xfId="19688"/>
    <cellStyle name="Input 4 4 3 5 2" xfId="19689"/>
    <cellStyle name="Input 4 4 3 6" xfId="19690"/>
    <cellStyle name="Input 4 4 4" xfId="19691"/>
    <cellStyle name="Input 4 4 4 2" xfId="19692"/>
    <cellStyle name="Input 4 4 4 2 2" xfId="19693"/>
    <cellStyle name="Input 4 4 4 3" xfId="19694"/>
    <cellStyle name="Input 4 4 4 3 2" xfId="19695"/>
    <cellStyle name="Input 4 4 4 4" xfId="19696"/>
    <cellStyle name="Input 4 4 4 4 2" xfId="19697"/>
    <cellStyle name="Input 4 4 4 5" xfId="19698"/>
    <cellStyle name="Input 4 4 4 5 2" xfId="19699"/>
    <cellStyle name="Input 4 4 4 6" xfId="19700"/>
    <cellStyle name="Input 4 4 5" xfId="19701"/>
    <cellStyle name="Input 4 4 5 2" xfId="19702"/>
    <cellStyle name="Input 4 4 6" xfId="19703"/>
    <cellStyle name="Input 4 4 6 2" xfId="19704"/>
    <cellStyle name="Input 4 4 7" xfId="19705"/>
    <cellStyle name="Input 4 4 7 2" xfId="19706"/>
    <cellStyle name="Input 4 4 8" xfId="19707"/>
    <cellStyle name="Input 4 4 8 2" xfId="19708"/>
    <cellStyle name="Input 4 4 9" xfId="19709"/>
    <cellStyle name="Input 4 4 9 2" xfId="19710"/>
    <cellStyle name="Input 4 5" xfId="19711"/>
    <cellStyle name="Input 4 5 10" xfId="19712"/>
    <cellStyle name="Input 4 5 10 2" xfId="19713"/>
    <cellStyle name="Input 4 5 11" xfId="19714"/>
    <cellStyle name="Input 4 5 12" xfId="19715"/>
    <cellStyle name="Input 4 5 13" xfId="19716"/>
    <cellStyle name="Input 4 5 14" xfId="19717"/>
    <cellStyle name="Input 4 5 15" xfId="19718"/>
    <cellStyle name="Input 4 5 16" xfId="19719"/>
    <cellStyle name="Input 4 5 17" xfId="19720"/>
    <cellStyle name="Input 4 5 18" xfId="19721"/>
    <cellStyle name="Input 4 5 19" xfId="19722"/>
    <cellStyle name="Input 4 5 2" xfId="19723"/>
    <cellStyle name="Input 4 5 2 2" xfId="19724"/>
    <cellStyle name="Input 4 5 2 2 2" xfId="19725"/>
    <cellStyle name="Input 4 5 2 3" xfId="19726"/>
    <cellStyle name="Input 4 5 2 3 2" xfId="19727"/>
    <cellStyle name="Input 4 5 2 4" xfId="19728"/>
    <cellStyle name="Input 4 5 2 4 2" xfId="19729"/>
    <cellStyle name="Input 4 5 2 5" xfId="19730"/>
    <cellStyle name="Input 4 5 2 5 2" xfId="19731"/>
    <cellStyle name="Input 4 5 2 6" xfId="19732"/>
    <cellStyle name="Input 4 5 20" xfId="19733"/>
    <cellStyle name="Input 4 5 21" xfId="19734"/>
    <cellStyle name="Input 4 5 22" xfId="19735"/>
    <cellStyle name="Input 4 5 23" xfId="19736"/>
    <cellStyle name="Input 4 5 24" xfId="19737"/>
    <cellStyle name="Input 4 5 25" xfId="19738"/>
    <cellStyle name="Input 4 5 3" xfId="19739"/>
    <cellStyle name="Input 4 5 3 2" xfId="19740"/>
    <cellStyle name="Input 4 5 3 2 2" xfId="19741"/>
    <cellStyle name="Input 4 5 3 3" xfId="19742"/>
    <cellStyle name="Input 4 5 3 3 2" xfId="19743"/>
    <cellStyle name="Input 4 5 3 4" xfId="19744"/>
    <cellStyle name="Input 4 5 3 4 2" xfId="19745"/>
    <cellStyle name="Input 4 5 3 5" xfId="19746"/>
    <cellStyle name="Input 4 5 3 5 2" xfId="19747"/>
    <cellStyle name="Input 4 5 3 6" xfId="19748"/>
    <cellStyle name="Input 4 5 4" xfId="19749"/>
    <cellStyle name="Input 4 5 4 2" xfId="19750"/>
    <cellStyle name="Input 4 5 4 2 2" xfId="19751"/>
    <cellStyle name="Input 4 5 4 3" xfId="19752"/>
    <cellStyle name="Input 4 5 4 3 2" xfId="19753"/>
    <cellStyle name="Input 4 5 4 4" xfId="19754"/>
    <cellStyle name="Input 4 5 4 4 2" xfId="19755"/>
    <cellStyle name="Input 4 5 4 5" xfId="19756"/>
    <cellStyle name="Input 4 5 4 5 2" xfId="19757"/>
    <cellStyle name="Input 4 5 4 6" xfId="19758"/>
    <cellStyle name="Input 4 5 5" xfId="19759"/>
    <cellStyle name="Input 4 5 5 2" xfId="19760"/>
    <cellStyle name="Input 4 5 6" xfId="19761"/>
    <cellStyle name="Input 4 5 6 2" xfId="19762"/>
    <cellStyle name="Input 4 5 7" xfId="19763"/>
    <cellStyle name="Input 4 5 7 2" xfId="19764"/>
    <cellStyle name="Input 4 5 8" xfId="19765"/>
    <cellStyle name="Input 4 5 8 2" xfId="19766"/>
    <cellStyle name="Input 4 5 9" xfId="19767"/>
    <cellStyle name="Input 4 5 9 2" xfId="19768"/>
    <cellStyle name="Input 4 6" xfId="19769"/>
    <cellStyle name="Input 4 6 10" xfId="19770"/>
    <cellStyle name="Input 4 6 10 2" xfId="19771"/>
    <cellStyle name="Input 4 6 11" xfId="19772"/>
    <cellStyle name="Input 4 6 12" xfId="19773"/>
    <cellStyle name="Input 4 6 13" xfId="19774"/>
    <cellStyle name="Input 4 6 14" xfId="19775"/>
    <cellStyle name="Input 4 6 15" xfId="19776"/>
    <cellStyle name="Input 4 6 16" xfId="19777"/>
    <cellStyle name="Input 4 6 17" xfId="19778"/>
    <cellStyle name="Input 4 6 18" xfId="19779"/>
    <cellStyle name="Input 4 6 19" xfId="19780"/>
    <cellStyle name="Input 4 6 2" xfId="19781"/>
    <cellStyle name="Input 4 6 2 2" xfId="19782"/>
    <cellStyle name="Input 4 6 2 2 2" xfId="19783"/>
    <cellStyle name="Input 4 6 2 3" xfId="19784"/>
    <cellStyle name="Input 4 6 2 3 2" xfId="19785"/>
    <cellStyle name="Input 4 6 2 4" xfId="19786"/>
    <cellStyle name="Input 4 6 2 4 2" xfId="19787"/>
    <cellStyle name="Input 4 6 2 5" xfId="19788"/>
    <cellStyle name="Input 4 6 2 5 2" xfId="19789"/>
    <cellStyle name="Input 4 6 2 6" xfId="19790"/>
    <cellStyle name="Input 4 6 20" xfId="19791"/>
    <cellStyle name="Input 4 6 21" xfId="19792"/>
    <cellStyle name="Input 4 6 22" xfId="19793"/>
    <cellStyle name="Input 4 6 23" xfId="19794"/>
    <cellStyle name="Input 4 6 24" xfId="19795"/>
    <cellStyle name="Input 4 6 25" xfId="19796"/>
    <cellStyle name="Input 4 6 3" xfId="19797"/>
    <cellStyle name="Input 4 6 3 2" xfId="19798"/>
    <cellStyle name="Input 4 6 3 2 2" xfId="19799"/>
    <cellStyle name="Input 4 6 3 3" xfId="19800"/>
    <cellStyle name="Input 4 6 3 3 2" xfId="19801"/>
    <cellStyle name="Input 4 6 3 4" xfId="19802"/>
    <cellStyle name="Input 4 6 3 4 2" xfId="19803"/>
    <cellStyle name="Input 4 6 3 5" xfId="19804"/>
    <cellStyle name="Input 4 6 3 5 2" xfId="19805"/>
    <cellStyle name="Input 4 6 3 6" xfId="19806"/>
    <cellStyle name="Input 4 6 4" xfId="19807"/>
    <cellStyle name="Input 4 6 4 2" xfId="19808"/>
    <cellStyle name="Input 4 6 4 2 2" xfId="19809"/>
    <cellStyle name="Input 4 6 4 3" xfId="19810"/>
    <cellStyle name="Input 4 6 4 3 2" xfId="19811"/>
    <cellStyle name="Input 4 6 4 4" xfId="19812"/>
    <cellStyle name="Input 4 6 4 4 2" xfId="19813"/>
    <cellStyle name="Input 4 6 4 5" xfId="19814"/>
    <cellStyle name="Input 4 6 4 5 2" xfId="19815"/>
    <cellStyle name="Input 4 6 4 6" xfId="19816"/>
    <cellStyle name="Input 4 6 5" xfId="19817"/>
    <cellStyle name="Input 4 6 5 2" xfId="19818"/>
    <cellStyle name="Input 4 6 6" xfId="19819"/>
    <cellStyle name="Input 4 6 6 2" xfId="19820"/>
    <cellStyle name="Input 4 6 7" xfId="19821"/>
    <cellStyle name="Input 4 6 7 2" xfId="19822"/>
    <cellStyle name="Input 4 6 8" xfId="19823"/>
    <cellStyle name="Input 4 6 8 2" xfId="19824"/>
    <cellStyle name="Input 4 6 9" xfId="19825"/>
    <cellStyle name="Input 4 6 9 2" xfId="19826"/>
    <cellStyle name="Input 4 7" xfId="19827"/>
    <cellStyle name="Input 4 7 10" xfId="19828"/>
    <cellStyle name="Input 4 7 10 2" xfId="19829"/>
    <cellStyle name="Input 4 7 11" xfId="19830"/>
    <cellStyle name="Input 4 7 12" xfId="19831"/>
    <cellStyle name="Input 4 7 13" xfId="19832"/>
    <cellStyle name="Input 4 7 14" xfId="19833"/>
    <cellStyle name="Input 4 7 15" xfId="19834"/>
    <cellStyle name="Input 4 7 16" xfId="19835"/>
    <cellStyle name="Input 4 7 17" xfId="19836"/>
    <cellStyle name="Input 4 7 18" xfId="19837"/>
    <cellStyle name="Input 4 7 19" xfId="19838"/>
    <cellStyle name="Input 4 7 2" xfId="19839"/>
    <cellStyle name="Input 4 7 2 2" xfId="19840"/>
    <cellStyle name="Input 4 7 2 2 2" xfId="19841"/>
    <cellStyle name="Input 4 7 2 3" xfId="19842"/>
    <cellStyle name="Input 4 7 2 3 2" xfId="19843"/>
    <cellStyle name="Input 4 7 2 4" xfId="19844"/>
    <cellStyle name="Input 4 7 2 4 2" xfId="19845"/>
    <cellStyle name="Input 4 7 2 5" xfId="19846"/>
    <cellStyle name="Input 4 7 2 5 2" xfId="19847"/>
    <cellStyle name="Input 4 7 2 6" xfId="19848"/>
    <cellStyle name="Input 4 7 20" xfId="19849"/>
    <cellStyle name="Input 4 7 21" xfId="19850"/>
    <cellStyle name="Input 4 7 22" xfId="19851"/>
    <cellStyle name="Input 4 7 23" xfId="19852"/>
    <cellStyle name="Input 4 7 24" xfId="19853"/>
    <cellStyle name="Input 4 7 25" xfId="19854"/>
    <cellStyle name="Input 4 7 3" xfId="19855"/>
    <cellStyle name="Input 4 7 3 2" xfId="19856"/>
    <cellStyle name="Input 4 7 3 2 2" xfId="19857"/>
    <cellStyle name="Input 4 7 3 3" xfId="19858"/>
    <cellStyle name="Input 4 7 3 3 2" xfId="19859"/>
    <cellStyle name="Input 4 7 3 4" xfId="19860"/>
    <cellStyle name="Input 4 7 3 4 2" xfId="19861"/>
    <cellStyle name="Input 4 7 3 5" xfId="19862"/>
    <cellStyle name="Input 4 7 3 5 2" xfId="19863"/>
    <cellStyle name="Input 4 7 3 6" xfId="19864"/>
    <cellStyle name="Input 4 7 4" xfId="19865"/>
    <cellStyle name="Input 4 7 4 2" xfId="19866"/>
    <cellStyle name="Input 4 7 4 2 2" xfId="19867"/>
    <cellStyle name="Input 4 7 4 3" xfId="19868"/>
    <cellStyle name="Input 4 7 4 3 2" xfId="19869"/>
    <cellStyle name="Input 4 7 4 4" xfId="19870"/>
    <cellStyle name="Input 4 7 4 4 2" xfId="19871"/>
    <cellStyle name="Input 4 7 4 5" xfId="19872"/>
    <cellStyle name="Input 4 7 4 5 2" xfId="19873"/>
    <cellStyle name="Input 4 7 4 6" xfId="19874"/>
    <cellStyle name="Input 4 7 5" xfId="19875"/>
    <cellStyle name="Input 4 7 5 2" xfId="19876"/>
    <cellStyle name="Input 4 7 6" xfId="19877"/>
    <cellStyle name="Input 4 7 6 2" xfId="19878"/>
    <cellStyle name="Input 4 7 7" xfId="19879"/>
    <cellStyle name="Input 4 7 7 2" xfId="19880"/>
    <cellStyle name="Input 4 7 8" xfId="19881"/>
    <cellStyle name="Input 4 7 8 2" xfId="19882"/>
    <cellStyle name="Input 4 7 9" xfId="19883"/>
    <cellStyle name="Input 4 7 9 2" xfId="19884"/>
    <cellStyle name="Input 4 8" xfId="19885"/>
    <cellStyle name="Input 4 8 2" xfId="19886"/>
    <cellStyle name="Input 4 8 2 2" xfId="19887"/>
    <cellStyle name="Input 4 8 3" xfId="19888"/>
    <cellStyle name="Input 4 8 3 2" xfId="19889"/>
    <cellStyle name="Input 4 8 4" xfId="19890"/>
    <cellStyle name="Input 4 8 4 2" xfId="19891"/>
    <cellStyle name="Input 4 8 5" xfId="19892"/>
    <cellStyle name="Input 4 8 5 2" xfId="19893"/>
    <cellStyle name="Input 4 8 6" xfId="19894"/>
    <cellStyle name="Input 4 9" xfId="19895"/>
    <cellStyle name="Input 4 9 2" xfId="19896"/>
    <cellStyle name="Input 4 9 2 2" xfId="19897"/>
    <cellStyle name="Input 4 9 3" xfId="19898"/>
    <cellStyle name="Input 4 9 3 2" xfId="19899"/>
    <cellStyle name="Input 4 9 4" xfId="19900"/>
    <cellStyle name="Input 4 9 4 2" xfId="19901"/>
    <cellStyle name="Input 4 9 5" xfId="19902"/>
    <cellStyle name="Input 4 9 5 2" xfId="19903"/>
    <cellStyle name="Input 4 9 6" xfId="19904"/>
    <cellStyle name="Input 5" xfId="19905"/>
    <cellStyle name="Input 5 10" xfId="19906"/>
    <cellStyle name="Input 5 10 2" xfId="19907"/>
    <cellStyle name="Input 5 10 2 2" xfId="19908"/>
    <cellStyle name="Input 5 10 3" xfId="19909"/>
    <cellStyle name="Input 5 10 3 2" xfId="19910"/>
    <cellStyle name="Input 5 10 4" xfId="19911"/>
    <cellStyle name="Input 5 10 4 2" xfId="19912"/>
    <cellStyle name="Input 5 10 5" xfId="19913"/>
    <cellStyle name="Input 5 10 5 2" xfId="19914"/>
    <cellStyle name="Input 5 10 6" xfId="19915"/>
    <cellStyle name="Input 5 11" xfId="19916"/>
    <cellStyle name="Input 5 11 2" xfId="19917"/>
    <cellStyle name="Input 5 12" xfId="19918"/>
    <cellStyle name="Input 5 12 2" xfId="19919"/>
    <cellStyle name="Input 5 13" xfId="19920"/>
    <cellStyle name="Input 5 13 2" xfId="19921"/>
    <cellStyle name="Input 5 14" xfId="19922"/>
    <cellStyle name="Input 5 14 2" xfId="19923"/>
    <cellStyle name="Input 5 15" xfId="19924"/>
    <cellStyle name="Input 5 15 2" xfId="19925"/>
    <cellStyle name="Input 5 16" xfId="19926"/>
    <cellStyle name="Input 5 16 2" xfId="19927"/>
    <cellStyle name="Input 5 17" xfId="19928"/>
    <cellStyle name="Input 5 18" xfId="19929"/>
    <cellStyle name="Input 5 19" xfId="19930"/>
    <cellStyle name="Input 5 2" xfId="19931"/>
    <cellStyle name="Input 5 2 10" xfId="19932"/>
    <cellStyle name="Input 5 2 10 2" xfId="19933"/>
    <cellStyle name="Input 5 2 11" xfId="19934"/>
    <cellStyle name="Input 5 2 11 2" xfId="19935"/>
    <cellStyle name="Input 5 2 12" xfId="19936"/>
    <cellStyle name="Input 5 2 12 2" xfId="19937"/>
    <cellStyle name="Input 5 2 13" xfId="19938"/>
    <cellStyle name="Input 5 2 13 2" xfId="19939"/>
    <cellStyle name="Input 5 2 14" xfId="19940"/>
    <cellStyle name="Input 5 2 14 2" xfId="19941"/>
    <cellStyle name="Input 5 2 15" xfId="19942"/>
    <cellStyle name="Input 5 2 15 2" xfId="19943"/>
    <cellStyle name="Input 5 2 16" xfId="19944"/>
    <cellStyle name="Input 5 2 17" xfId="19945"/>
    <cellStyle name="Input 5 2 18" xfId="19946"/>
    <cellStyle name="Input 5 2 19" xfId="19947"/>
    <cellStyle name="Input 5 2 2" xfId="19948"/>
    <cellStyle name="Input 5 2 2 10" xfId="19949"/>
    <cellStyle name="Input 5 2 2 10 2" xfId="19950"/>
    <cellStyle name="Input 5 2 2 11" xfId="19951"/>
    <cellStyle name="Input 5 2 2 12" xfId="19952"/>
    <cellStyle name="Input 5 2 2 13" xfId="19953"/>
    <cellStyle name="Input 5 2 2 14" xfId="19954"/>
    <cellStyle name="Input 5 2 2 15" xfId="19955"/>
    <cellStyle name="Input 5 2 2 16" xfId="19956"/>
    <cellStyle name="Input 5 2 2 17" xfId="19957"/>
    <cellStyle name="Input 5 2 2 18" xfId="19958"/>
    <cellStyle name="Input 5 2 2 19" xfId="19959"/>
    <cellStyle name="Input 5 2 2 2" xfId="19960"/>
    <cellStyle name="Input 5 2 2 2 2" xfId="19961"/>
    <cellStyle name="Input 5 2 2 2 2 2" xfId="19962"/>
    <cellStyle name="Input 5 2 2 2 3" xfId="19963"/>
    <cellStyle name="Input 5 2 2 2 3 2" xfId="19964"/>
    <cellStyle name="Input 5 2 2 2 4" xfId="19965"/>
    <cellStyle name="Input 5 2 2 2 4 2" xfId="19966"/>
    <cellStyle name="Input 5 2 2 2 5" xfId="19967"/>
    <cellStyle name="Input 5 2 2 2 5 2" xfId="19968"/>
    <cellStyle name="Input 5 2 2 2 6" xfId="19969"/>
    <cellStyle name="Input 5 2 2 20" xfId="19970"/>
    <cellStyle name="Input 5 2 2 21" xfId="19971"/>
    <cellStyle name="Input 5 2 2 22" xfId="19972"/>
    <cellStyle name="Input 5 2 2 23" xfId="19973"/>
    <cellStyle name="Input 5 2 2 24" xfId="19974"/>
    <cellStyle name="Input 5 2 2 25" xfId="19975"/>
    <cellStyle name="Input 5 2 2 3" xfId="19976"/>
    <cellStyle name="Input 5 2 2 3 2" xfId="19977"/>
    <cellStyle name="Input 5 2 2 3 2 2" xfId="19978"/>
    <cellStyle name="Input 5 2 2 3 3" xfId="19979"/>
    <cellStyle name="Input 5 2 2 3 3 2" xfId="19980"/>
    <cellStyle name="Input 5 2 2 3 4" xfId="19981"/>
    <cellStyle name="Input 5 2 2 3 4 2" xfId="19982"/>
    <cellStyle name="Input 5 2 2 3 5" xfId="19983"/>
    <cellStyle name="Input 5 2 2 3 5 2" xfId="19984"/>
    <cellStyle name="Input 5 2 2 3 6" xfId="19985"/>
    <cellStyle name="Input 5 2 2 4" xfId="19986"/>
    <cellStyle name="Input 5 2 2 4 2" xfId="19987"/>
    <cellStyle name="Input 5 2 2 4 2 2" xfId="19988"/>
    <cellStyle name="Input 5 2 2 4 3" xfId="19989"/>
    <cellStyle name="Input 5 2 2 4 3 2" xfId="19990"/>
    <cellStyle name="Input 5 2 2 4 4" xfId="19991"/>
    <cellStyle name="Input 5 2 2 4 4 2" xfId="19992"/>
    <cellStyle name="Input 5 2 2 4 5" xfId="19993"/>
    <cellStyle name="Input 5 2 2 4 5 2" xfId="19994"/>
    <cellStyle name="Input 5 2 2 4 6" xfId="19995"/>
    <cellStyle name="Input 5 2 2 5" xfId="19996"/>
    <cellStyle name="Input 5 2 2 5 2" xfId="19997"/>
    <cellStyle name="Input 5 2 2 6" xfId="19998"/>
    <cellStyle name="Input 5 2 2 6 2" xfId="19999"/>
    <cellStyle name="Input 5 2 2 7" xfId="20000"/>
    <cellStyle name="Input 5 2 2 7 2" xfId="20001"/>
    <cellStyle name="Input 5 2 2 8" xfId="20002"/>
    <cellStyle name="Input 5 2 2 8 2" xfId="20003"/>
    <cellStyle name="Input 5 2 2 9" xfId="20004"/>
    <cellStyle name="Input 5 2 2 9 2" xfId="20005"/>
    <cellStyle name="Input 5 2 20" xfId="20006"/>
    <cellStyle name="Input 5 2 21" xfId="20007"/>
    <cellStyle name="Input 5 2 22" xfId="20008"/>
    <cellStyle name="Input 5 2 23" xfId="20009"/>
    <cellStyle name="Input 5 2 24" xfId="20010"/>
    <cellStyle name="Input 5 2 25" xfId="20011"/>
    <cellStyle name="Input 5 2 26" xfId="20012"/>
    <cellStyle name="Input 5 2 27" xfId="20013"/>
    <cellStyle name="Input 5 2 28" xfId="20014"/>
    <cellStyle name="Input 5 2 29" xfId="20015"/>
    <cellStyle name="Input 5 2 3" xfId="20016"/>
    <cellStyle name="Input 5 2 3 10" xfId="20017"/>
    <cellStyle name="Input 5 2 3 10 2" xfId="20018"/>
    <cellStyle name="Input 5 2 3 11" xfId="20019"/>
    <cellStyle name="Input 5 2 3 12" xfId="20020"/>
    <cellStyle name="Input 5 2 3 13" xfId="20021"/>
    <cellStyle name="Input 5 2 3 14" xfId="20022"/>
    <cellStyle name="Input 5 2 3 15" xfId="20023"/>
    <cellStyle name="Input 5 2 3 16" xfId="20024"/>
    <cellStyle name="Input 5 2 3 17" xfId="20025"/>
    <cellStyle name="Input 5 2 3 18" xfId="20026"/>
    <cellStyle name="Input 5 2 3 19" xfId="20027"/>
    <cellStyle name="Input 5 2 3 2" xfId="20028"/>
    <cellStyle name="Input 5 2 3 2 2" xfId="20029"/>
    <cellStyle name="Input 5 2 3 2 2 2" xfId="20030"/>
    <cellStyle name="Input 5 2 3 2 3" xfId="20031"/>
    <cellStyle name="Input 5 2 3 2 3 2" xfId="20032"/>
    <cellStyle name="Input 5 2 3 2 4" xfId="20033"/>
    <cellStyle name="Input 5 2 3 2 4 2" xfId="20034"/>
    <cellStyle name="Input 5 2 3 2 5" xfId="20035"/>
    <cellStyle name="Input 5 2 3 2 5 2" xfId="20036"/>
    <cellStyle name="Input 5 2 3 2 6" xfId="20037"/>
    <cellStyle name="Input 5 2 3 20" xfId="20038"/>
    <cellStyle name="Input 5 2 3 21" xfId="20039"/>
    <cellStyle name="Input 5 2 3 22" xfId="20040"/>
    <cellStyle name="Input 5 2 3 23" xfId="20041"/>
    <cellStyle name="Input 5 2 3 24" xfId="20042"/>
    <cellStyle name="Input 5 2 3 25" xfId="20043"/>
    <cellStyle name="Input 5 2 3 3" xfId="20044"/>
    <cellStyle name="Input 5 2 3 3 2" xfId="20045"/>
    <cellStyle name="Input 5 2 3 3 2 2" xfId="20046"/>
    <cellStyle name="Input 5 2 3 3 3" xfId="20047"/>
    <cellStyle name="Input 5 2 3 3 3 2" xfId="20048"/>
    <cellStyle name="Input 5 2 3 3 4" xfId="20049"/>
    <cellStyle name="Input 5 2 3 3 4 2" xfId="20050"/>
    <cellStyle name="Input 5 2 3 3 5" xfId="20051"/>
    <cellStyle name="Input 5 2 3 3 5 2" xfId="20052"/>
    <cellStyle name="Input 5 2 3 3 6" xfId="20053"/>
    <cellStyle name="Input 5 2 3 4" xfId="20054"/>
    <cellStyle name="Input 5 2 3 4 2" xfId="20055"/>
    <cellStyle name="Input 5 2 3 4 2 2" xfId="20056"/>
    <cellStyle name="Input 5 2 3 4 3" xfId="20057"/>
    <cellStyle name="Input 5 2 3 4 3 2" xfId="20058"/>
    <cellStyle name="Input 5 2 3 4 4" xfId="20059"/>
    <cellStyle name="Input 5 2 3 4 4 2" xfId="20060"/>
    <cellStyle name="Input 5 2 3 4 5" xfId="20061"/>
    <cellStyle name="Input 5 2 3 4 5 2" xfId="20062"/>
    <cellStyle name="Input 5 2 3 4 6" xfId="20063"/>
    <cellStyle name="Input 5 2 3 5" xfId="20064"/>
    <cellStyle name="Input 5 2 3 5 2" xfId="20065"/>
    <cellStyle name="Input 5 2 3 6" xfId="20066"/>
    <cellStyle name="Input 5 2 3 6 2" xfId="20067"/>
    <cellStyle name="Input 5 2 3 7" xfId="20068"/>
    <cellStyle name="Input 5 2 3 7 2" xfId="20069"/>
    <cellStyle name="Input 5 2 3 8" xfId="20070"/>
    <cellStyle name="Input 5 2 3 8 2" xfId="20071"/>
    <cellStyle name="Input 5 2 3 9" xfId="20072"/>
    <cellStyle name="Input 5 2 3 9 2" xfId="20073"/>
    <cellStyle name="Input 5 2 30" xfId="20074"/>
    <cellStyle name="Input 5 2 4" xfId="20075"/>
    <cellStyle name="Input 5 2 4 10" xfId="20076"/>
    <cellStyle name="Input 5 2 4 10 2" xfId="20077"/>
    <cellStyle name="Input 5 2 4 11" xfId="20078"/>
    <cellStyle name="Input 5 2 4 12" xfId="20079"/>
    <cellStyle name="Input 5 2 4 13" xfId="20080"/>
    <cellStyle name="Input 5 2 4 14" xfId="20081"/>
    <cellStyle name="Input 5 2 4 15" xfId="20082"/>
    <cellStyle name="Input 5 2 4 16" xfId="20083"/>
    <cellStyle name="Input 5 2 4 17" xfId="20084"/>
    <cellStyle name="Input 5 2 4 18" xfId="20085"/>
    <cellStyle name="Input 5 2 4 19" xfId="20086"/>
    <cellStyle name="Input 5 2 4 2" xfId="20087"/>
    <cellStyle name="Input 5 2 4 2 2" xfId="20088"/>
    <cellStyle name="Input 5 2 4 2 2 2" xfId="20089"/>
    <cellStyle name="Input 5 2 4 2 3" xfId="20090"/>
    <cellStyle name="Input 5 2 4 2 3 2" xfId="20091"/>
    <cellStyle name="Input 5 2 4 2 4" xfId="20092"/>
    <cellStyle name="Input 5 2 4 2 4 2" xfId="20093"/>
    <cellStyle name="Input 5 2 4 2 5" xfId="20094"/>
    <cellStyle name="Input 5 2 4 2 5 2" xfId="20095"/>
    <cellStyle name="Input 5 2 4 2 6" xfId="20096"/>
    <cellStyle name="Input 5 2 4 20" xfId="20097"/>
    <cellStyle name="Input 5 2 4 21" xfId="20098"/>
    <cellStyle name="Input 5 2 4 22" xfId="20099"/>
    <cellStyle name="Input 5 2 4 23" xfId="20100"/>
    <cellStyle name="Input 5 2 4 24" xfId="20101"/>
    <cellStyle name="Input 5 2 4 25" xfId="20102"/>
    <cellStyle name="Input 5 2 4 3" xfId="20103"/>
    <cellStyle name="Input 5 2 4 3 2" xfId="20104"/>
    <cellStyle name="Input 5 2 4 3 2 2" xfId="20105"/>
    <cellStyle name="Input 5 2 4 3 3" xfId="20106"/>
    <cellStyle name="Input 5 2 4 3 3 2" xfId="20107"/>
    <cellStyle name="Input 5 2 4 3 4" xfId="20108"/>
    <cellStyle name="Input 5 2 4 3 4 2" xfId="20109"/>
    <cellStyle name="Input 5 2 4 3 5" xfId="20110"/>
    <cellStyle name="Input 5 2 4 3 5 2" xfId="20111"/>
    <cellStyle name="Input 5 2 4 3 6" xfId="20112"/>
    <cellStyle name="Input 5 2 4 4" xfId="20113"/>
    <cellStyle name="Input 5 2 4 4 2" xfId="20114"/>
    <cellStyle name="Input 5 2 4 4 2 2" xfId="20115"/>
    <cellStyle name="Input 5 2 4 4 3" xfId="20116"/>
    <cellStyle name="Input 5 2 4 4 3 2" xfId="20117"/>
    <cellStyle name="Input 5 2 4 4 4" xfId="20118"/>
    <cellStyle name="Input 5 2 4 4 4 2" xfId="20119"/>
    <cellStyle name="Input 5 2 4 4 5" xfId="20120"/>
    <cellStyle name="Input 5 2 4 4 5 2" xfId="20121"/>
    <cellStyle name="Input 5 2 4 4 6" xfId="20122"/>
    <cellStyle name="Input 5 2 4 5" xfId="20123"/>
    <cellStyle name="Input 5 2 4 5 2" xfId="20124"/>
    <cellStyle name="Input 5 2 4 6" xfId="20125"/>
    <cellStyle name="Input 5 2 4 6 2" xfId="20126"/>
    <cellStyle name="Input 5 2 4 7" xfId="20127"/>
    <cellStyle name="Input 5 2 4 7 2" xfId="20128"/>
    <cellStyle name="Input 5 2 4 8" xfId="20129"/>
    <cellStyle name="Input 5 2 4 8 2" xfId="20130"/>
    <cellStyle name="Input 5 2 4 9" xfId="20131"/>
    <cellStyle name="Input 5 2 4 9 2" xfId="20132"/>
    <cellStyle name="Input 5 2 5" xfId="20133"/>
    <cellStyle name="Input 5 2 5 10" xfId="20134"/>
    <cellStyle name="Input 5 2 5 10 2" xfId="20135"/>
    <cellStyle name="Input 5 2 5 11" xfId="20136"/>
    <cellStyle name="Input 5 2 5 12" xfId="20137"/>
    <cellStyle name="Input 5 2 5 13" xfId="20138"/>
    <cellStyle name="Input 5 2 5 14" xfId="20139"/>
    <cellStyle name="Input 5 2 5 15" xfId="20140"/>
    <cellStyle name="Input 5 2 5 16" xfId="20141"/>
    <cellStyle name="Input 5 2 5 17" xfId="20142"/>
    <cellStyle name="Input 5 2 5 18" xfId="20143"/>
    <cellStyle name="Input 5 2 5 19" xfId="20144"/>
    <cellStyle name="Input 5 2 5 2" xfId="20145"/>
    <cellStyle name="Input 5 2 5 2 2" xfId="20146"/>
    <cellStyle name="Input 5 2 5 2 2 2" xfId="20147"/>
    <cellStyle name="Input 5 2 5 2 3" xfId="20148"/>
    <cellStyle name="Input 5 2 5 2 3 2" xfId="20149"/>
    <cellStyle name="Input 5 2 5 2 4" xfId="20150"/>
    <cellStyle name="Input 5 2 5 2 4 2" xfId="20151"/>
    <cellStyle name="Input 5 2 5 2 5" xfId="20152"/>
    <cellStyle name="Input 5 2 5 2 5 2" xfId="20153"/>
    <cellStyle name="Input 5 2 5 2 6" xfId="20154"/>
    <cellStyle name="Input 5 2 5 20" xfId="20155"/>
    <cellStyle name="Input 5 2 5 21" xfId="20156"/>
    <cellStyle name="Input 5 2 5 22" xfId="20157"/>
    <cellStyle name="Input 5 2 5 23" xfId="20158"/>
    <cellStyle name="Input 5 2 5 24" xfId="20159"/>
    <cellStyle name="Input 5 2 5 25" xfId="20160"/>
    <cellStyle name="Input 5 2 5 3" xfId="20161"/>
    <cellStyle name="Input 5 2 5 3 2" xfId="20162"/>
    <cellStyle name="Input 5 2 5 3 2 2" xfId="20163"/>
    <cellStyle name="Input 5 2 5 3 3" xfId="20164"/>
    <cellStyle name="Input 5 2 5 3 3 2" xfId="20165"/>
    <cellStyle name="Input 5 2 5 3 4" xfId="20166"/>
    <cellStyle name="Input 5 2 5 3 4 2" xfId="20167"/>
    <cellStyle name="Input 5 2 5 3 5" xfId="20168"/>
    <cellStyle name="Input 5 2 5 3 5 2" xfId="20169"/>
    <cellStyle name="Input 5 2 5 3 6" xfId="20170"/>
    <cellStyle name="Input 5 2 5 4" xfId="20171"/>
    <cellStyle name="Input 5 2 5 4 2" xfId="20172"/>
    <cellStyle name="Input 5 2 5 4 2 2" xfId="20173"/>
    <cellStyle name="Input 5 2 5 4 3" xfId="20174"/>
    <cellStyle name="Input 5 2 5 4 3 2" xfId="20175"/>
    <cellStyle name="Input 5 2 5 4 4" xfId="20176"/>
    <cellStyle name="Input 5 2 5 4 4 2" xfId="20177"/>
    <cellStyle name="Input 5 2 5 4 5" xfId="20178"/>
    <cellStyle name="Input 5 2 5 4 5 2" xfId="20179"/>
    <cellStyle name="Input 5 2 5 4 6" xfId="20180"/>
    <cellStyle name="Input 5 2 5 5" xfId="20181"/>
    <cellStyle name="Input 5 2 5 5 2" xfId="20182"/>
    <cellStyle name="Input 5 2 5 6" xfId="20183"/>
    <cellStyle name="Input 5 2 5 6 2" xfId="20184"/>
    <cellStyle name="Input 5 2 5 7" xfId="20185"/>
    <cellStyle name="Input 5 2 5 7 2" xfId="20186"/>
    <cellStyle name="Input 5 2 5 8" xfId="20187"/>
    <cellStyle name="Input 5 2 5 8 2" xfId="20188"/>
    <cellStyle name="Input 5 2 5 9" xfId="20189"/>
    <cellStyle name="Input 5 2 5 9 2" xfId="20190"/>
    <cellStyle name="Input 5 2 6" xfId="20191"/>
    <cellStyle name="Input 5 2 6 10" xfId="20192"/>
    <cellStyle name="Input 5 2 6 10 2" xfId="20193"/>
    <cellStyle name="Input 5 2 6 11" xfId="20194"/>
    <cellStyle name="Input 5 2 6 12" xfId="20195"/>
    <cellStyle name="Input 5 2 6 13" xfId="20196"/>
    <cellStyle name="Input 5 2 6 14" xfId="20197"/>
    <cellStyle name="Input 5 2 6 15" xfId="20198"/>
    <cellStyle name="Input 5 2 6 16" xfId="20199"/>
    <cellStyle name="Input 5 2 6 17" xfId="20200"/>
    <cellStyle name="Input 5 2 6 18" xfId="20201"/>
    <cellStyle name="Input 5 2 6 19" xfId="20202"/>
    <cellStyle name="Input 5 2 6 2" xfId="20203"/>
    <cellStyle name="Input 5 2 6 2 2" xfId="20204"/>
    <cellStyle name="Input 5 2 6 2 2 2" xfId="20205"/>
    <cellStyle name="Input 5 2 6 2 3" xfId="20206"/>
    <cellStyle name="Input 5 2 6 2 3 2" xfId="20207"/>
    <cellStyle name="Input 5 2 6 2 4" xfId="20208"/>
    <cellStyle name="Input 5 2 6 2 4 2" xfId="20209"/>
    <cellStyle name="Input 5 2 6 2 5" xfId="20210"/>
    <cellStyle name="Input 5 2 6 2 5 2" xfId="20211"/>
    <cellStyle name="Input 5 2 6 2 6" xfId="20212"/>
    <cellStyle name="Input 5 2 6 20" xfId="20213"/>
    <cellStyle name="Input 5 2 6 21" xfId="20214"/>
    <cellStyle name="Input 5 2 6 22" xfId="20215"/>
    <cellStyle name="Input 5 2 6 23" xfId="20216"/>
    <cellStyle name="Input 5 2 6 24" xfId="20217"/>
    <cellStyle name="Input 5 2 6 25" xfId="20218"/>
    <cellStyle name="Input 5 2 6 3" xfId="20219"/>
    <cellStyle name="Input 5 2 6 3 2" xfId="20220"/>
    <cellStyle name="Input 5 2 6 3 2 2" xfId="20221"/>
    <cellStyle name="Input 5 2 6 3 3" xfId="20222"/>
    <cellStyle name="Input 5 2 6 3 3 2" xfId="20223"/>
    <cellStyle name="Input 5 2 6 3 4" xfId="20224"/>
    <cellStyle name="Input 5 2 6 3 4 2" xfId="20225"/>
    <cellStyle name="Input 5 2 6 3 5" xfId="20226"/>
    <cellStyle name="Input 5 2 6 3 5 2" xfId="20227"/>
    <cellStyle name="Input 5 2 6 3 6" xfId="20228"/>
    <cellStyle name="Input 5 2 6 4" xfId="20229"/>
    <cellStyle name="Input 5 2 6 4 2" xfId="20230"/>
    <cellStyle name="Input 5 2 6 4 2 2" xfId="20231"/>
    <cellStyle name="Input 5 2 6 4 3" xfId="20232"/>
    <cellStyle name="Input 5 2 6 4 3 2" xfId="20233"/>
    <cellStyle name="Input 5 2 6 4 4" xfId="20234"/>
    <cellStyle name="Input 5 2 6 4 4 2" xfId="20235"/>
    <cellStyle name="Input 5 2 6 4 5" xfId="20236"/>
    <cellStyle name="Input 5 2 6 4 5 2" xfId="20237"/>
    <cellStyle name="Input 5 2 6 4 6" xfId="20238"/>
    <cellStyle name="Input 5 2 6 5" xfId="20239"/>
    <cellStyle name="Input 5 2 6 5 2" xfId="20240"/>
    <cellStyle name="Input 5 2 6 6" xfId="20241"/>
    <cellStyle name="Input 5 2 6 6 2" xfId="20242"/>
    <cellStyle name="Input 5 2 6 7" xfId="20243"/>
    <cellStyle name="Input 5 2 6 7 2" xfId="20244"/>
    <cellStyle name="Input 5 2 6 8" xfId="20245"/>
    <cellStyle name="Input 5 2 6 8 2" xfId="20246"/>
    <cellStyle name="Input 5 2 6 9" xfId="20247"/>
    <cellStyle name="Input 5 2 6 9 2" xfId="20248"/>
    <cellStyle name="Input 5 2 7" xfId="20249"/>
    <cellStyle name="Input 5 2 7 2" xfId="20250"/>
    <cellStyle name="Input 5 2 7 2 2" xfId="20251"/>
    <cellStyle name="Input 5 2 7 3" xfId="20252"/>
    <cellStyle name="Input 5 2 7 3 2" xfId="20253"/>
    <cellStyle name="Input 5 2 7 4" xfId="20254"/>
    <cellStyle name="Input 5 2 7 4 2" xfId="20255"/>
    <cellStyle name="Input 5 2 7 5" xfId="20256"/>
    <cellStyle name="Input 5 2 7 5 2" xfId="20257"/>
    <cellStyle name="Input 5 2 7 6" xfId="20258"/>
    <cellStyle name="Input 5 2 8" xfId="20259"/>
    <cellStyle name="Input 5 2 8 2" xfId="20260"/>
    <cellStyle name="Input 5 2 8 2 2" xfId="20261"/>
    <cellStyle name="Input 5 2 8 3" xfId="20262"/>
    <cellStyle name="Input 5 2 8 3 2" xfId="20263"/>
    <cellStyle name="Input 5 2 8 4" xfId="20264"/>
    <cellStyle name="Input 5 2 8 4 2" xfId="20265"/>
    <cellStyle name="Input 5 2 8 5" xfId="20266"/>
    <cellStyle name="Input 5 2 8 5 2" xfId="20267"/>
    <cellStyle name="Input 5 2 8 6" xfId="20268"/>
    <cellStyle name="Input 5 2 9" xfId="20269"/>
    <cellStyle name="Input 5 2 9 2" xfId="20270"/>
    <cellStyle name="Input 5 2 9 2 2" xfId="20271"/>
    <cellStyle name="Input 5 2 9 3" xfId="20272"/>
    <cellStyle name="Input 5 2 9 3 2" xfId="20273"/>
    <cellStyle name="Input 5 2 9 4" xfId="20274"/>
    <cellStyle name="Input 5 2 9 4 2" xfId="20275"/>
    <cellStyle name="Input 5 2 9 5" xfId="20276"/>
    <cellStyle name="Input 5 2 9 5 2" xfId="20277"/>
    <cellStyle name="Input 5 2 9 6" xfId="20278"/>
    <cellStyle name="Input 5 20" xfId="20279"/>
    <cellStyle name="Input 5 21" xfId="20280"/>
    <cellStyle name="Input 5 22" xfId="20281"/>
    <cellStyle name="Input 5 23" xfId="20282"/>
    <cellStyle name="Input 5 24" xfId="20283"/>
    <cellStyle name="Input 5 25" xfId="20284"/>
    <cellStyle name="Input 5 26" xfId="20285"/>
    <cellStyle name="Input 5 27" xfId="20286"/>
    <cellStyle name="Input 5 28" xfId="20287"/>
    <cellStyle name="Input 5 29" xfId="20288"/>
    <cellStyle name="Input 5 3" xfId="20289"/>
    <cellStyle name="Input 5 3 10" xfId="20290"/>
    <cellStyle name="Input 5 3 10 2" xfId="20291"/>
    <cellStyle name="Input 5 3 11" xfId="20292"/>
    <cellStyle name="Input 5 3 12" xfId="20293"/>
    <cellStyle name="Input 5 3 13" xfId="20294"/>
    <cellStyle name="Input 5 3 14" xfId="20295"/>
    <cellStyle name="Input 5 3 15" xfId="20296"/>
    <cellStyle name="Input 5 3 16" xfId="20297"/>
    <cellStyle name="Input 5 3 17" xfId="20298"/>
    <cellStyle name="Input 5 3 18" xfId="20299"/>
    <cellStyle name="Input 5 3 19" xfId="20300"/>
    <cellStyle name="Input 5 3 2" xfId="20301"/>
    <cellStyle name="Input 5 3 2 2" xfId="20302"/>
    <cellStyle name="Input 5 3 2 2 2" xfId="20303"/>
    <cellStyle name="Input 5 3 2 3" xfId="20304"/>
    <cellStyle name="Input 5 3 2 3 2" xfId="20305"/>
    <cellStyle name="Input 5 3 2 4" xfId="20306"/>
    <cellStyle name="Input 5 3 2 4 2" xfId="20307"/>
    <cellStyle name="Input 5 3 2 5" xfId="20308"/>
    <cellStyle name="Input 5 3 2 5 2" xfId="20309"/>
    <cellStyle name="Input 5 3 2 6" xfId="20310"/>
    <cellStyle name="Input 5 3 20" xfId="20311"/>
    <cellStyle name="Input 5 3 21" xfId="20312"/>
    <cellStyle name="Input 5 3 22" xfId="20313"/>
    <cellStyle name="Input 5 3 23" xfId="20314"/>
    <cellStyle name="Input 5 3 24" xfId="20315"/>
    <cellStyle name="Input 5 3 25" xfId="20316"/>
    <cellStyle name="Input 5 3 3" xfId="20317"/>
    <cellStyle name="Input 5 3 3 2" xfId="20318"/>
    <cellStyle name="Input 5 3 3 2 2" xfId="20319"/>
    <cellStyle name="Input 5 3 3 3" xfId="20320"/>
    <cellStyle name="Input 5 3 3 3 2" xfId="20321"/>
    <cellStyle name="Input 5 3 3 4" xfId="20322"/>
    <cellStyle name="Input 5 3 3 4 2" xfId="20323"/>
    <cellStyle name="Input 5 3 3 5" xfId="20324"/>
    <cellStyle name="Input 5 3 3 5 2" xfId="20325"/>
    <cellStyle name="Input 5 3 3 6" xfId="20326"/>
    <cellStyle name="Input 5 3 4" xfId="20327"/>
    <cellStyle name="Input 5 3 4 2" xfId="20328"/>
    <cellStyle name="Input 5 3 4 2 2" xfId="20329"/>
    <cellStyle name="Input 5 3 4 3" xfId="20330"/>
    <cellStyle name="Input 5 3 4 3 2" xfId="20331"/>
    <cellStyle name="Input 5 3 4 4" xfId="20332"/>
    <cellStyle name="Input 5 3 4 4 2" xfId="20333"/>
    <cellStyle name="Input 5 3 4 5" xfId="20334"/>
    <cellStyle name="Input 5 3 4 5 2" xfId="20335"/>
    <cellStyle name="Input 5 3 4 6" xfId="20336"/>
    <cellStyle name="Input 5 3 5" xfId="20337"/>
    <cellStyle name="Input 5 3 5 2" xfId="20338"/>
    <cellStyle name="Input 5 3 6" xfId="20339"/>
    <cellStyle name="Input 5 3 6 2" xfId="20340"/>
    <cellStyle name="Input 5 3 7" xfId="20341"/>
    <cellStyle name="Input 5 3 7 2" xfId="20342"/>
    <cellStyle name="Input 5 3 8" xfId="20343"/>
    <cellStyle name="Input 5 3 8 2" xfId="20344"/>
    <cellStyle name="Input 5 3 9" xfId="20345"/>
    <cellStyle name="Input 5 3 9 2" xfId="20346"/>
    <cellStyle name="Input 5 30" xfId="20347"/>
    <cellStyle name="Input 5 31" xfId="20348"/>
    <cellStyle name="Input 5 4" xfId="20349"/>
    <cellStyle name="Input 5 4 10" xfId="20350"/>
    <cellStyle name="Input 5 4 10 2" xfId="20351"/>
    <cellStyle name="Input 5 4 11" xfId="20352"/>
    <cellStyle name="Input 5 4 12" xfId="20353"/>
    <cellStyle name="Input 5 4 13" xfId="20354"/>
    <cellStyle name="Input 5 4 14" xfId="20355"/>
    <cellStyle name="Input 5 4 15" xfId="20356"/>
    <cellStyle name="Input 5 4 16" xfId="20357"/>
    <cellStyle name="Input 5 4 17" xfId="20358"/>
    <cellStyle name="Input 5 4 18" xfId="20359"/>
    <cellStyle name="Input 5 4 19" xfId="20360"/>
    <cellStyle name="Input 5 4 2" xfId="20361"/>
    <cellStyle name="Input 5 4 2 2" xfId="20362"/>
    <cellStyle name="Input 5 4 2 2 2" xfId="20363"/>
    <cellStyle name="Input 5 4 2 3" xfId="20364"/>
    <cellStyle name="Input 5 4 2 3 2" xfId="20365"/>
    <cellStyle name="Input 5 4 2 4" xfId="20366"/>
    <cellStyle name="Input 5 4 2 4 2" xfId="20367"/>
    <cellStyle name="Input 5 4 2 5" xfId="20368"/>
    <cellStyle name="Input 5 4 2 5 2" xfId="20369"/>
    <cellStyle name="Input 5 4 2 6" xfId="20370"/>
    <cellStyle name="Input 5 4 20" xfId="20371"/>
    <cellStyle name="Input 5 4 21" xfId="20372"/>
    <cellStyle name="Input 5 4 22" xfId="20373"/>
    <cellStyle name="Input 5 4 23" xfId="20374"/>
    <cellStyle name="Input 5 4 24" xfId="20375"/>
    <cellStyle name="Input 5 4 25" xfId="20376"/>
    <cellStyle name="Input 5 4 3" xfId="20377"/>
    <cellStyle name="Input 5 4 3 2" xfId="20378"/>
    <cellStyle name="Input 5 4 3 2 2" xfId="20379"/>
    <cellStyle name="Input 5 4 3 3" xfId="20380"/>
    <cellStyle name="Input 5 4 3 3 2" xfId="20381"/>
    <cellStyle name="Input 5 4 3 4" xfId="20382"/>
    <cellStyle name="Input 5 4 3 4 2" xfId="20383"/>
    <cellStyle name="Input 5 4 3 5" xfId="20384"/>
    <cellStyle name="Input 5 4 3 5 2" xfId="20385"/>
    <cellStyle name="Input 5 4 3 6" xfId="20386"/>
    <cellStyle name="Input 5 4 4" xfId="20387"/>
    <cellStyle name="Input 5 4 4 2" xfId="20388"/>
    <cellStyle name="Input 5 4 4 2 2" xfId="20389"/>
    <cellStyle name="Input 5 4 4 3" xfId="20390"/>
    <cellStyle name="Input 5 4 4 3 2" xfId="20391"/>
    <cellStyle name="Input 5 4 4 4" xfId="20392"/>
    <cellStyle name="Input 5 4 4 4 2" xfId="20393"/>
    <cellStyle name="Input 5 4 4 5" xfId="20394"/>
    <cellStyle name="Input 5 4 4 5 2" xfId="20395"/>
    <cellStyle name="Input 5 4 4 6" xfId="20396"/>
    <cellStyle name="Input 5 4 5" xfId="20397"/>
    <cellStyle name="Input 5 4 5 2" xfId="20398"/>
    <cellStyle name="Input 5 4 6" xfId="20399"/>
    <cellStyle name="Input 5 4 6 2" xfId="20400"/>
    <cellStyle name="Input 5 4 7" xfId="20401"/>
    <cellStyle name="Input 5 4 7 2" xfId="20402"/>
    <cellStyle name="Input 5 4 8" xfId="20403"/>
    <cellStyle name="Input 5 4 8 2" xfId="20404"/>
    <cellStyle name="Input 5 4 9" xfId="20405"/>
    <cellStyle name="Input 5 4 9 2" xfId="20406"/>
    <cellStyle name="Input 5 5" xfId="20407"/>
    <cellStyle name="Input 5 5 10" xfId="20408"/>
    <cellStyle name="Input 5 5 10 2" xfId="20409"/>
    <cellStyle name="Input 5 5 11" xfId="20410"/>
    <cellStyle name="Input 5 5 12" xfId="20411"/>
    <cellStyle name="Input 5 5 13" xfId="20412"/>
    <cellStyle name="Input 5 5 14" xfId="20413"/>
    <cellStyle name="Input 5 5 15" xfId="20414"/>
    <cellStyle name="Input 5 5 16" xfId="20415"/>
    <cellStyle name="Input 5 5 17" xfId="20416"/>
    <cellStyle name="Input 5 5 18" xfId="20417"/>
    <cellStyle name="Input 5 5 19" xfId="20418"/>
    <cellStyle name="Input 5 5 2" xfId="20419"/>
    <cellStyle name="Input 5 5 2 2" xfId="20420"/>
    <cellStyle name="Input 5 5 2 2 2" xfId="20421"/>
    <cellStyle name="Input 5 5 2 3" xfId="20422"/>
    <cellStyle name="Input 5 5 2 3 2" xfId="20423"/>
    <cellStyle name="Input 5 5 2 4" xfId="20424"/>
    <cellStyle name="Input 5 5 2 4 2" xfId="20425"/>
    <cellStyle name="Input 5 5 2 5" xfId="20426"/>
    <cellStyle name="Input 5 5 2 5 2" xfId="20427"/>
    <cellStyle name="Input 5 5 2 6" xfId="20428"/>
    <cellStyle name="Input 5 5 20" xfId="20429"/>
    <cellStyle name="Input 5 5 21" xfId="20430"/>
    <cellStyle name="Input 5 5 22" xfId="20431"/>
    <cellStyle name="Input 5 5 23" xfId="20432"/>
    <cellStyle name="Input 5 5 24" xfId="20433"/>
    <cellStyle name="Input 5 5 25" xfId="20434"/>
    <cellStyle name="Input 5 5 3" xfId="20435"/>
    <cellStyle name="Input 5 5 3 2" xfId="20436"/>
    <cellStyle name="Input 5 5 3 2 2" xfId="20437"/>
    <cellStyle name="Input 5 5 3 3" xfId="20438"/>
    <cellStyle name="Input 5 5 3 3 2" xfId="20439"/>
    <cellStyle name="Input 5 5 3 4" xfId="20440"/>
    <cellStyle name="Input 5 5 3 4 2" xfId="20441"/>
    <cellStyle name="Input 5 5 3 5" xfId="20442"/>
    <cellStyle name="Input 5 5 3 5 2" xfId="20443"/>
    <cellStyle name="Input 5 5 3 6" xfId="20444"/>
    <cellStyle name="Input 5 5 4" xfId="20445"/>
    <cellStyle name="Input 5 5 4 2" xfId="20446"/>
    <cellStyle name="Input 5 5 4 2 2" xfId="20447"/>
    <cellStyle name="Input 5 5 4 3" xfId="20448"/>
    <cellStyle name="Input 5 5 4 3 2" xfId="20449"/>
    <cellStyle name="Input 5 5 4 4" xfId="20450"/>
    <cellStyle name="Input 5 5 4 4 2" xfId="20451"/>
    <cellStyle name="Input 5 5 4 5" xfId="20452"/>
    <cellStyle name="Input 5 5 4 5 2" xfId="20453"/>
    <cellStyle name="Input 5 5 4 6" xfId="20454"/>
    <cellStyle name="Input 5 5 5" xfId="20455"/>
    <cellStyle name="Input 5 5 5 2" xfId="20456"/>
    <cellStyle name="Input 5 5 6" xfId="20457"/>
    <cellStyle name="Input 5 5 6 2" xfId="20458"/>
    <cellStyle name="Input 5 5 7" xfId="20459"/>
    <cellStyle name="Input 5 5 7 2" xfId="20460"/>
    <cellStyle name="Input 5 5 8" xfId="20461"/>
    <cellStyle name="Input 5 5 8 2" xfId="20462"/>
    <cellStyle name="Input 5 5 9" xfId="20463"/>
    <cellStyle name="Input 5 5 9 2" xfId="20464"/>
    <cellStyle name="Input 5 6" xfId="20465"/>
    <cellStyle name="Input 5 6 10" xfId="20466"/>
    <cellStyle name="Input 5 6 10 2" xfId="20467"/>
    <cellStyle name="Input 5 6 11" xfId="20468"/>
    <cellStyle name="Input 5 6 12" xfId="20469"/>
    <cellStyle name="Input 5 6 13" xfId="20470"/>
    <cellStyle name="Input 5 6 14" xfId="20471"/>
    <cellStyle name="Input 5 6 15" xfId="20472"/>
    <cellStyle name="Input 5 6 16" xfId="20473"/>
    <cellStyle name="Input 5 6 17" xfId="20474"/>
    <cellStyle name="Input 5 6 18" xfId="20475"/>
    <cellStyle name="Input 5 6 19" xfId="20476"/>
    <cellStyle name="Input 5 6 2" xfId="20477"/>
    <cellStyle name="Input 5 6 2 2" xfId="20478"/>
    <cellStyle name="Input 5 6 2 2 2" xfId="20479"/>
    <cellStyle name="Input 5 6 2 3" xfId="20480"/>
    <cellStyle name="Input 5 6 2 3 2" xfId="20481"/>
    <cellStyle name="Input 5 6 2 4" xfId="20482"/>
    <cellStyle name="Input 5 6 2 4 2" xfId="20483"/>
    <cellStyle name="Input 5 6 2 5" xfId="20484"/>
    <cellStyle name="Input 5 6 2 5 2" xfId="20485"/>
    <cellStyle name="Input 5 6 2 6" xfId="20486"/>
    <cellStyle name="Input 5 6 20" xfId="20487"/>
    <cellStyle name="Input 5 6 21" xfId="20488"/>
    <cellStyle name="Input 5 6 22" xfId="20489"/>
    <cellStyle name="Input 5 6 23" xfId="20490"/>
    <cellStyle name="Input 5 6 24" xfId="20491"/>
    <cellStyle name="Input 5 6 25" xfId="20492"/>
    <cellStyle name="Input 5 6 3" xfId="20493"/>
    <cellStyle name="Input 5 6 3 2" xfId="20494"/>
    <cellStyle name="Input 5 6 3 2 2" xfId="20495"/>
    <cellStyle name="Input 5 6 3 3" xfId="20496"/>
    <cellStyle name="Input 5 6 3 3 2" xfId="20497"/>
    <cellStyle name="Input 5 6 3 4" xfId="20498"/>
    <cellStyle name="Input 5 6 3 4 2" xfId="20499"/>
    <cellStyle name="Input 5 6 3 5" xfId="20500"/>
    <cellStyle name="Input 5 6 3 5 2" xfId="20501"/>
    <cellStyle name="Input 5 6 3 6" xfId="20502"/>
    <cellStyle name="Input 5 6 4" xfId="20503"/>
    <cellStyle name="Input 5 6 4 2" xfId="20504"/>
    <cellStyle name="Input 5 6 4 2 2" xfId="20505"/>
    <cellStyle name="Input 5 6 4 3" xfId="20506"/>
    <cellStyle name="Input 5 6 4 3 2" xfId="20507"/>
    <cellStyle name="Input 5 6 4 4" xfId="20508"/>
    <cellStyle name="Input 5 6 4 4 2" xfId="20509"/>
    <cellStyle name="Input 5 6 4 5" xfId="20510"/>
    <cellStyle name="Input 5 6 4 5 2" xfId="20511"/>
    <cellStyle name="Input 5 6 4 6" xfId="20512"/>
    <cellStyle name="Input 5 6 5" xfId="20513"/>
    <cellStyle name="Input 5 6 5 2" xfId="20514"/>
    <cellStyle name="Input 5 6 6" xfId="20515"/>
    <cellStyle name="Input 5 6 6 2" xfId="20516"/>
    <cellStyle name="Input 5 6 7" xfId="20517"/>
    <cellStyle name="Input 5 6 7 2" xfId="20518"/>
    <cellStyle name="Input 5 6 8" xfId="20519"/>
    <cellStyle name="Input 5 6 8 2" xfId="20520"/>
    <cellStyle name="Input 5 6 9" xfId="20521"/>
    <cellStyle name="Input 5 6 9 2" xfId="20522"/>
    <cellStyle name="Input 5 7" xfId="20523"/>
    <cellStyle name="Input 5 7 10" xfId="20524"/>
    <cellStyle name="Input 5 7 10 2" xfId="20525"/>
    <cellStyle name="Input 5 7 11" xfId="20526"/>
    <cellStyle name="Input 5 7 12" xfId="20527"/>
    <cellStyle name="Input 5 7 13" xfId="20528"/>
    <cellStyle name="Input 5 7 14" xfId="20529"/>
    <cellStyle name="Input 5 7 15" xfId="20530"/>
    <cellStyle name="Input 5 7 16" xfId="20531"/>
    <cellStyle name="Input 5 7 17" xfId="20532"/>
    <cellStyle name="Input 5 7 18" xfId="20533"/>
    <cellStyle name="Input 5 7 19" xfId="20534"/>
    <cellStyle name="Input 5 7 2" xfId="20535"/>
    <cellStyle name="Input 5 7 2 2" xfId="20536"/>
    <cellStyle name="Input 5 7 2 2 2" xfId="20537"/>
    <cellStyle name="Input 5 7 2 3" xfId="20538"/>
    <cellStyle name="Input 5 7 2 3 2" xfId="20539"/>
    <cellStyle name="Input 5 7 2 4" xfId="20540"/>
    <cellStyle name="Input 5 7 2 4 2" xfId="20541"/>
    <cellStyle name="Input 5 7 2 5" xfId="20542"/>
    <cellStyle name="Input 5 7 2 5 2" xfId="20543"/>
    <cellStyle name="Input 5 7 2 6" xfId="20544"/>
    <cellStyle name="Input 5 7 20" xfId="20545"/>
    <cellStyle name="Input 5 7 21" xfId="20546"/>
    <cellStyle name="Input 5 7 22" xfId="20547"/>
    <cellStyle name="Input 5 7 23" xfId="20548"/>
    <cellStyle name="Input 5 7 24" xfId="20549"/>
    <cellStyle name="Input 5 7 25" xfId="20550"/>
    <cellStyle name="Input 5 7 3" xfId="20551"/>
    <cellStyle name="Input 5 7 3 2" xfId="20552"/>
    <cellStyle name="Input 5 7 3 2 2" xfId="20553"/>
    <cellStyle name="Input 5 7 3 3" xfId="20554"/>
    <cellStyle name="Input 5 7 3 3 2" xfId="20555"/>
    <cellStyle name="Input 5 7 3 4" xfId="20556"/>
    <cellStyle name="Input 5 7 3 4 2" xfId="20557"/>
    <cellStyle name="Input 5 7 3 5" xfId="20558"/>
    <cellStyle name="Input 5 7 3 5 2" xfId="20559"/>
    <cellStyle name="Input 5 7 3 6" xfId="20560"/>
    <cellStyle name="Input 5 7 4" xfId="20561"/>
    <cellStyle name="Input 5 7 4 2" xfId="20562"/>
    <cellStyle name="Input 5 7 4 2 2" xfId="20563"/>
    <cellStyle name="Input 5 7 4 3" xfId="20564"/>
    <cellStyle name="Input 5 7 4 3 2" xfId="20565"/>
    <cellStyle name="Input 5 7 4 4" xfId="20566"/>
    <cellStyle name="Input 5 7 4 4 2" xfId="20567"/>
    <cellStyle name="Input 5 7 4 5" xfId="20568"/>
    <cellStyle name="Input 5 7 4 5 2" xfId="20569"/>
    <cellStyle name="Input 5 7 4 6" xfId="20570"/>
    <cellStyle name="Input 5 7 5" xfId="20571"/>
    <cellStyle name="Input 5 7 5 2" xfId="20572"/>
    <cellStyle name="Input 5 7 6" xfId="20573"/>
    <cellStyle name="Input 5 7 6 2" xfId="20574"/>
    <cellStyle name="Input 5 7 7" xfId="20575"/>
    <cellStyle name="Input 5 7 7 2" xfId="20576"/>
    <cellStyle name="Input 5 7 8" xfId="20577"/>
    <cellStyle name="Input 5 7 8 2" xfId="20578"/>
    <cellStyle name="Input 5 7 9" xfId="20579"/>
    <cellStyle name="Input 5 7 9 2" xfId="20580"/>
    <cellStyle name="Input 5 8" xfId="20581"/>
    <cellStyle name="Input 5 8 2" xfId="20582"/>
    <cellStyle name="Input 5 8 2 2" xfId="20583"/>
    <cellStyle name="Input 5 8 3" xfId="20584"/>
    <cellStyle name="Input 5 8 3 2" xfId="20585"/>
    <cellStyle name="Input 5 8 4" xfId="20586"/>
    <cellStyle name="Input 5 8 4 2" xfId="20587"/>
    <cellStyle name="Input 5 8 5" xfId="20588"/>
    <cellStyle name="Input 5 8 5 2" xfId="20589"/>
    <cellStyle name="Input 5 8 6" xfId="20590"/>
    <cellStyle name="Input 5 9" xfId="20591"/>
    <cellStyle name="Input 5 9 2" xfId="20592"/>
    <cellStyle name="Input 5 9 2 2" xfId="20593"/>
    <cellStyle name="Input 5 9 3" xfId="20594"/>
    <cellStyle name="Input 5 9 3 2" xfId="20595"/>
    <cellStyle name="Input 5 9 4" xfId="20596"/>
    <cellStyle name="Input 5 9 4 2" xfId="20597"/>
    <cellStyle name="Input 5 9 5" xfId="20598"/>
    <cellStyle name="Input 5 9 5 2" xfId="20599"/>
    <cellStyle name="Input 5 9 6" xfId="20600"/>
    <cellStyle name="Input 6" xfId="20601"/>
    <cellStyle name="Input 6 10" xfId="20602"/>
    <cellStyle name="Input 6 10 2" xfId="20603"/>
    <cellStyle name="Input 6 11" xfId="20604"/>
    <cellStyle name="Input 6 11 2" xfId="20605"/>
    <cellStyle name="Input 6 12" xfId="20606"/>
    <cellStyle name="Input 6 12 2" xfId="20607"/>
    <cellStyle name="Input 6 13" xfId="20608"/>
    <cellStyle name="Input 6 13 2" xfId="20609"/>
    <cellStyle name="Input 6 14" xfId="20610"/>
    <cellStyle name="Input 6 14 2" xfId="20611"/>
    <cellStyle name="Input 6 15" xfId="20612"/>
    <cellStyle name="Input 6 15 2" xfId="20613"/>
    <cellStyle name="Input 6 16" xfId="20614"/>
    <cellStyle name="Input 6 17" xfId="20615"/>
    <cellStyle name="Input 6 18" xfId="20616"/>
    <cellStyle name="Input 6 19" xfId="20617"/>
    <cellStyle name="Input 6 2" xfId="20618"/>
    <cellStyle name="Input 6 2 10" xfId="20619"/>
    <cellStyle name="Input 6 2 10 2" xfId="20620"/>
    <cellStyle name="Input 6 2 11" xfId="20621"/>
    <cellStyle name="Input 6 2 12" xfId="20622"/>
    <cellStyle name="Input 6 2 13" xfId="20623"/>
    <cellStyle name="Input 6 2 14" xfId="20624"/>
    <cellStyle name="Input 6 2 15" xfId="20625"/>
    <cellStyle name="Input 6 2 16" xfId="20626"/>
    <cellStyle name="Input 6 2 17" xfId="20627"/>
    <cellStyle name="Input 6 2 18" xfId="20628"/>
    <cellStyle name="Input 6 2 19" xfId="20629"/>
    <cellStyle name="Input 6 2 2" xfId="20630"/>
    <cellStyle name="Input 6 2 2 2" xfId="20631"/>
    <cellStyle name="Input 6 2 2 2 2" xfId="20632"/>
    <cellStyle name="Input 6 2 2 3" xfId="20633"/>
    <cellStyle name="Input 6 2 2 3 2" xfId="20634"/>
    <cellStyle name="Input 6 2 2 4" xfId="20635"/>
    <cellStyle name="Input 6 2 2 4 2" xfId="20636"/>
    <cellStyle name="Input 6 2 2 5" xfId="20637"/>
    <cellStyle name="Input 6 2 2 5 2" xfId="20638"/>
    <cellStyle name="Input 6 2 2 6" xfId="20639"/>
    <cellStyle name="Input 6 2 20" xfId="20640"/>
    <cellStyle name="Input 6 2 21" xfId="20641"/>
    <cellStyle name="Input 6 2 22" xfId="20642"/>
    <cellStyle name="Input 6 2 23" xfId="20643"/>
    <cellStyle name="Input 6 2 24" xfId="20644"/>
    <cellStyle name="Input 6 2 25" xfId="20645"/>
    <cellStyle name="Input 6 2 3" xfId="20646"/>
    <cellStyle name="Input 6 2 3 2" xfId="20647"/>
    <cellStyle name="Input 6 2 3 2 2" xfId="20648"/>
    <cellStyle name="Input 6 2 3 3" xfId="20649"/>
    <cellStyle name="Input 6 2 3 3 2" xfId="20650"/>
    <cellStyle name="Input 6 2 3 4" xfId="20651"/>
    <cellStyle name="Input 6 2 3 4 2" xfId="20652"/>
    <cellStyle name="Input 6 2 3 5" xfId="20653"/>
    <cellStyle name="Input 6 2 3 5 2" xfId="20654"/>
    <cellStyle name="Input 6 2 3 6" xfId="20655"/>
    <cellStyle name="Input 6 2 4" xfId="20656"/>
    <cellStyle name="Input 6 2 4 2" xfId="20657"/>
    <cellStyle name="Input 6 2 4 2 2" xfId="20658"/>
    <cellStyle name="Input 6 2 4 3" xfId="20659"/>
    <cellStyle name="Input 6 2 4 3 2" xfId="20660"/>
    <cellStyle name="Input 6 2 4 4" xfId="20661"/>
    <cellStyle name="Input 6 2 4 4 2" xfId="20662"/>
    <cellStyle name="Input 6 2 4 5" xfId="20663"/>
    <cellStyle name="Input 6 2 4 5 2" xfId="20664"/>
    <cellStyle name="Input 6 2 4 6" xfId="20665"/>
    <cellStyle name="Input 6 2 5" xfId="20666"/>
    <cellStyle name="Input 6 2 5 2" xfId="20667"/>
    <cellStyle name="Input 6 2 6" xfId="20668"/>
    <cellStyle name="Input 6 2 6 2" xfId="20669"/>
    <cellStyle name="Input 6 2 7" xfId="20670"/>
    <cellStyle name="Input 6 2 7 2" xfId="20671"/>
    <cellStyle name="Input 6 2 8" xfId="20672"/>
    <cellStyle name="Input 6 2 8 2" xfId="20673"/>
    <cellStyle name="Input 6 2 9" xfId="20674"/>
    <cellStyle name="Input 6 2 9 2" xfId="20675"/>
    <cellStyle name="Input 6 20" xfId="20676"/>
    <cellStyle name="Input 6 21" xfId="20677"/>
    <cellStyle name="Input 6 22" xfId="20678"/>
    <cellStyle name="Input 6 23" xfId="20679"/>
    <cellStyle name="Input 6 24" xfId="20680"/>
    <cellStyle name="Input 6 25" xfId="20681"/>
    <cellStyle name="Input 6 26" xfId="20682"/>
    <cellStyle name="Input 6 27" xfId="20683"/>
    <cellStyle name="Input 6 28" xfId="20684"/>
    <cellStyle name="Input 6 29" xfId="20685"/>
    <cellStyle name="Input 6 3" xfId="20686"/>
    <cellStyle name="Input 6 3 10" xfId="20687"/>
    <cellStyle name="Input 6 3 10 2" xfId="20688"/>
    <cellStyle name="Input 6 3 11" xfId="20689"/>
    <cellStyle name="Input 6 3 12" xfId="20690"/>
    <cellStyle name="Input 6 3 13" xfId="20691"/>
    <cellStyle name="Input 6 3 14" xfId="20692"/>
    <cellStyle name="Input 6 3 15" xfId="20693"/>
    <cellStyle name="Input 6 3 16" xfId="20694"/>
    <cellStyle name="Input 6 3 17" xfId="20695"/>
    <cellStyle name="Input 6 3 18" xfId="20696"/>
    <cellStyle name="Input 6 3 19" xfId="20697"/>
    <cellStyle name="Input 6 3 2" xfId="20698"/>
    <cellStyle name="Input 6 3 2 2" xfId="20699"/>
    <cellStyle name="Input 6 3 2 2 2" xfId="20700"/>
    <cellStyle name="Input 6 3 2 3" xfId="20701"/>
    <cellStyle name="Input 6 3 2 3 2" xfId="20702"/>
    <cellStyle name="Input 6 3 2 4" xfId="20703"/>
    <cellStyle name="Input 6 3 2 4 2" xfId="20704"/>
    <cellStyle name="Input 6 3 2 5" xfId="20705"/>
    <cellStyle name="Input 6 3 2 5 2" xfId="20706"/>
    <cellStyle name="Input 6 3 2 6" xfId="20707"/>
    <cellStyle name="Input 6 3 20" xfId="20708"/>
    <cellStyle name="Input 6 3 21" xfId="20709"/>
    <cellStyle name="Input 6 3 22" xfId="20710"/>
    <cellStyle name="Input 6 3 23" xfId="20711"/>
    <cellStyle name="Input 6 3 24" xfId="20712"/>
    <cellStyle name="Input 6 3 25" xfId="20713"/>
    <cellStyle name="Input 6 3 3" xfId="20714"/>
    <cellStyle name="Input 6 3 3 2" xfId="20715"/>
    <cellStyle name="Input 6 3 3 2 2" xfId="20716"/>
    <cellStyle name="Input 6 3 3 3" xfId="20717"/>
    <cellStyle name="Input 6 3 3 3 2" xfId="20718"/>
    <cellStyle name="Input 6 3 3 4" xfId="20719"/>
    <cellStyle name="Input 6 3 3 4 2" xfId="20720"/>
    <cellStyle name="Input 6 3 3 5" xfId="20721"/>
    <cellStyle name="Input 6 3 3 5 2" xfId="20722"/>
    <cellStyle name="Input 6 3 3 6" xfId="20723"/>
    <cellStyle name="Input 6 3 4" xfId="20724"/>
    <cellStyle name="Input 6 3 4 2" xfId="20725"/>
    <cellStyle name="Input 6 3 4 2 2" xfId="20726"/>
    <cellStyle name="Input 6 3 4 3" xfId="20727"/>
    <cellStyle name="Input 6 3 4 3 2" xfId="20728"/>
    <cellStyle name="Input 6 3 4 4" xfId="20729"/>
    <cellStyle name="Input 6 3 4 4 2" xfId="20730"/>
    <cellStyle name="Input 6 3 4 5" xfId="20731"/>
    <cellStyle name="Input 6 3 4 5 2" xfId="20732"/>
    <cellStyle name="Input 6 3 4 6" xfId="20733"/>
    <cellStyle name="Input 6 3 5" xfId="20734"/>
    <cellStyle name="Input 6 3 5 2" xfId="20735"/>
    <cellStyle name="Input 6 3 6" xfId="20736"/>
    <cellStyle name="Input 6 3 6 2" xfId="20737"/>
    <cellStyle name="Input 6 3 7" xfId="20738"/>
    <cellStyle name="Input 6 3 7 2" xfId="20739"/>
    <cellStyle name="Input 6 3 8" xfId="20740"/>
    <cellStyle name="Input 6 3 8 2" xfId="20741"/>
    <cellStyle name="Input 6 3 9" xfId="20742"/>
    <cellStyle name="Input 6 3 9 2" xfId="20743"/>
    <cellStyle name="Input 6 30" xfId="20744"/>
    <cellStyle name="Input 6 4" xfId="20745"/>
    <cellStyle name="Input 6 4 10" xfId="20746"/>
    <cellStyle name="Input 6 4 10 2" xfId="20747"/>
    <cellStyle name="Input 6 4 11" xfId="20748"/>
    <cellStyle name="Input 6 4 12" xfId="20749"/>
    <cellStyle name="Input 6 4 13" xfId="20750"/>
    <cellStyle name="Input 6 4 14" xfId="20751"/>
    <cellStyle name="Input 6 4 15" xfId="20752"/>
    <cellStyle name="Input 6 4 16" xfId="20753"/>
    <cellStyle name="Input 6 4 17" xfId="20754"/>
    <cellStyle name="Input 6 4 18" xfId="20755"/>
    <cellStyle name="Input 6 4 19" xfId="20756"/>
    <cellStyle name="Input 6 4 2" xfId="20757"/>
    <cellStyle name="Input 6 4 2 2" xfId="20758"/>
    <cellStyle name="Input 6 4 2 2 2" xfId="20759"/>
    <cellStyle name="Input 6 4 2 3" xfId="20760"/>
    <cellStyle name="Input 6 4 2 3 2" xfId="20761"/>
    <cellStyle name="Input 6 4 2 4" xfId="20762"/>
    <cellStyle name="Input 6 4 2 4 2" xfId="20763"/>
    <cellStyle name="Input 6 4 2 5" xfId="20764"/>
    <cellStyle name="Input 6 4 2 5 2" xfId="20765"/>
    <cellStyle name="Input 6 4 2 6" xfId="20766"/>
    <cellStyle name="Input 6 4 20" xfId="20767"/>
    <cellStyle name="Input 6 4 21" xfId="20768"/>
    <cellStyle name="Input 6 4 22" xfId="20769"/>
    <cellStyle name="Input 6 4 23" xfId="20770"/>
    <cellStyle name="Input 6 4 24" xfId="20771"/>
    <cellStyle name="Input 6 4 25" xfId="20772"/>
    <cellStyle name="Input 6 4 3" xfId="20773"/>
    <cellStyle name="Input 6 4 3 2" xfId="20774"/>
    <cellStyle name="Input 6 4 3 2 2" xfId="20775"/>
    <cellStyle name="Input 6 4 3 3" xfId="20776"/>
    <cellStyle name="Input 6 4 3 3 2" xfId="20777"/>
    <cellStyle name="Input 6 4 3 4" xfId="20778"/>
    <cellStyle name="Input 6 4 3 4 2" xfId="20779"/>
    <cellStyle name="Input 6 4 3 5" xfId="20780"/>
    <cellStyle name="Input 6 4 3 5 2" xfId="20781"/>
    <cellStyle name="Input 6 4 3 6" xfId="20782"/>
    <cellStyle name="Input 6 4 4" xfId="20783"/>
    <cellStyle name="Input 6 4 4 2" xfId="20784"/>
    <cellStyle name="Input 6 4 4 2 2" xfId="20785"/>
    <cellStyle name="Input 6 4 4 3" xfId="20786"/>
    <cellStyle name="Input 6 4 4 3 2" xfId="20787"/>
    <cellStyle name="Input 6 4 4 4" xfId="20788"/>
    <cellStyle name="Input 6 4 4 4 2" xfId="20789"/>
    <cellStyle name="Input 6 4 4 5" xfId="20790"/>
    <cellStyle name="Input 6 4 4 5 2" xfId="20791"/>
    <cellStyle name="Input 6 4 4 6" xfId="20792"/>
    <cellStyle name="Input 6 4 5" xfId="20793"/>
    <cellStyle name="Input 6 4 5 2" xfId="20794"/>
    <cellStyle name="Input 6 4 6" xfId="20795"/>
    <cellStyle name="Input 6 4 6 2" xfId="20796"/>
    <cellStyle name="Input 6 4 7" xfId="20797"/>
    <cellStyle name="Input 6 4 7 2" xfId="20798"/>
    <cellStyle name="Input 6 4 8" xfId="20799"/>
    <cellStyle name="Input 6 4 8 2" xfId="20800"/>
    <cellStyle name="Input 6 4 9" xfId="20801"/>
    <cellStyle name="Input 6 4 9 2" xfId="20802"/>
    <cellStyle name="Input 6 5" xfId="20803"/>
    <cellStyle name="Input 6 5 10" xfId="20804"/>
    <cellStyle name="Input 6 5 10 2" xfId="20805"/>
    <cellStyle name="Input 6 5 11" xfId="20806"/>
    <cellStyle name="Input 6 5 12" xfId="20807"/>
    <cellStyle name="Input 6 5 13" xfId="20808"/>
    <cellStyle name="Input 6 5 14" xfId="20809"/>
    <cellStyle name="Input 6 5 15" xfId="20810"/>
    <cellStyle name="Input 6 5 16" xfId="20811"/>
    <cellStyle name="Input 6 5 17" xfId="20812"/>
    <cellStyle name="Input 6 5 18" xfId="20813"/>
    <cellStyle name="Input 6 5 19" xfId="20814"/>
    <cellStyle name="Input 6 5 2" xfId="20815"/>
    <cellStyle name="Input 6 5 2 2" xfId="20816"/>
    <cellStyle name="Input 6 5 2 2 2" xfId="20817"/>
    <cellStyle name="Input 6 5 2 3" xfId="20818"/>
    <cellStyle name="Input 6 5 2 3 2" xfId="20819"/>
    <cellStyle name="Input 6 5 2 4" xfId="20820"/>
    <cellStyle name="Input 6 5 2 4 2" xfId="20821"/>
    <cellStyle name="Input 6 5 2 5" xfId="20822"/>
    <cellStyle name="Input 6 5 2 5 2" xfId="20823"/>
    <cellStyle name="Input 6 5 2 6" xfId="20824"/>
    <cellStyle name="Input 6 5 20" xfId="20825"/>
    <cellStyle name="Input 6 5 21" xfId="20826"/>
    <cellStyle name="Input 6 5 22" xfId="20827"/>
    <cellStyle name="Input 6 5 23" xfId="20828"/>
    <cellStyle name="Input 6 5 24" xfId="20829"/>
    <cellStyle name="Input 6 5 25" xfId="20830"/>
    <cellStyle name="Input 6 5 3" xfId="20831"/>
    <cellStyle name="Input 6 5 3 2" xfId="20832"/>
    <cellStyle name="Input 6 5 3 2 2" xfId="20833"/>
    <cellStyle name="Input 6 5 3 3" xfId="20834"/>
    <cellStyle name="Input 6 5 3 3 2" xfId="20835"/>
    <cellStyle name="Input 6 5 3 4" xfId="20836"/>
    <cellStyle name="Input 6 5 3 4 2" xfId="20837"/>
    <cellStyle name="Input 6 5 3 5" xfId="20838"/>
    <cellStyle name="Input 6 5 3 5 2" xfId="20839"/>
    <cellStyle name="Input 6 5 3 6" xfId="20840"/>
    <cellStyle name="Input 6 5 4" xfId="20841"/>
    <cellStyle name="Input 6 5 4 2" xfId="20842"/>
    <cellStyle name="Input 6 5 4 2 2" xfId="20843"/>
    <cellStyle name="Input 6 5 4 3" xfId="20844"/>
    <cellStyle name="Input 6 5 4 3 2" xfId="20845"/>
    <cellStyle name="Input 6 5 4 4" xfId="20846"/>
    <cellStyle name="Input 6 5 4 4 2" xfId="20847"/>
    <cellStyle name="Input 6 5 4 5" xfId="20848"/>
    <cellStyle name="Input 6 5 4 5 2" xfId="20849"/>
    <cellStyle name="Input 6 5 4 6" xfId="20850"/>
    <cellStyle name="Input 6 5 5" xfId="20851"/>
    <cellStyle name="Input 6 5 5 2" xfId="20852"/>
    <cellStyle name="Input 6 5 6" xfId="20853"/>
    <cellStyle name="Input 6 5 6 2" xfId="20854"/>
    <cellStyle name="Input 6 5 7" xfId="20855"/>
    <cellStyle name="Input 6 5 7 2" xfId="20856"/>
    <cellStyle name="Input 6 5 8" xfId="20857"/>
    <cellStyle name="Input 6 5 8 2" xfId="20858"/>
    <cellStyle name="Input 6 5 9" xfId="20859"/>
    <cellStyle name="Input 6 5 9 2" xfId="20860"/>
    <cellStyle name="Input 6 6" xfId="20861"/>
    <cellStyle name="Input 6 6 10" xfId="20862"/>
    <cellStyle name="Input 6 6 10 2" xfId="20863"/>
    <cellStyle name="Input 6 6 11" xfId="20864"/>
    <cellStyle name="Input 6 6 12" xfId="20865"/>
    <cellStyle name="Input 6 6 13" xfId="20866"/>
    <cellStyle name="Input 6 6 14" xfId="20867"/>
    <cellStyle name="Input 6 6 15" xfId="20868"/>
    <cellStyle name="Input 6 6 16" xfId="20869"/>
    <cellStyle name="Input 6 6 17" xfId="20870"/>
    <cellStyle name="Input 6 6 18" xfId="20871"/>
    <cellStyle name="Input 6 6 19" xfId="20872"/>
    <cellStyle name="Input 6 6 2" xfId="20873"/>
    <cellStyle name="Input 6 6 2 2" xfId="20874"/>
    <cellStyle name="Input 6 6 2 2 2" xfId="20875"/>
    <cellStyle name="Input 6 6 2 3" xfId="20876"/>
    <cellStyle name="Input 6 6 2 3 2" xfId="20877"/>
    <cellStyle name="Input 6 6 2 4" xfId="20878"/>
    <cellStyle name="Input 6 6 2 4 2" xfId="20879"/>
    <cellStyle name="Input 6 6 2 5" xfId="20880"/>
    <cellStyle name="Input 6 6 2 5 2" xfId="20881"/>
    <cellStyle name="Input 6 6 2 6" xfId="20882"/>
    <cellStyle name="Input 6 6 20" xfId="20883"/>
    <cellStyle name="Input 6 6 21" xfId="20884"/>
    <cellStyle name="Input 6 6 22" xfId="20885"/>
    <cellStyle name="Input 6 6 23" xfId="20886"/>
    <cellStyle name="Input 6 6 24" xfId="20887"/>
    <cellStyle name="Input 6 6 25" xfId="20888"/>
    <cellStyle name="Input 6 6 3" xfId="20889"/>
    <cellStyle name="Input 6 6 3 2" xfId="20890"/>
    <cellStyle name="Input 6 6 3 2 2" xfId="20891"/>
    <cellStyle name="Input 6 6 3 3" xfId="20892"/>
    <cellStyle name="Input 6 6 3 3 2" xfId="20893"/>
    <cellStyle name="Input 6 6 3 4" xfId="20894"/>
    <cellStyle name="Input 6 6 3 4 2" xfId="20895"/>
    <cellStyle name="Input 6 6 3 5" xfId="20896"/>
    <cellStyle name="Input 6 6 3 5 2" xfId="20897"/>
    <cellStyle name="Input 6 6 3 6" xfId="20898"/>
    <cellStyle name="Input 6 6 4" xfId="20899"/>
    <cellStyle name="Input 6 6 4 2" xfId="20900"/>
    <cellStyle name="Input 6 6 4 2 2" xfId="20901"/>
    <cellStyle name="Input 6 6 4 3" xfId="20902"/>
    <cellStyle name="Input 6 6 4 3 2" xfId="20903"/>
    <cellStyle name="Input 6 6 4 4" xfId="20904"/>
    <cellStyle name="Input 6 6 4 4 2" xfId="20905"/>
    <cellStyle name="Input 6 6 4 5" xfId="20906"/>
    <cellStyle name="Input 6 6 4 5 2" xfId="20907"/>
    <cellStyle name="Input 6 6 4 6" xfId="20908"/>
    <cellStyle name="Input 6 6 5" xfId="20909"/>
    <cellStyle name="Input 6 6 5 2" xfId="20910"/>
    <cellStyle name="Input 6 6 6" xfId="20911"/>
    <cellStyle name="Input 6 6 6 2" xfId="20912"/>
    <cellStyle name="Input 6 6 7" xfId="20913"/>
    <cellStyle name="Input 6 6 7 2" xfId="20914"/>
    <cellStyle name="Input 6 6 8" xfId="20915"/>
    <cellStyle name="Input 6 6 8 2" xfId="20916"/>
    <cellStyle name="Input 6 6 9" xfId="20917"/>
    <cellStyle name="Input 6 6 9 2" xfId="20918"/>
    <cellStyle name="Input 6 7" xfId="20919"/>
    <cellStyle name="Input 6 7 2" xfId="20920"/>
    <cellStyle name="Input 6 7 2 2" xfId="20921"/>
    <cellStyle name="Input 6 7 3" xfId="20922"/>
    <cellStyle name="Input 6 7 3 2" xfId="20923"/>
    <cellStyle name="Input 6 7 4" xfId="20924"/>
    <cellStyle name="Input 6 7 4 2" xfId="20925"/>
    <cellStyle name="Input 6 7 5" xfId="20926"/>
    <cellStyle name="Input 6 7 5 2" xfId="20927"/>
    <cellStyle name="Input 6 7 6" xfId="20928"/>
    <cellStyle name="Input 6 8" xfId="20929"/>
    <cellStyle name="Input 6 8 2" xfId="20930"/>
    <cellStyle name="Input 6 8 2 2" xfId="20931"/>
    <cellStyle name="Input 6 8 3" xfId="20932"/>
    <cellStyle name="Input 6 8 3 2" xfId="20933"/>
    <cellStyle name="Input 6 8 4" xfId="20934"/>
    <cellStyle name="Input 6 8 4 2" xfId="20935"/>
    <cellStyle name="Input 6 8 5" xfId="20936"/>
    <cellStyle name="Input 6 8 5 2" xfId="20937"/>
    <cellStyle name="Input 6 8 6" xfId="20938"/>
    <cellStyle name="Input 6 9" xfId="20939"/>
    <cellStyle name="Input 6 9 2" xfId="20940"/>
    <cellStyle name="Input 6 9 2 2" xfId="20941"/>
    <cellStyle name="Input 6 9 3" xfId="20942"/>
    <cellStyle name="Input 6 9 3 2" xfId="20943"/>
    <cellStyle name="Input 6 9 4" xfId="20944"/>
    <cellStyle name="Input 6 9 4 2" xfId="20945"/>
    <cellStyle name="Input 6 9 5" xfId="20946"/>
    <cellStyle name="Input 6 9 5 2" xfId="20947"/>
    <cellStyle name="Input 6 9 6" xfId="20948"/>
    <cellStyle name="Input 7" xfId="20949"/>
    <cellStyle name="Input 7 10" xfId="20950"/>
    <cellStyle name="Input 7 10 2" xfId="20951"/>
    <cellStyle name="Input 7 11" xfId="20952"/>
    <cellStyle name="Input 7 11 2" xfId="20953"/>
    <cellStyle name="Input 7 12" xfId="20954"/>
    <cellStyle name="Input 7 12 2" xfId="20955"/>
    <cellStyle name="Input 7 13" xfId="20956"/>
    <cellStyle name="Input 7 13 2" xfId="20957"/>
    <cellStyle name="Input 7 14" xfId="20958"/>
    <cellStyle name="Input 7 14 2" xfId="20959"/>
    <cellStyle name="Input 7 15" xfId="20960"/>
    <cellStyle name="Input 7 15 2" xfId="20961"/>
    <cellStyle name="Input 7 16" xfId="20962"/>
    <cellStyle name="Input 7 17" xfId="20963"/>
    <cellStyle name="Input 7 18" xfId="20964"/>
    <cellStyle name="Input 7 19" xfId="20965"/>
    <cellStyle name="Input 7 2" xfId="20966"/>
    <cellStyle name="Input 7 2 10" xfId="20967"/>
    <cellStyle name="Input 7 2 10 2" xfId="20968"/>
    <cellStyle name="Input 7 2 11" xfId="20969"/>
    <cellStyle name="Input 7 2 12" xfId="20970"/>
    <cellStyle name="Input 7 2 13" xfId="20971"/>
    <cellStyle name="Input 7 2 14" xfId="20972"/>
    <cellStyle name="Input 7 2 15" xfId="20973"/>
    <cellStyle name="Input 7 2 16" xfId="20974"/>
    <cellStyle name="Input 7 2 17" xfId="20975"/>
    <cellStyle name="Input 7 2 18" xfId="20976"/>
    <cellStyle name="Input 7 2 19" xfId="20977"/>
    <cellStyle name="Input 7 2 2" xfId="20978"/>
    <cellStyle name="Input 7 2 2 2" xfId="20979"/>
    <cellStyle name="Input 7 2 2 2 2" xfId="20980"/>
    <cellStyle name="Input 7 2 2 3" xfId="20981"/>
    <cellStyle name="Input 7 2 2 3 2" xfId="20982"/>
    <cellStyle name="Input 7 2 2 4" xfId="20983"/>
    <cellStyle name="Input 7 2 2 4 2" xfId="20984"/>
    <cellStyle name="Input 7 2 2 5" xfId="20985"/>
    <cellStyle name="Input 7 2 2 5 2" xfId="20986"/>
    <cellStyle name="Input 7 2 2 6" xfId="20987"/>
    <cellStyle name="Input 7 2 20" xfId="20988"/>
    <cellStyle name="Input 7 2 21" xfId="20989"/>
    <cellStyle name="Input 7 2 22" xfId="20990"/>
    <cellStyle name="Input 7 2 23" xfId="20991"/>
    <cellStyle name="Input 7 2 24" xfId="20992"/>
    <cellStyle name="Input 7 2 25" xfId="20993"/>
    <cellStyle name="Input 7 2 3" xfId="20994"/>
    <cellStyle name="Input 7 2 3 2" xfId="20995"/>
    <cellStyle name="Input 7 2 3 2 2" xfId="20996"/>
    <cellStyle name="Input 7 2 3 3" xfId="20997"/>
    <cellStyle name="Input 7 2 3 3 2" xfId="20998"/>
    <cellStyle name="Input 7 2 3 4" xfId="20999"/>
    <cellStyle name="Input 7 2 3 4 2" xfId="21000"/>
    <cellStyle name="Input 7 2 3 5" xfId="21001"/>
    <cellStyle name="Input 7 2 3 5 2" xfId="21002"/>
    <cellStyle name="Input 7 2 3 6" xfId="21003"/>
    <cellStyle name="Input 7 2 4" xfId="21004"/>
    <cellStyle name="Input 7 2 4 2" xfId="21005"/>
    <cellStyle name="Input 7 2 4 2 2" xfId="21006"/>
    <cellStyle name="Input 7 2 4 3" xfId="21007"/>
    <cellStyle name="Input 7 2 4 3 2" xfId="21008"/>
    <cellStyle name="Input 7 2 4 4" xfId="21009"/>
    <cellStyle name="Input 7 2 4 4 2" xfId="21010"/>
    <cellStyle name="Input 7 2 4 5" xfId="21011"/>
    <cellStyle name="Input 7 2 4 5 2" xfId="21012"/>
    <cellStyle name="Input 7 2 4 6" xfId="21013"/>
    <cellStyle name="Input 7 2 5" xfId="21014"/>
    <cellStyle name="Input 7 2 5 2" xfId="21015"/>
    <cellStyle name="Input 7 2 6" xfId="21016"/>
    <cellStyle name="Input 7 2 6 2" xfId="21017"/>
    <cellStyle name="Input 7 2 7" xfId="21018"/>
    <cellStyle name="Input 7 2 7 2" xfId="21019"/>
    <cellStyle name="Input 7 2 8" xfId="21020"/>
    <cellStyle name="Input 7 2 8 2" xfId="21021"/>
    <cellStyle name="Input 7 2 9" xfId="21022"/>
    <cellStyle name="Input 7 2 9 2" xfId="21023"/>
    <cellStyle name="Input 7 20" xfId="21024"/>
    <cellStyle name="Input 7 21" xfId="21025"/>
    <cellStyle name="Input 7 22" xfId="21026"/>
    <cellStyle name="Input 7 23" xfId="21027"/>
    <cellStyle name="Input 7 24" xfId="21028"/>
    <cellStyle name="Input 7 25" xfId="21029"/>
    <cellStyle name="Input 7 26" xfId="21030"/>
    <cellStyle name="Input 7 27" xfId="21031"/>
    <cellStyle name="Input 7 28" xfId="21032"/>
    <cellStyle name="Input 7 29" xfId="21033"/>
    <cellStyle name="Input 7 3" xfId="21034"/>
    <cellStyle name="Input 7 3 10" xfId="21035"/>
    <cellStyle name="Input 7 3 10 2" xfId="21036"/>
    <cellStyle name="Input 7 3 11" xfId="21037"/>
    <cellStyle name="Input 7 3 12" xfId="21038"/>
    <cellStyle name="Input 7 3 13" xfId="21039"/>
    <cellStyle name="Input 7 3 14" xfId="21040"/>
    <cellStyle name="Input 7 3 15" xfId="21041"/>
    <cellStyle name="Input 7 3 16" xfId="21042"/>
    <cellStyle name="Input 7 3 17" xfId="21043"/>
    <cellStyle name="Input 7 3 18" xfId="21044"/>
    <cellStyle name="Input 7 3 19" xfId="21045"/>
    <cellStyle name="Input 7 3 2" xfId="21046"/>
    <cellStyle name="Input 7 3 2 2" xfId="21047"/>
    <cellStyle name="Input 7 3 2 2 2" xfId="21048"/>
    <cellStyle name="Input 7 3 2 3" xfId="21049"/>
    <cellStyle name="Input 7 3 2 3 2" xfId="21050"/>
    <cellStyle name="Input 7 3 2 4" xfId="21051"/>
    <cellStyle name="Input 7 3 2 4 2" xfId="21052"/>
    <cellStyle name="Input 7 3 2 5" xfId="21053"/>
    <cellStyle name="Input 7 3 2 5 2" xfId="21054"/>
    <cellStyle name="Input 7 3 2 6" xfId="21055"/>
    <cellStyle name="Input 7 3 20" xfId="21056"/>
    <cellStyle name="Input 7 3 21" xfId="21057"/>
    <cellStyle name="Input 7 3 22" xfId="21058"/>
    <cellStyle name="Input 7 3 23" xfId="21059"/>
    <cellStyle name="Input 7 3 24" xfId="21060"/>
    <cellStyle name="Input 7 3 25" xfId="21061"/>
    <cellStyle name="Input 7 3 3" xfId="21062"/>
    <cellStyle name="Input 7 3 3 2" xfId="21063"/>
    <cellStyle name="Input 7 3 3 2 2" xfId="21064"/>
    <cellStyle name="Input 7 3 3 3" xfId="21065"/>
    <cellStyle name="Input 7 3 3 3 2" xfId="21066"/>
    <cellStyle name="Input 7 3 3 4" xfId="21067"/>
    <cellStyle name="Input 7 3 3 4 2" xfId="21068"/>
    <cellStyle name="Input 7 3 3 5" xfId="21069"/>
    <cellStyle name="Input 7 3 3 5 2" xfId="21070"/>
    <cellStyle name="Input 7 3 3 6" xfId="21071"/>
    <cellStyle name="Input 7 3 4" xfId="21072"/>
    <cellStyle name="Input 7 3 4 2" xfId="21073"/>
    <cellStyle name="Input 7 3 4 2 2" xfId="21074"/>
    <cellStyle name="Input 7 3 4 3" xfId="21075"/>
    <cellStyle name="Input 7 3 4 3 2" xfId="21076"/>
    <cellStyle name="Input 7 3 4 4" xfId="21077"/>
    <cellStyle name="Input 7 3 4 4 2" xfId="21078"/>
    <cellStyle name="Input 7 3 4 5" xfId="21079"/>
    <cellStyle name="Input 7 3 4 5 2" xfId="21080"/>
    <cellStyle name="Input 7 3 4 6" xfId="21081"/>
    <cellStyle name="Input 7 3 5" xfId="21082"/>
    <cellStyle name="Input 7 3 5 2" xfId="21083"/>
    <cellStyle name="Input 7 3 6" xfId="21084"/>
    <cellStyle name="Input 7 3 6 2" xfId="21085"/>
    <cellStyle name="Input 7 3 7" xfId="21086"/>
    <cellStyle name="Input 7 3 7 2" xfId="21087"/>
    <cellStyle name="Input 7 3 8" xfId="21088"/>
    <cellStyle name="Input 7 3 8 2" xfId="21089"/>
    <cellStyle name="Input 7 3 9" xfId="21090"/>
    <cellStyle name="Input 7 3 9 2" xfId="21091"/>
    <cellStyle name="Input 7 30" xfId="21092"/>
    <cellStyle name="Input 7 4" xfId="21093"/>
    <cellStyle name="Input 7 4 10" xfId="21094"/>
    <cellStyle name="Input 7 4 10 2" xfId="21095"/>
    <cellStyle name="Input 7 4 11" xfId="21096"/>
    <cellStyle name="Input 7 4 12" xfId="21097"/>
    <cellStyle name="Input 7 4 13" xfId="21098"/>
    <cellStyle name="Input 7 4 14" xfId="21099"/>
    <cellStyle name="Input 7 4 15" xfId="21100"/>
    <cellStyle name="Input 7 4 16" xfId="21101"/>
    <cellStyle name="Input 7 4 17" xfId="21102"/>
    <cellStyle name="Input 7 4 18" xfId="21103"/>
    <cellStyle name="Input 7 4 19" xfId="21104"/>
    <cellStyle name="Input 7 4 2" xfId="21105"/>
    <cellStyle name="Input 7 4 2 2" xfId="21106"/>
    <cellStyle name="Input 7 4 2 2 2" xfId="21107"/>
    <cellStyle name="Input 7 4 2 3" xfId="21108"/>
    <cellStyle name="Input 7 4 2 3 2" xfId="21109"/>
    <cellStyle name="Input 7 4 2 4" xfId="21110"/>
    <cellStyle name="Input 7 4 2 4 2" xfId="21111"/>
    <cellStyle name="Input 7 4 2 5" xfId="21112"/>
    <cellStyle name="Input 7 4 2 5 2" xfId="21113"/>
    <cellStyle name="Input 7 4 2 6" xfId="21114"/>
    <cellStyle name="Input 7 4 20" xfId="21115"/>
    <cellStyle name="Input 7 4 21" xfId="21116"/>
    <cellStyle name="Input 7 4 22" xfId="21117"/>
    <cellStyle name="Input 7 4 23" xfId="21118"/>
    <cellStyle name="Input 7 4 24" xfId="21119"/>
    <cellStyle name="Input 7 4 25" xfId="21120"/>
    <cellStyle name="Input 7 4 3" xfId="21121"/>
    <cellStyle name="Input 7 4 3 2" xfId="21122"/>
    <cellStyle name="Input 7 4 3 2 2" xfId="21123"/>
    <cellStyle name="Input 7 4 3 3" xfId="21124"/>
    <cellStyle name="Input 7 4 3 3 2" xfId="21125"/>
    <cellStyle name="Input 7 4 3 4" xfId="21126"/>
    <cellStyle name="Input 7 4 3 4 2" xfId="21127"/>
    <cellStyle name="Input 7 4 3 5" xfId="21128"/>
    <cellStyle name="Input 7 4 3 5 2" xfId="21129"/>
    <cellStyle name="Input 7 4 3 6" xfId="21130"/>
    <cellStyle name="Input 7 4 4" xfId="21131"/>
    <cellStyle name="Input 7 4 4 2" xfId="21132"/>
    <cellStyle name="Input 7 4 4 2 2" xfId="21133"/>
    <cellStyle name="Input 7 4 4 3" xfId="21134"/>
    <cellStyle name="Input 7 4 4 3 2" xfId="21135"/>
    <cellStyle name="Input 7 4 4 4" xfId="21136"/>
    <cellStyle name="Input 7 4 4 4 2" xfId="21137"/>
    <cellStyle name="Input 7 4 4 5" xfId="21138"/>
    <cellStyle name="Input 7 4 4 5 2" xfId="21139"/>
    <cellStyle name="Input 7 4 4 6" xfId="21140"/>
    <cellStyle name="Input 7 4 5" xfId="21141"/>
    <cellStyle name="Input 7 4 5 2" xfId="21142"/>
    <cellStyle name="Input 7 4 6" xfId="21143"/>
    <cellStyle name="Input 7 4 6 2" xfId="21144"/>
    <cellStyle name="Input 7 4 7" xfId="21145"/>
    <cellStyle name="Input 7 4 7 2" xfId="21146"/>
    <cellStyle name="Input 7 4 8" xfId="21147"/>
    <cellStyle name="Input 7 4 8 2" xfId="21148"/>
    <cellStyle name="Input 7 4 9" xfId="21149"/>
    <cellStyle name="Input 7 4 9 2" xfId="21150"/>
    <cellStyle name="Input 7 5" xfId="21151"/>
    <cellStyle name="Input 7 5 10" xfId="21152"/>
    <cellStyle name="Input 7 5 10 2" xfId="21153"/>
    <cellStyle name="Input 7 5 11" xfId="21154"/>
    <cellStyle name="Input 7 5 12" xfId="21155"/>
    <cellStyle name="Input 7 5 13" xfId="21156"/>
    <cellStyle name="Input 7 5 14" xfId="21157"/>
    <cellStyle name="Input 7 5 15" xfId="21158"/>
    <cellStyle name="Input 7 5 16" xfId="21159"/>
    <cellStyle name="Input 7 5 17" xfId="21160"/>
    <cellStyle name="Input 7 5 18" xfId="21161"/>
    <cellStyle name="Input 7 5 19" xfId="21162"/>
    <cellStyle name="Input 7 5 2" xfId="21163"/>
    <cellStyle name="Input 7 5 2 2" xfId="21164"/>
    <cellStyle name="Input 7 5 2 2 2" xfId="21165"/>
    <cellStyle name="Input 7 5 2 3" xfId="21166"/>
    <cellStyle name="Input 7 5 2 3 2" xfId="21167"/>
    <cellStyle name="Input 7 5 2 4" xfId="21168"/>
    <cellStyle name="Input 7 5 2 4 2" xfId="21169"/>
    <cellStyle name="Input 7 5 2 5" xfId="21170"/>
    <cellStyle name="Input 7 5 2 5 2" xfId="21171"/>
    <cellStyle name="Input 7 5 2 6" xfId="21172"/>
    <cellStyle name="Input 7 5 20" xfId="21173"/>
    <cellStyle name="Input 7 5 21" xfId="21174"/>
    <cellStyle name="Input 7 5 22" xfId="21175"/>
    <cellStyle name="Input 7 5 23" xfId="21176"/>
    <cellStyle name="Input 7 5 24" xfId="21177"/>
    <cellStyle name="Input 7 5 25" xfId="21178"/>
    <cellStyle name="Input 7 5 3" xfId="21179"/>
    <cellStyle name="Input 7 5 3 2" xfId="21180"/>
    <cellStyle name="Input 7 5 3 2 2" xfId="21181"/>
    <cellStyle name="Input 7 5 3 3" xfId="21182"/>
    <cellStyle name="Input 7 5 3 3 2" xfId="21183"/>
    <cellStyle name="Input 7 5 3 4" xfId="21184"/>
    <cellStyle name="Input 7 5 3 4 2" xfId="21185"/>
    <cellStyle name="Input 7 5 3 5" xfId="21186"/>
    <cellStyle name="Input 7 5 3 5 2" xfId="21187"/>
    <cellStyle name="Input 7 5 3 6" xfId="21188"/>
    <cellStyle name="Input 7 5 4" xfId="21189"/>
    <cellStyle name="Input 7 5 4 2" xfId="21190"/>
    <cellStyle name="Input 7 5 4 2 2" xfId="21191"/>
    <cellStyle name="Input 7 5 4 3" xfId="21192"/>
    <cellStyle name="Input 7 5 4 3 2" xfId="21193"/>
    <cellStyle name="Input 7 5 4 4" xfId="21194"/>
    <cellStyle name="Input 7 5 4 4 2" xfId="21195"/>
    <cellStyle name="Input 7 5 4 5" xfId="21196"/>
    <cellStyle name="Input 7 5 4 5 2" xfId="21197"/>
    <cellStyle name="Input 7 5 4 6" xfId="21198"/>
    <cellStyle name="Input 7 5 5" xfId="21199"/>
    <cellStyle name="Input 7 5 5 2" xfId="21200"/>
    <cellStyle name="Input 7 5 6" xfId="21201"/>
    <cellStyle name="Input 7 5 6 2" xfId="21202"/>
    <cellStyle name="Input 7 5 7" xfId="21203"/>
    <cellStyle name="Input 7 5 7 2" xfId="21204"/>
    <cellStyle name="Input 7 5 8" xfId="21205"/>
    <cellStyle name="Input 7 5 8 2" xfId="21206"/>
    <cellStyle name="Input 7 5 9" xfId="21207"/>
    <cellStyle name="Input 7 5 9 2" xfId="21208"/>
    <cellStyle name="Input 7 6" xfId="21209"/>
    <cellStyle name="Input 7 6 10" xfId="21210"/>
    <cellStyle name="Input 7 6 10 2" xfId="21211"/>
    <cellStyle name="Input 7 6 11" xfId="21212"/>
    <cellStyle name="Input 7 6 12" xfId="21213"/>
    <cellStyle name="Input 7 6 13" xfId="21214"/>
    <cellStyle name="Input 7 6 14" xfId="21215"/>
    <cellStyle name="Input 7 6 15" xfId="21216"/>
    <cellStyle name="Input 7 6 16" xfId="21217"/>
    <cellStyle name="Input 7 6 17" xfId="21218"/>
    <cellStyle name="Input 7 6 18" xfId="21219"/>
    <cellStyle name="Input 7 6 19" xfId="21220"/>
    <cellStyle name="Input 7 6 2" xfId="21221"/>
    <cellStyle name="Input 7 6 2 2" xfId="21222"/>
    <cellStyle name="Input 7 6 2 2 2" xfId="21223"/>
    <cellStyle name="Input 7 6 2 3" xfId="21224"/>
    <cellStyle name="Input 7 6 2 3 2" xfId="21225"/>
    <cellStyle name="Input 7 6 2 4" xfId="21226"/>
    <cellStyle name="Input 7 6 2 4 2" xfId="21227"/>
    <cellStyle name="Input 7 6 2 5" xfId="21228"/>
    <cellStyle name="Input 7 6 2 5 2" xfId="21229"/>
    <cellStyle name="Input 7 6 2 6" xfId="21230"/>
    <cellStyle name="Input 7 6 20" xfId="21231"/>
    <cellStyle name="Input 7 6 21" xfId="21232"/>
    <cellStyle name="Input 7 6 22" xfId="21233"/>
    <cellStyle name="Input 7 6 23" xfId="21234"/>
    <cellStyle name="Input 7 6 24" xfId="21235"/>
    <cellStyle name="Input 7 6 25" xfId="21236"/>
    <cellStyle name="Input 7 6 3" xfId="21237"/>
    <cellStyle name="Input 7 6 3 2" xfId="21238"/>
    <cellStyle name="Input 7 6 3 2 2" xfId="21239"/>
    <cellStyle name="Input 7 6 3 3" xfId="21240"/>
    <cellStyle name="Input 7 6 3 3 2" xfId="21241"/>
    <cellStyle name="Input 7 6 3 4" xfId="21242"/>
    <cellStyle name="Input 7 6 3 4 2" xfId="21243"/>
    <cellStyle name="Input 7 6 3 5" xfId="21244"/>
    <cellStyle name="Input 7 6 3 5 2" xfId="21245"/>
    <cellStyle name="Input 7 6 3 6" xfId="21246"/>
    <cellStyle name="Input 7 6 4" xfId="21247"/>
    <cellStyle name="Input 7 6 4 2" xfId="21248"/>
    <cellStyle name="Input 7 6 4 2 2" xfId="21249"/>
    <cellStyle name="Input 7 6 4 3" xfId="21250"/>
    <cellStyle name="Input 7 6 4 3 2" xfId="21251"/>
    <cellStyle name="Input 7 6 4 4" xfId="21252"/>
    <cellStyle name="Input 7 6 4 4 2" xfId="21253"/>
    <cellStyle name="Input 7 6 4 5" xfId="21254"/>
    <cellStyle name="Input 7 6 4 5 2" xfId="21255"/>
    <cellStyle name="Input 7 6 4 6" xfId="21256"/>
    <cellStyle name="Input 7 6 5" xfId="21257"/>
    <cellStyle name="Input 7 6 5 2" xfId="21258"/>
    <cellStyle name="Input 7 6 6" xfId="21259"/>
    <cellStyle name="Input 7 6 6 2" xfId="21260"/>
    <cellStyle name="Input 7 6 7" xfId="21261"/>
    <cellStyle name="Input 7 6 7 2" xfId="21262"/>
    <cellStyle name="Input 7 6 8" xfId="21263"/>
    <cellStyle name="Input 7 6 8 2" xfId="21264"/>
    <cellStyle name="Input 7 6 9" xfId="21265"/>
    <cellStyle name="Input 7 6 9 2" xfId="21266"/>
    <cellStyle name="Input 7 7" xfId="21267"/>
    <cellStyle name="Input 7 7 2" xfId="21268"/>
    <cellStyle name="Input 7 7 2 2" xfId="21269"/>
    <cellStyle name="Input 7 7 3" xfId="21270"/>
    <cellStyle name="Input 7 7 3 2" xfId="21271"/>
    <cellStyle name="Input 7 7 4" xfId="21272"/>
    <cellStyle name="Input 7 7 4 2" xfId="21273"/>
    <cellStyle name="Input 7 7 5" xfId="21274"/>
    <cellStyle name="Input 7 7 5 2" xfId="21275"/>
    <cellStyle name="Input 7 7 6" xfId="21276"/>
    <cellStyle name="Input 7 8" xfId="21277"/>
    <cellStyle name="Input 7 8 2" xfId="21278"/>
    <cellStyle name="Input 7 8 2 2" xfId="21279"/>
    <cellStyle name="Input 7 8 3" xfId="21280"/>
    <cellStyle name="Input 7 8 3 2" xfId="21281"/>
    <cellStyle name="Input 7 8 4" xfId="21282"/>
    <cellStyle name="Input 7 8 4 2" xfId="21283"/>
    <cellStyle name="Input 7 8 5" xfId="21284"/>
    <cellStyle name="Input 7 8 5 2" xfId="21285"/>
    <cellStyle name="Input 7 8 6" xfId="21286"/>
    <cellStyle name="Input 7 9" xfId="21287"/>
    <cellStyle name="Input 7 9 2" xfId="21288"/>
    <cellStyle name="Input 7 9 2 2" xfId="21289"/>
    <cellStyle name="Input 7 9 3" xfId="21290"/>
    <cellStyle name="Input 7 9 3 2" xfId="21291"/>
    <cellStyle name="Input 7 9 4" xfId="21292"/>
    <cellStyle name="Input 7 9 4 2" xfId="21293"/>
    <cellStyle name="Input 7 9 5" xfId="21294"/>
    <cellStyle name="Input 7 9 5 2" xfId="21295"/>
    <cellStyle name="Input 7 9 6" xfId="21296"/>
    <cellStyle name="Input 8" xfId="21297"/>
    <cellStyle name="Input 8 10" xfId="21298"/>
    <cellStyle name="Input 8 10 2" xfId="21299"/>
    <cellStyle name="Input 8 11" xfId="21300"/>
    <cellStyle name="Input 8 11 2" xfId="21301"/>
    <cellStyle name="Input 8 12" xfId="21302"/>
    <cellStyle name="Input 8 12 2" xfId="21303"/>
    <cellStyle name="Input 8 13" xfId="21304"/>
    <cellStyle name="Input 8 13 2" xfId="21305"/>
    <cellStyle name="Input 8 14" xfId="21306"/>
    <cellStyle name="Input 8 14 2" xfId="21307"/>
    <cellStyle name="Input 8 15" xfId="21308"/>
    <cellStyle name="Input 8 15 2" xfId="21309"/>
    <cellStyle name="Input 8 16" xfId="21310"/>
    <cellStyle name="Input 8 17" xfId="21311"/>
    <cellStyle name="Input 8 18" xfId="21312"/>
    <cellStyle name="Input 8 19" xfId="21313"/>
    <cellStyle name="Input 8 2" xfId="21314"/>
    <cellStyle name="Input 8 2 10" xfId="21315"/>
    <cellStyle name="Input 8 2 10 2" xfId="21316"/>
    <cellStyle name="Input 8 2 11" xfId="21317"/>
    <cellStyle name="Input 8 2 12" xfId="21318"/>
    <cellStyle name="Input 8 2 13" xfId="21319"/>
    <cellStyle name="Input 8 2 14" xfId="21320"/>
    <cellStyle name="Input 8 2 15" xfId="21321"/>
    <cellStyle name="Input 8 2 16" xfId="21322"/>
    <cellStyle name="Input 8 2 17" xfId="21323"/>
    <cellStyle name="Input 8 2 18" xfId="21324"/>
    <cellStyle name="Input 8 2 19" xfId="21325"/>
    <cellStyle name="Input 8 2 2" xfId="21326"/>
    <cellStyle name="Input 8 2 2 2" xfId="21327"/>
    <cellStyle name="Input 8 2 2 2 2" xfId="21328"/>
    <cellStyle name="Input 8 2 2 3" xfId="21329"/>
    <cellStyle name="Input 8 2 2 3 2" xfId="21330"/>
    <cellStyle name="Input 8 2 2 4" xfId="21331"/>
    <cellStyle name="Input 8 2 2 4 2" xfId="21332"/>
    <cellStyle name="Input 8 2 2 5" xfId="21333"/>
    <cellStyle name="Input 8 2 2 5 2" xfId="21334"/>
    <cellStyle name="Input 8 2 2 6" xfId="21335"/>
    <cellStyle name="Input 8 2 20" xfId="21336"/>
    <cellStyle name="Input 8 2 21" xfId="21337"/>
    <cellStyle name="Input 8 2 22" xfId="21338"/>
    <cellStyle name="Input 8 2 23" xfId="21339"/>
    <cellStyle name="Input 8 2 24" xfId="21340"/>
    <cellStyle name="Input 8 2 25" xfId="21341"/>
    <cellStyle name="Input 8 2 3" xfId="21342"/>
    <cellStyle name="Input 8 2 3 2" xfId="21343"/>
    <cellStyle name="Input 8 2 3 2 2" xfId="21344"/>
    <cellStyle name="Input 8 2 3 3" xfId="21345"/>
    <cellStyle name="Input 8 2 3 3 2" xfId="21346"/>
    <cellStyle name="Input 8 2 3 4" xfId="21347"/>
    <cellStyle name="Input 8 2 3 4 2" xfId="21348"/>
    <cellStyle name="Input 8 2 3 5" xfId="21349"/>
    <cellStyle name="Input 8 2 3 5 2" xfId="21350"/>
    <cellStyle name="Input 8 2 3 6" xfId="21351"/>
    <cellStyle name="Input 8 2 4" xfId="21352"/>
    <cellStyle name="Input 8 2 4 2" xfId="21353"/>
    <cellStyle name="Input 8 2 4 2 2" xfId="21354"/>
    <cellStyle name="Input 8 2 4 3" xfId="21355"/>
    <cellStyle name="Input 8 2 4 3 2" xfId="21356"/>
    <cellStyle name="Input 8 2 4 4" xfId="21357"/>
    <cellStyle name="Input 8 2 4 4 2" xfId="21358"/>
    <cellStyle name="Input 8 2 4 5" xfId="21359"/>
    <cellStyle name="Input 8 2 4 5 2" xfId="21360"/>
    <cellStyle name="Input 8 2 4 6" xfId="21361"/>
    <cellStyle name="Input 8 2 5" xfId="21362"/>
    <cellStyle name="Input 8 2 5 2" xfId="21363"/>
    <cellStyle name="Input 8 2 6" xfId="21364"/>
    <cellStyle name="Input 8 2 6 2" xfId="21365"/>
    <cellStyle name="Input 8 2 7" xfId="21366"/>
    <cellStyle name="Input 8 2 7 2" xfId="21367"/>
    <cellStyle name="Input 8 2 8" xfId="21368"/>
    <cellStyle name="Input 8 2 8 2" xfId="21369"/>
    <cellStyle name="Input 8 2 9" xfId="21370"/>
    <cellStyle name="Input 8 2 9 2" xfId="21371"/>
    <cellStyle name="Input 8 20" xfId="21372"/>
    <cellStyle name="Input 8 21" xfId="21373"/>
    <cellStyle name="Input 8 22" xfId="21374"/>
    <cellStyle name="Input 8 23" xfId="21375"/>
    <cellStyle name="Input 8 24" xfId="21376"/>
    <cellStyle name="Input 8 25" xfId="21377"/>
    <cellStyle name="Input 8 26" xfId="21378"/>
    <cellStyle name="Input 8 27" xfId="21379"/>
    <cellStyle name="Input 8 28" xfId="21380"/>
    <cellStyle name="Input 8 29" xfId="21381"/>
    <cellStyle name="Input 8 3" xfId="21382"/>
    <cellStyle name="Input 8 3 10" xfId="21383"/>
    <cellStyle name="Input 8 3 10 2" xfId="21384"/>
    <cellStyle name="Input 8 3 11" xfId="21385"/>
    <cellStyle name="Input 8 3 12" xfId="21386"/>
    <cellStyle name="Input 8 3 13" xfId="21387"/>
    <cellStyle name="Input 8 3 14" xfId="21388"/>
    <cellStyle name="Input 8 3 15" xfId="21389"/>
    <cellStyle name="Input 8 3 16" xfId="21390"/>
    <cellStyle name="Input 8 3 17" xfId="21391"/>
    <cellStyle name="Input 8 3 18" xfId="21392"/>
    <cellStyle name="Input 8 3 19" xfId="21393"/>
    <cellStyle name="Input 8 3 2" xfId="21394"/>
    <cellStyle name="Input 8 3 2 2" xfId="21395"/>
    <cellStyle name="Input 8 3 2 2 2" xfId="21396"/>
    <cellStyle name="Input 8 3 2 3" xfId="21397"/>
    <cellStyle name="Input 8 3 2 3 2" xfId="21398"/>
    <cellStyle name="Input 8 3 2 4" xfId="21399"/>
    <cellStyle name="Input 8 3 2 4 2" xfId="21400"/>
    <cellStyle name="Input 8 3 2 5" xfId="21401"/>
    <cellStyle name="Input 8 3 2 5 2" xfId="21402"/>
    <cellStyle name="Input 8 3 2 6" xfId="21403"/>
    <cellStyle name="Input 8 3 20" xfId="21404"/>
    <cellStyle name="Input 8 3 21" xfId="21405"/>
    <cellStyle name="Input 8 3 22" xfId="21406"/>
    <cellStyle name="Input 8 3 23" xfId="21407"/>
    <cellStyle name="Input 8 3 24" xfId="21408"/>
    <cellStyle name="Input 8 3 25" xfId="21409"/>
    <cellStyle name="Input 8 3 3" xfId="21410"/>
    <cellStyle name="Input 8 3 3 2" xfId="21411"/>
    <cellStyle name="Input 8 3 3 2 2" xfId="21412"/>
    <cellStyle name="Input 8 3 3 3" xfId="21413"/>
    <cellStyle name="Input 8 3 3 3 2" xfId="21414"/>
    <cellStyle name="Input 8 3 3 4" xfId="21415"/>
    <cellStyle name="Input 8 3 3 4 2" xfId="21416"/>
    <cellStyle name="Input 8 3 3 5" xfId="21417"/>
    <cellStyle name="Input 8 3 3 5 2" xfId="21418"/>
    <cellStyle name="Input 8 3 3 6" xfId="21419"/>
    <cellStyle name="Input 8 3 4" xfId="21420"/>
    <cellStyle name="Input 8 3 4 2" xfId="21421"/>
    <cellStyle name="Input 8 3 4 2 2" xfId="21422"/>
    <cellStyle name="Input 8 3 4 3" xfId="21423"/>
    <cellStyle name="Input 8 3 4 3 2" xfId="21424"/>
    <cellStyle name="Input 8 3 4 4" xfId="21425"/>
    <cellStyle name="Input 8 3 4 4 2" xfId="21426"/>
    <cellStyle name="Input 8 3 4 5" xfId="21427"/>
    <cellStyle name="Input 8 3 4 5 2" xfId="21428"/>
    <cellStyle name="Input 8 3 4 6" xfId="21429"/>
    <cellStyle name="Input 8 3 5" xfId="21430"/>
    <cellStyle name="Input 8 3 5 2" xfId="21431"/>
    <cellStyle name="Input 8 3 6" xfId="21432"/>
    <cellStyle name="Input 8 3 6 2" xfId="21433"/>
    <cellStyle name="Input 8 3 7" xfId="21434"/>
    <cellStyle name="Input 8 3 7 2" xfId="21435"/>
    <cellStyle name="Input 8 3 8" xfId="21436"/>
    <cellStyle name="Input 8 3 8 2" xfId="21437"/>
    <cellStyle name="Input 8 3 9" xfId="21438"/>
    <cellStyle name="Input 8 3 9 2" xfId="21439"/>
    <cellStyle name="Input 8 30" xfId="21440"/>
    <cellStyle name="Input 8 4" xfId="21441"/>
    <cellStyle name="Input 8 4 10" xfId="21442"/>
    <cellStyle name="Input 8 4 10 2" xfId="21443"/>
    <cellStyle name="Input 8 4 11" xfId="21444"/>
    <cellStyle name="Input 8 4 12" xfId="21445"/>
    <cellStyle name="Input 8 4 13" xfId="21446"/>
    <cellStyle name="Input 8 4 14" xfId="21447"/>
    <cellStyle name="Input 8 4 15" xfId="21448"/>
    <cellStyle name="Input 8 4 16" xfId="21449"/>
    <cellStyle name="Input 8 4 17" xfId="21450"/>
    <cellStyle name="Input 8 4 18" xfId="21451"/>
    <cellStyle name="Input 8 4 19" xfId="21452"/>
    <cellStyle name="Input 8 4 2" xfId="21453"/>
    <cellStyle name="Input 8 4 2 2" xfId="21454"/>
    <cellStyle name="Input 8 4 2 2 2" xfId="21455"/>
    <cellStyle name="Input 8 4 2 3" xfId="21456"/>
    <cellStyle name="Input 8 4 2 3 2" xfId="21457"/>
    <cellStyle name="Input 8 4 2 4" xfId="21458"/>
    <cellStyle name="Input 8 4 2 4 2" xfId="21459"/>
    <cellStyle name="Input 8 4 2 5" xfId="21460"/>
    <cellStyle name="Input 8 4 2 5 2" xfId="21461"/>
    <cellStyle name="Input 8 4 2 6" xfId="21462"/>
    <cellStyle name="Input 8 4 20" xfId="21463"/>
    <cellStyle name="Input 8 4 21" xfId="21464"/>
    <cellStyle name="Input 8 4 22" xfId="21465"/>
    <cellStyle name="Input 8 4 23" xfId="21466"/>
    <cellStyle name="Input 8 4 24" xfId="21467"/>
    <cellStyle name="Input 8 4 25" xfId="21468"/>
    <cellStyle name="Input 8 4 3" xfId="21469"/>
    <cellStyle name="Input 8 4 3 2" xfId="21470"/>
    <cellStyle name="Input 8 4 3 2 2" xfId="21471"/>
    <cellStyle name="Input 8 4 3 3" xfId="21472"/>
    <cellStyle name="Input 8 4 3 3 2" xfId="21473"/>
    <cellStyle name="Input 8 4 3 4" xfId="21474"/>
    <cellStyle name="Input 8 4 3 4 2" xfId="21475"/>
    <cellStyle name="Input 8 4 3 5" xfId="21476"/>
    <cellStyle name="Input 8 4 3 5 2" xfId="21477"/>
    <cellStyle name="Input 8 4 3 6" xfId="21478"/>
    <cellStyle name="Input 8 4 4" xfId="21479"/>
    <cellStyle name="Input 8 4 4 2" xfId="21480"/>
    <cellStyle name="Input 8 4 4 2 2" xfId="21481"/>
    <cellStyle name="Input 8 4 4 3" xfId="21482"/>
    <cellStyle name="Input 8 4 4 3 2" xfId="21483"/>
    <cellStyle name="Input 8 4 4 4" xfId="21484"/>
    <cellStyle name="Input 8 4 4 4 2" xfId="21485"/>
    <cellStyle name="Input 8 4 4 5" xfId="21486"/>
    <cellStyle name="Input 8 4 4 5 2" xfId="21487"/>
    <cellStyle name="Input 8 4 4 6" xfId="21488"/>
    <cellStyle name="Input 8 4 5" xfId="21489"/>
    <cellStyle name="Input 8 4 5 2" xfId="21490"/>
    <cellStyle name="Input 8 4 6" xfId="21491"/>
    <cellStyle name="Input 8 4 6 2" xfId="21492"/>
    <cellStyle name="Input 8 4 7" xfId="21493"/>
    <cellStyle name="Input 8 4 7 2" xfId="21494"/>
    <cellStyle name="Input 8 4 8" xfId="21495"/>
    <cellStyle name="Input 8 4 8 2" xfId="21496"/>
    <cellStyle name="Input 8 4 9" xfId="21497"/>
    <cellStyle name="Input 8 4 9 2" xfId="21498"/>
    <cellStyle name="Input 8 5" xfId="21499"/>
    <cellStyle name="Input 8 5 10" xfId="21500"/>
    <cellStyle name="Input 8 5 10 2" xfId="21501"/>
    <cellStyle name="Input 8 5 11" xfId="21502"/>
    <cellStyle name="Input 8 5 12" xfId="21503"/>
    <cellStyle name="Input 8 5 13" xfId="21504"/>
    <cellStyle name="Input 8 5 14" xfId="21505"/>
    <cellStyle name="Input 8 5 15" xfId="21506"/>
    <cellStyle name="Input 8 5 16" xfId="21507"/>
    <cellStyle name="Input 8 5 17" xfId="21508"/>
    <cellStyle name="Input 8 5 18" xfId="21509"/>
    <cellStyle name="Input 8 5 19" xfId="21510"/>
    <cellStyle name="Input 8 5 2" xfId="21511"/>
    <cellStyle name="Input 8 5 2 2" xfId="21512"/>
    <cellStyle name="Input 8 5 2 2 2" xfId="21513"/>
    <cellStyle name="Input 8 5 2 3" xfId="21514"/>
    <cellStyle name="Input 8 5 2 3 2" xfId="21515"/>
    <cellStyle name="Input 8 5 2 4" xfId="21516"/>
    <cellStyle name="Input 8 5 2 4 2" xfId="21517"/>
    <cellStyle name="Input 8 5 2 5" xfId="21518"/>
    <cellStyle name="Input 8 5 2 5 2" xfId="21519"/>
    <cellStyle name="Input 8 5 2 6" xfId="21520"/>
    <cellStyle name="Input 8 5 20" xfId="21521"/>
    <cellStyle name="Input 8 5 21" xfId="21522"/>
    <cellStyle name="Input 8 5 22" xfId="21523"/>
    <cellStyle name="Input 8 5 23" xfId="21524"/>
    <cellStyle name="Input 8 5 24" xfId="21525"/>
    <cellStyle name="Input 8 5 25" xfId="21526"/>
    <cellStyle name="Input 8 5 3" xfId="21527"/>
    <cellStyle name="Input 8 5 3 2" xfId="21528"/>
    <cellStyle name="Input 8 5 3 2 2" xfId="21529"/>
    <cellStyle name="Input 8 5 3 3" xfId="21530"/>
    <cellStyle name="Input 8 5 3 3 2" xfId="21531"/>
    <cellStyle name="Input 8 5 3 4" xfId="21532"/>
    <cellStyle name="Input 8 5 3 4 2" xfId="21533"/>
    <cellStyle name="Input 8 5 3 5" xfId="21534"/>
    <cellStyle name="Input 8 5 3 5 2" xfId="21535"/>
    <cellStyle name="Input 8 5 3 6" xfId="21536"/>
    <cellStyle name="Input 8 5 4" xfId="21537"/>
    <cellStyle name="Input 8 5 4 2" xfId="21538"/>
    <cellStyle name="Input 8 5 4 2 2" xfId="21539"/>
    <cellStyle name="Input 8 5 4 3" xfId="21540"/>
    <cellStyle name="Input 8 5 4 3 2" xfId="21541"/>
    <cellStyle name="Input 8 5 4 4" xfId="21542"/>
    <cellStyle name="Input 8 5 4 4 2" xfId="21543"/>
    <cellStyle name="Input 8 5 4 5" xfId="21544"/>
    <cellStyle name="Input 8 5 4 5 2" xfId="21545"/>
    <cellStyle name="Input 8 5 4 6" xfId="21546"/>
    <cellStyle name="Input 8 5 5" xfId="21547"/>
    <cellStyle name="Input 8 5 5 2" xfId="21548"/>
    <cellStyle name="Input 8 5 6" xfId="21549"/>
    <cellStyle name="Input 8 5 6 2" xfId="21550"/>
    <cellStyle name="Input 8 5 7" xfId="21551"/>
    <cellStyle name="Input 8 5 7 2" xfId="21552"/>
    <cellStyle name="Input 8 5 8" xfId="21553"/>
    <cellStyle name="Input 8 5 8 2" xfId="21554"/>
    <cellStyle name="Input 8 5 9" xfId="21555"/>
    <cellStyle name="Input 8 5 9 2" xfId="21556"/>
    <cellStyle name="Input 8 6" xfId="21557"/>
    <cellStyle name="Input 8 6 10" xfId="21558"/>
    <cellStyle name="Input 8 6 10 2" xfId="21559"/>
    <cellStyle name="Input 8 6 11" xfId="21560"/>
    <cellStyle name="Input 8 6 12" xfId="21561"/>
    <cellStyle name="Input 8 6 13" xfId="21562"/>
    <cellStyle name="Input 8 6 14" xfId="21563"/>
    <cellStyle name="Input 8 6 15" xfId="21564"/>
    <cellStyle name="Input 8 6 16" xfId="21565"/>
    <cellStyle name="Input 8 6 17" xfId="21566"/>
    <cellStyle name="Input 8 6 18" xfId="21567"/>
    <cellStyle name="Input 8 6 19" xfId="21568"/>
    <cellStyle name="Input 8 6 2" xfId="21569"/>
    <cellStyle name="Input 8 6 2 2" xfId="21570"/>
    <cellStyle name="Input 8 6 2 2 2" xfId="21571"/>
    <cellStyle name="Input 8 6 2 3" xfId="21572"/>
    <cellStyle name="Input 8 6 2 3 2" xfId="21573"/>
    <cellStyle name="Input 8 6 2 4" xfId="21574"/>
    <cellStyle name="Input 8 6 2 4 2" xfId="21575"/>
    <cellStyle name="Input 8 6 2 5" xfId="21576"/>
    <cellStyle name="Input 8 6 2 5 2" xfId="21577"/>
    <cellStyle name="Input 8 6 2 6" xfId="21578"/>
    <cellStyle name="Input 8 6 20" xfId="21579"/>
    <cellStyle name="Input 8 6 21" xfId="21580"/>
    <cellStyle name="Input 8 6 22" xfId="21581"/>
    <cellStyle name="Input 8 6 23" xfId="21582"/>
    <cellStyle name="Input 8 6 24" xfId="21583"/>
    <cellStyle name="Input 8 6 25" xfId="21584"/>
    <cellStyle name="Input 8 6 3" xfId="21585"/>
    <cellStyle name="Input 8 6 3 2" xfId="21586"/>
    <cellStyle name="Input 8 6 3 2 2" xfId="21587"/>
    <cellStyle name="Input 8 6 3 3" xfId="21588"/>
    <cellStyle name="Input 8 6 3 3 2" xfId="21589"/>
    <cellStyle name="Input 8 6 3 4" xfId="21590"/>
    <cellStyle name="Input 8 6 3 4 2" xfId="21591"/>
    <cellStyle name="Input 8 6 3 5" xfId="21592"/>
    <cellStyle name="Input 8 6 3 5 2" xfId="21593"/>
    <cellStyle name="Input 8 6 3 6" xfId="21594"/>
    <cellStyle name="Input 8 6 4" xfId="21595"/>
    <cellStyle name="Input 8 6 4 2" xfId="21596"/>
    <cellStyle name="Input 8 6 4 2 2" xfId="21597"/>
    <cellStyle name="Input 8 6 4 3" xfId="21598"/>
    <cellStyle name="Input 8 6 4 3 2" xfId="21599"/>
    <cellStyle name="Input 8 6 4 4" xfId="21600"/>
    <cellStyle name="Input 8 6 4 4 2" xfId="21601"/>
    <cellStyle name="Input 8 6 4 5" xfId="21602"/>
    <cellStyle name="Input 8 6 4 5 2" xfId="21603"/>
    <cellStyle name="Input 8 6 4 6" xfId="21604"/>
    <cellStyle name="Input 8 6 5" xfId="21605"/>
    <cellStyle name="Input 8 6 5 2" xfId="21606"/>
    <cellStyle name="Input 8 6 6" xfId="21607"/>
    <cellStyle name="Input 8 6 6 2" xfId="21608"/>
    <cellStyle name="Input 8 6 7" xfId="21609"/>
    <cellStyle name="Input 8 6 7 2" xfId="21610"/>
    <cellStyle name="Input 8 6 8" xfId="21611"/>
    <cellStyle name="Input 8 6 8 2" xfId="21612"/>
    <cellStyle name="Input 8 6 9" xfId="21613"/>
    <cellStyle name="Input 8 6 9 2" xfId="21614"/>
    <cellStyle name="Input 8 7" xfId="21615"/>
    <cellStyle name="Input 8 7 2" xfId="21616"/>
    <cellStyle name="Input 8 7 2 2" xfId="21617"/>
    <cellStyle name="Input 8 7 3" xfId="21618"/>
    <cellStyle name="Input 8 7 3 2" xfId="21619"/>
    <cellStyle name="Input 8 7 4" xfId="21620"/>
    <cellStyle name="Input 8 7 4 2" xfId="21621"/>
    <cellStyle name="Input 8 7 5" xfId="21622"/>
    <cellStyle name="Input 8 7 5 2" xfId="21623"/>
    <cellStyle name="Input 8 7 6" xfId="21624"/>
    <cellStyle name="Input 8 8" xfId="21625"/>
    <cellStyle name="Input 8 8 2" xfId="21626"/>
    <cellStyle name="Input 8 8 2 2" xfId="21627"/>
    <cellStyle name="Input 8 8 3" xfId="21628"/>
    <cellStyle name="Input 8 8 3 2" xfId="21629"/>
    <cellStyle name="Input 8 8 4" xfId="21630"/>
    <cellStyle name="Input 8 8 4 2" xfId="21631"/>
    <cellStyle name="Input 8 8 5" xfId="21632"/>
    <cellStyle name="Input 8 8 5 2" xfId="21633"/>
    <cellStyle name="Input 8 8 6" xfId="21634"/>
    <cellStyle name="Input 8 9" xfId="21635"/>
    <cellStyle name="Input 8 9 2" xfId="21636"/>
    <cellStyle name="Input 8 9 2 2" xfId="21637"/>
    <cellStyle name="Input 8 9 3" xfId="21638"/>
    <cellStyle name="Input 8 9 3 2" xfId="21639"/>
    <cellStyle name="Input 8 9 4" xfId="21640"/>
    <cellStyle name="Input 8 9 4 2" xfId="21641"/>
    <cellStyle name="Input 8 9 5" xfId="21642"/>
    <cellStyle name="Input 8 9 5 2" xfId="21643"/>
    <cellStyle name="Input 8 9 6" xfId="21644"/>
    <cellStyle name="Input 9" xfId="21645"/>
    <cellStyle name="Input 9 10" xfId="21646"/>
    <cellStyle name="Input 9 10 2" xfId="21647"/>
    <cellStyle name="Input 9 11" xfId="21648"/>
    <cellStyle name="Input 9 11 2" xfId="21649"/>
    <cellStyle name="Input 9 12" xfId="21650"/>
    <cellStyle name="Input 9 12 2" xfId="21651"/>
    <cellStyle name="Input 9 13" xfId="21652"/>
    <cellStyle name="Input 9 13 2" xfId="21653"/>
    <cellStyle name="Input 9 14" xfId="21654"/>
    <cellStyle name="Input 9 14 2" xfId="21655"/>
    <cellStyle name="Input 9 15" xfId="21656"/>
    <cellStyle name="Input 9 15 2" xfId="21657"/>
    <cellStyle name="Input 9 16" xfId="21658"/>
    <cellStyle name="Input 9 17" xfId="21659"/>
    <cellStyle name="Input 9 18" xfId="21660"/>
    <cellStyle name="Input 9 19" xfId="21661"/>
    <cellStyle name="Input 9 2" xfId="21662"/>
    <cellStyle name="Input 9 2 10" xfId="21663"/>
    <cellStyle name="Input 9 2 10 2" xfId="21664"/>
    <cellStyle name="Input 9 2 11" xfId="21665"/>
    <cellStyle name="Input 9 2 12" xfId="21666"/>
    <cellStyle name="Input 9 2 13" xfId="21667"/>
    <cellStyle name="Input 9 2 14" xfId="21668"/>
    <cellStyle name="Input 9 2 15" xfId="21669"/>
    <cellStyle name="Input 9 2 16" xfId="21670"/>
    <cellStyle name="Input 9 2 17" xfId="21671"/>
    <cellStyle name="Input 9 2 18" xfId="21672"/>
    <cellStyle name="Input 9 2 19" xfId="21673"/>
    <cellStyle name="Input 9 2 2" xfId="21674"/>
    <cellStyle name="Input 9 2 2 2" xfId="21675"/>
    <cellStyle name="Input 9 2 2 2 2" xfId="21676"/>
    <cellStyle name="Input 9 2 2 3" xfId="21677"/>
    <cellStyle name="Input 9 2 2 3 2" xfId="21678"/>
    <cellStyle name="Input 9 2 2 4" xfId="21679"/>
    <cellStyle name="Input 9 2 2 4 2" xfId="21680"/>
    <cellStyle name="Input 9 2 2 5" xfId="21681"/>
    <cellStyle name="Input 9 2 2 5 2" xfId="21682"/>
    <cellStyle name="Input 9 2 2 6" xfId="21683"/>
    <cellStyle name="Input 9 2 20" xfId="21684"/>
    <cellStyle name="Input 9 2 21" xfId="21685"/>
    <cellStyle name="Input 9 2 22" xfId="21686"/>
    <cellStyle name="Input 9 2 23" xfId="21687"/>
    <cellStyle name="Input 9 2 24" xfId="21688"/>
    <cellStyle name="Input 9 2 25" xfId="21689"/>
    <cellStyle name="Input 9 2 3" xfId="21690"/>
    <cellStyle name="Input 9 2 3 2" xfId="21691"/>
    <cellStyle name="Input 9 2 3 2 2" xfId="21692"/>
    <cellStyle name="Input 9 2 3 3" xfId="21693"/>
    <cellStyle name="Input 9 2 3 3 2" xfId="21694"/>
    <cellStyle name="Input 9 2 3 4" xfId="21695"/>
    <cellStyle name="Input 9 2 3 4 2" xfId="21696"/>
    <cellStyle name="Input 9 2 3 5" xfId="21697"/>
    <cellStyle name="Input 9 2 3 5 2" xfId="21698"/>
    <cellStyle name="Input 9 2 3 6" xfId="21699"/>
    <cellStyle name="Input 9 2 4" xfId="21700"/>
    <cellStyle name="Input 9 2 4 2" xfId="21701"/>
    <cellStyle name="Input 9 2 4 2 2" xfId="21702"/>
    <cellStyle name="Input 9 2 4 3" xfId="21703"/>
    <cellStyle name="Input 9 2 4 3 2" xfId="21704"/>
    <cellStyle name="Input 9 2 4 4" xfId="21705"/>
    <cellStyle name="Input 9 2 4 4 2" xfId="21706"/>
    <cellStyle name="Input 9 2 4 5" xfId="21707"/>
    <cellStyle name="Input 9 2 4 5 2" xfId="21708"/>
    <cellStyle name="Input 9 2 4 6" xfId="21709"/>
    <cellStyle name="Input 9 2 5" xfId="21710"/>
    <cellStyle name="Input 9 2 5 2" xfId="21711"/>
    <cellStyle name="Input 9 2 6" xfId="21712"/>
    <cellStyle name="Input 9 2 6 2" xfId="21713"/>
    <cellStyle name="Input 9 2 7" xfId="21714"/>
    <cellStyle name="Input 9 2 7 2" xfId="21715"/>
    <cellStyle name="Input 9 2 8" xfId="21716"/>
    <cellStyle name="Input 9 2 8 2" xfId="21717"/>
    <cellStyle name="Input 9 2 9" xfId="21718"/>
    <cellStyle name="Input 9 2 9 2" xfId="21719"/>
    <cellStyle name="Input 9 20" xfId="21720"/>
    <cellStyle name="Input 9 21" xfId="21721"/>
    <cellStyle name="Input 9 22" xfId="21722"/>
    <cellStyle name="Input 9 23" xfId="21723"/>
    <cellStyle name="Input 9 24" xfId="21724"/>
    <cellStyle name="Input 9 25" xfId="21725"/>
    <cellStyle name="Input 9 26" xfId="21726"/>
    <cellStyle name="Input 9 27" xfId="21727"/>
    <cellStyle name="Input 9 28" xfId="21728"/>
    <cellStyle name="Input 9 29" xfId="21729"/>
    <cellStyle name="Input 9 3" xfId="21730"/>
    <cellStyle name="Input 9 3 10" xfId="21731"/>
    <cellStyle name="Input 9 3 10 2" xfId="21732"/>
    <cellStyle name="Input 9 3 11" xfId="21733"/>
    <cellStyle name="Input 9 3 12" xfId="21734"/>
    <cellStyle name="Input 9 3 13" xfId="21735"/>
    <cellStyle name="Input 9 3 14" xfId="21736"/>
    <cellStyle name="Input 9 3 15" xfId="21737"/>
    <cellStyle name="Input 9 3 16" xfId="21738"/>
    <cellStyle name="Input 9 3 17" xfId="21739"/>
    <cellStyle name="Input 9 3 18" xfId="21740"/>
    <cellStyle name="Input 9 3 19" xfId="21741"/>
    <cellStyle name="Input 9 3 2" xfId="21742"/>
    <cellStyle name="Input 9 3 2 2" xfId="21743"/>
    <cellStyle name="Input 9 3 2 2 2" xfId="21744"/>
    <cellStyle name="Input 9 3 2 3" xfId="21745"/>
    <cellStyle name="Input 9 3 2 3 2" xfId="21746"/>
    <cellStyle name="Input 9 3 2 4" xfId="21747"/>
    <cellStyle name="Input 9 3 2 4 2" xfId="21748"/>
    <cellStyle name="Input 9 3 2 5" xfId="21749"/>
    <cellStyle name="Input 9 3 2 5 2" xfId="21750"/>
    <cellStyle name="Input 9 3 2 6" xfId="21751"/>
    <cellStyle name="Input 9 3 20" xfId="21752"/>
    <cellStyle name="Input 9 3 21" xfId="21753"/>
    <cellStyle name="Input 9 3 22" xfId="21754"/>
    <cellStyle name="Input 9 3 23" xfId="21755"/>
    <cellStyle name="Input 9 3 24" xfId="21756"/>
    <cellStyle name="Input 9 3 25" xfId="21757"/>
    <cellStyle name="Input 9 3 3" xfId="21758"/>
    <cellStyle name="Input 9 3 3 2" xfId="21759"/>
    <cellStyle name="Input 9 3 3 2 2" xfId="21760"/>
    <cellStyle name="Input 9 3 3 3" xfId="21761"/>
    <cellStyle name="Input 9 3 3 3 2" xfId="21762"/>
    <cellStyle name="Input 9 3 3 4" xfId="21763"/>
    <cellStyle name="Input 9 3 3 4 2" xfId="21764"/>
    <cellStyle name="Input 9 3 3 5" xfId="21765"/>
    <cellStyle name="Input 9 3 3 5 2" xfId="21766"/>
    <cellStyle name="Input 9 3 3 6" xfId="21767"/>
    <cellStyle name="Input 9 3 4" xfId="21768"/>
    <cellStyle name="Input 9 3 4 2" xfId="21769"/>
    <cellStyle name="Input 9 3 4 2 2" xfId="21770"/>
    <cellStyle name="Input 9 3 4 3" xfId="21771"/>
    <cellStyle name="Input 9 3 4 3 2" xfId="21772"/>
    <cellStyle name="Input 9 3 4 4" xfId="21773"/>
    <cellStyle name="Input 9 3 4 4 2" xfId="21774"/>
    <cellStyle name="Input 9 3 4 5" xfId="21775"/>
    <cellStyle name="Input 9 3 4 5 2" xfId="21776"/>
    <cellStyle name="Input 9 3 4 6" xfId="21777"/>
    <cellStyle name="Input 9 3 5" xfId="21778"/>
    <cellStyle name="Input 9 3 5 2" xfId="21779"/>
    <cellStyle name="Input 9 3 6" xfId="21780"/>
    <cellStyle name="Input 9 3 6 2" xfId="21781"/>
    <cellStyle name="Input 9 3 7" xfId="21782"/>
    <cellStyle name="Input 9 3 7 2" xfId="21783"/>
    <cellStyle name="Input 9 3 8" xfId="21784"/>
    <cellStyle name="Input 9 3 8 2" xfId="21785"/>
    <cellStyle name="Input 9 3 9" xfId="21786"/>
    <cellStyle name="Input 9 3 9 2" xfId="21787"/>
    <cellStyle name="Input 9 30" xfId="21788"/>
    <cellStyle name="Input 9 4" xfId="21789"/>
    <cellStyle name="Input 9 4 10" xfId="21790"/>
    <cellStyle name="Input 9 4 10 2" xfId="21791"/>
    <cellStyle name="Input 9 4 11" xfId="21792"/>
    <cellStyle name="Input 9 4 12" xfId="21793"/>
    <cellStyle name="Input 9 4 13" xfId="21794"/>
    <cellStyle name="Input 9 4 14" xfId="21795"/>
    <cellStyle name="Input 9 4 15" xfId="21796"/>
    <cellStyle name="Input 9 4 16" xfId="21797"/>
    <cellStyle name="Input 9 4 17" xfId="21798"/>
    <cellStyle name="Input 9 4 18" xfId="21799"/>
    <cellStyle name="Input 9 4 19" xfId="21800"/>
    <cellStyle name="Input 9 4 2" xfId="21801"/>
    <cellStyle name="Input 9 4 2 2" xfId="21802"/>
    <cellStyle name="Input 9 4 2 2 2" xfId="21803"/>
    <cellStyle name="Input 9 4 2 3" xfId="21804"/>
    <cellStyle name="Input 9 4 2 3 2" xfId="21805"/>
    <cellStyle name="Input 9 4 2 4" xfId="21806"/>
    <cellStyle name="Input 9 4 2 4 2" xfId="21807"/>
    <cellStyle name="Input 9 4 2 5" xfId="21808"/>
    <cellStyle name="Input 9 4 2 5 2" xfId="21809"/>
    <cellStyle name="Input 9 4 2 6" xfId="21810"/>
    <cellStyle name="Input 9 4 20" xfId="21811"/>
    <cellStyle name="Input 9 4 21" xfId="21812"/>
    <cellStyle name="Input 9 4 22" xfId="21813"/>
    <cellStyle name="Input 9 4 23" xfId="21814"/>
    <cellStyle name="Input 9 4 24" xfId="21815"/>
    <cellStyle name="Input 9 4 25" xfId="21816"/>
    <cellStyle name="Input 9 4 3" xfId="21817"/>
    <cellStyle name="Input 9 4 3 2" xfId="21818"/>
    <cellStyle name="Input 9 4 3 2 2" xfId="21819"/>
    <cellStyle name="Input 9 4 3 3" xfId="21820"/>
    <cellStyle name="Input 9 4 3 3 2" xfId="21821"/>
    <cellStyle name="Input 9 4 3 4" xfId="21822"/>
    <cellStyle name="Input 9 4 3 4 2" xfId="21823"/>
    <cellStyle name="Input 9 4 3 5" xfId="21824"/>
    <cellStyle name="Input 9 4 3 5 2" xfId="21825"/>
    <cellStyle name="Input 9 4 3 6" xfId="21826"/>
    <cellStyle name="Input 9 4 4" xfId="21827"/>
    <cellStyle name="Input 9 4 4 2" xfId="21828"/>
    <cellStyle name="Input 9 4 4 2 2" xfId="21829"/>
    <cellStyle name="Input 9 4 4 3" xfId="21830"/>
    <cellStyle name="Input 9 4 4 3 2" xfId="21831"/>
    <cellStyle name="Input 9 4 4 4" xfId="21832"/>
    <cellStyle name="Input 9 4 4 4 2" xfId="21833"/>
    <cellStyle name="Input 9 4 4 5" xfId="21834"/>
    <cellStyle name="Input 9 4 4 5 2" xfId="21835"/>
    <cellStyle name="Input 9 4 4 6" xfId="21836"/>
    <cellStyle name="Input 9 4 5" xfId="21837"/>
    <cellStyle name="Input 9 4 5 2" xfId="21838"/>
    <cellStyle name="Input 9 4 6" xfId="21839"/>
    <cellStyle name="Input 9 4 6 2" xfId="21840"/>
    <cellStyle name="Input 9 4 7" xfId="21841"/>
    <cellStyle name="Input 9 4 7 2" xfId="21842"/>
    <cellStyle name="Input 9 4 8" xfId="21843"/>
    <cellStyle name="Input 9 4 8 2" xfId="21844"/>
    <cellStyle name="Input 9 4 9" xfId="21845"/>
    <cellStyle name="Input 9 4 9 2" xfId="21846"/>
    <cellStyle name="Input 9 5" xfId="21847"/>
    <cellStyle name="Input 9 5 10" xfId="21848"/>
    <cellStyle name="Input 9 5 10 2" xfId="21849"/>
    <cellStyle name="Input 9 5 11" xfId="21850"/>
    <cellStyle name="Input 9 5 12" xfId="21851"/>
    <cellStyle name="Input 9 5 13" xfId="21852"/>
    <cellStyle name="Input 9 5 14" xfId="21853"/>
    <cellStyle name="Input 9 5 15" xfId="21854"/>
    <cellStyle name="Input 9 5 16" xfId="21855"/>
    <cellStyle name="Input 9 5 17" xfId="21856"/>
    <cellStyle name="Input 9 5 18" xfId="21857"/>
    <cellStyle name="Input 9 5 19" xfId="21858"/>
    <cellStyle name="Input 9 5 2" xfId="21859"/>
    <cellStyle name="Input 9 5 2 2" xfId="21860"/>
    <cellStyle name="Input 9 5 2 2 2" xfId="21861"/>
    <cellStyle name="Input 9 5 2 3" xfId="21862"/>
    <cellStyle name="Input 9 5 2 3 2" xfId="21863"/>
    <cellStyle name="Input 9 5 2 4" xfId="21864"/>
    <cellStyle name="Input 9 5 2 4 2" xfId="21865"/>
    <cellStyle name="Input 9 5 2 5" xfId="21866"/>
    <cellStyle name="Input 9 5 2 5 2" xfId="21867"/>
    <cellStyle name="Input 9 5 2 6" xfId="21868"/>
    <cellStyle name="Input 9 5 20" xfId="21869"/>
    <cellStyle name="Input 9 5 21" xfId="21870"/>
    <cellStyle name="Input 9 5 22" xfId="21871"/>
    <cellStyle name="Input 9 5 23" xfId="21872"/>
    <cellStyle name="Input 9 5 24" xfId="21873"/>
    <cellStyle name="Input 9 5 25" xfId="21874"/>
    <cellStyle name="Input 9 5 3" xfId="21875"/>
    <cellStyle name="Input 9 5 3 2" xfId="21876"/>
    <cellStyle name="Input 9 5 3 2 2" xfId="21877"/>
    <cellStyle name="Input 9 5 3 3" xfId="21878"/>
    <cellStyle name="Input 9 5 3 3 2" xfId="21879"/>
    <cellStyle name="Input 9 5 3 4" xfId="21880"/>
    <cellStyle name="Input 9 5 3 4 2" xfId="21881"/>
    <cellStyle name="Input 9 5 3 5" xfId="21882"/>
    <cellStyle name="Input 9 5 3 5 2" xfId="21883"/>
    <cellStyle name="Input 9 5 3 6" xfId="21884"/>
    <cellStyle name="Input 9 5 4" xfId="21885"/>
    <cellStyle name="Input 9 5 4 2" xfId="21886"/>
    <cellStyle name="Input 9 5 4 2 2" xfId="21887"/>
    <cellStyle name="Input 9 5 4 3" xfId="21888"/>
    <cellStyle name="Input 9 5 4 3 2" xfId="21889"/>
    <cellStyle name="Input 9 5 4 4" xfId="21890"/>
    <cellStyle name="Input 9 5 4 4 2" xfId="21891"/>
    <cellStyle name="Input 9 5 4 5" xfId="21892"/>
    <cellStyle name="Input 9 5 4 5 2" xfId="21893"/>
    <cellStyle name="Input 9 5 4 6" xfId="21894"/>
    <cellStyle name="Input 9 5 5" xfId="21895"/>
    <cellStyle name="Input 9 5 5 2" xfId="21896"/>
    <cellStyle name="Input 9 5 6" xfId="21897"/>
    <cellStyle name="Input 9 5 6 2" xfId="21898"/>
    <cellStyle name="Input 9 5 7" xfId="21899"/>
    <cellStyle name="Input 9 5 7 2" xfId="21900"/>
    <cellStyle name="Input 9 5 8" xfId="21901"/>
    <cellStyle name="Input 9 5 8 2" xfId="21902"/>
    <cellStyle name="Input 9 5 9" xfId="21903"/>
    <cellStyle name="Input 9 5 9 2" xfId="21904"/>
    <cellStyle name="Input 9 6" xfId="21905"/>
    <cellStyle name="Input 9 6 10" xfId="21906"/>
    <cellStyle name="Input 9 6 10 2" xfId="21907"/>
    <cellStyle name="Input 9 6 11" xfId="21908"/>
    <cellStyle name="Input 9 6 12" xfId="21909"/>
    <cellStyle name="Input 9 6 13" xfId="21910"/>
    <cellStyle name="Input 9 6 14" xfId="21911"/>
    <cellStyle name="Input 9 6 15" xfId="21912"/>
    <cellStyle name="Input 9 6 16" xfId="21913"/>
    <cellStyle name="Input 9 6 17" xfId="21914"/>
    <cellStyle name="Input 9 6 18" xfId="21915"/>
    <cellStyle name="Input 9 6 19" xfId="21916"/>
    <cellStyle name="Input 9 6 2" xfId="21917"/>
    <cellStyle name="Input 9 6 2 2" xfId="21918"/>
    <cellStyle name="Input 9 6 2 2 2" xfId="21919"/>
    <cellStyle name="Input 9 6 2 3" xfId="21920"/>
    <cellStyle name="Input 9 6 2 3 2" xfId="21921"/>
    <cellStyle name="Input 9 6 2 4" xfId="21922"/>
    <cellStyle name="Input 9 6 2 4 2" xfId="21923"/>
    <cellStyle name="Input 9 6 2 5" xfId="21924"/>
    <cellStyle name="Input 9 6 2 5 2" xfId="21925"/>
    <cellStyle name="Input 9 6 2 6" xfId="21926"/>
    <cellStyle name="Input 9 6 20" xfId="21927"/>
    <cellStyle name="Input 9 6 21" xfId="21928"/>
    <cellStyle name="Input 9 6 22" xfId="21929"/>
    <cellStyle name="Input 9 6 23" xfId="21930"/>
    <cellStyle name="Input 9 6 24" xfId="21931"/>
    <cellStyle name="Input 9 6 25" xfId="21932"/>
    <cellStyle name="Input 9 6 3" xfId="21933"/>
    <cellStyle name="Input 9 6 3 2" xfId="21934"/>
    <cellStyle name="Input 9 6 3 2 2" xfId="21935"/>
    <cellStyle name="Input 9 6 3 3" xfId="21936"/>
    <cellStyle name="Input 9 6 3 3 2" xfId="21937"/>
    <cellStyle name="Input 9 6 3 4" xfId="21938"/>
    <cellStyle name="Input 9 6 3 4 2" xfId="21939"/>
    <cellStyle name="Input 9 6 3 5" xfId="21940"/>
    <cellStyle name="Input 9 6 3 5 2" xfId="21941"/>
    <cellStyle name="Input 9 6 3 6" xfId="21942"/>
    <cellStyle name="Input 9 6 4" xfId="21943"/>
    <cellStyle name="Input 9 6 4 2" xfId="21944"/>
    <cellStyle name="Input 9 6 4 2 2" xfId="21945"/>
    <cellStyle name="Input 9 6 4 3" xfId="21946"/>
    <cellStyle name="Input 9 6 4 3 2" xfId="21947"/>
    <cellStyle name="Input 9 6 4 4" xfId="21948"/>
    <cellStyle name="Input 9 6 4 4 2" xfId="21949"/>
    <cellStyle name="Input 9 6 4 5" xfId="21950"/>
    <cellStyle name="Input 9 6 4 5 2" xfId="21951"/>
    <cellStyle name="Input 9 6 4 6" xfId="21952"/>
    <cellStyle name="Input 9 6 5" xfId="21953"/>
    <cellStyle name="Input 9 6 5 2" xfId="21954"/>
    <cellStyle name="Input 9 6 6" xfId="21955"/>
    <cellStyle name="Input 9 6 6 2" xfId="21956"/>
    <cellStyle name="Input 9 6 7" xfId="21957"/>
    <cellStyle name="Input 9 6 7 2" xfId="21958"/>
    <cellStyle name="Input 9 6 8" xfId="21959"/>
    <cellStyle name="Input 9 6 8 2" xfId="21960"/>
    <cellStyle name="Input 9 6 9" xfId="21961"/>
    <cellStyle name="Input 9 6 9 2" xfId="21962"/>
    <cellStyle name="Input 9 7" xfId="21963"/>
    <cellStyle name="Input 9 7 2" xfId="21964"/>
    <cellStyle name="Input 9 7 2 2" xfId="21965"/>
    <cellStyle name="Input 9 7 3" xfId="21966"/>
    <cellStyle name="Input 9 7 3 2" xfId="21967"/>
    <cellStyle name="Input 9 7 4" xfId="21968"/>
    <cellStyle name="Input 9 7 4 2" xfId="21969"/>
    <cellStyle name="Input 9 7 5" xfId="21970"/>
    <cellStyle name="Input 9 7 5 2" xfId="21971"/>
    <cellStyle name="Input 9 7 6" xfId="21972"/>
    <cellStyle name="Input 9 8" xfId="21973"/>
    <cellStyle name="Input 9 8 2" xfId="21974"/>
    <cellStyle name="Input 9 8 2 2" xfId="21975"/>
    <cellStyle name="Input 9 8 3" xfId="21976"/>
    <cellStyle name="Input 9 8 3 2" xfId="21977"/>
    <cellStyle name="Input 9 8 4" xfId="21978"/>
    <cellStyle name="Input 9 8 4 2" xfId="21979"/>
    <cellStyle name="Input 9 8 5" xfId="21980"/>
    <cellStyle name="Input 9 8 5 2" xfId="21981"/>
    <cellStyle name="Input 9 8 6" xfId="21982"/>
    <cellStyle name="Input 9 9" xfId="21983"/>
    <cellStyle name="Input 9 9 2" xfId="21984"/>
    <cellStyle name="Input 9 9 2 2" xfId="21985"/>
    <cellStyle name="Input 9 9 3" xfId="21986"/>
    <cellStyle name="Input 9 9 3 2" xfId="21987"/>
    <cellStyle name="Input 9 9 4" xfId="21988"/>
    <cellStyle name="Input 9 9 4 2" xfId="21989"/>
    <cellStyle name="Input 9 9 5" xfId="21990"/>
    <cellStyle name="Input 9 9 5 2" xfId="21991"/>
    <cellStyle name="Input 9 9 6" xfId="21992"/>
    <cellStyle name="itmln" xfId="21993"/>
    <cellStyle name="KPMG Heading 1" xfId="21994"/>
    <cellStyle name="KPMG Heading 2" xfId="21995"/>
    <cellStyle name="KPMG Heading 3" xfId="21996"/>
    <cellStyle name="KPMG Heading 4" xfId="21997"/>
    <cellStyle name="KPMG Normal" xfId="21998"/>
    <cellStyle name="KPMG Normal Text" xfId="21999"/>
    <cellStyle name="Linked Cell" xfId="22000"/>
    <cellStyle name="Linked Cell 2" xfId="22001"/>
    <cellStyle name="Mesi" xfId="22002"/>
    <cellStyle name="Migliaia" xfId="1" builtinId="3"/>
    <cellStyle name="Migliaia (,0)" xfId="22003"/>
    <cellStyle name="Migliaia (+0)" xfId="22004"/>
    <cellStyle name="Migliaia (0)_ FILE PROVA" xfId="22005"/>
    <cellStyle name="Migliaia [0] 2" xfId="22006"/>
    <cellStyle name="Migliaia [0] 2 2" xfId="22007"/>
    <cellStyle name="Migliaia [0] 2 3" xfId="22008"/>
    <cellStyle name="Migliaia [0] 2 4" xfId="22009"/>
    <cellStyle name="Migliaia [0] 3" xfId="22010"/>
    <cellStyle name="Migliaia [0] 3 10" xfId="22011"/>
    <cellStyle name="Migliaia [0] 3 11" xfId="22012"/>
    <cellStyle name="Migliaia [0] 3 12" xfId="22013"/>
    <cellStyle name="Migliaia [0] 3 13" xfId="22014"/>
    <cellStyle name="Migliaia [0] 3 14" xfId="22015"/>
    <cellStyle name="Migliaia [0] 3 15" xfId="22016"/>
    <cellStyle name="Migliaia [0] 3 16" xfId="22017"/>
    <cellStyle name="Migliaia [0] 3 17" xfId="22018"/>
    <cellStyle name="Migliaia [0] 3 18" xfId="22019"/>
    <cellStyle name="Migliaia [0] 3 19" xfId="22020"/>
    <cellStyle name="Migliaia [0] 3 2" xfId="22021"/>
    <cellStyle name="Migliaia [0] 3 20" xfId="22022"/>
    <cellStyle name="Migliaia [0] 3 21" xfId="22023"/>
    <cellStyle name="Migliaia [0] 3 3" xfId="22024"/>
    <cellStyle name="Migliaia [0] 3 4" xfId="22025"/>
    <cellStyle name="Migliaia [0] 3 5" xfId="22026"/>
    <cellStyle name="Migliaia [0] 3 6" xfId="22027"/>
    <cellStyle name="Migliaia [0] 3 7" xfId="22028"/>
    <cellStyle name="Migliaia [0] 3 8" xfId="22029"/>
    <cellStyle name="Migliaia [0] 3 9" xfId="22030"/>
    <cellStyle name="Migliaia [0] 4" xfId="22031"/>
    <cellStyle name="Migliaia [0] 5" xfId="22032"/>
    <cellStyle name="Migliaia [0] 6" xfId="22033"/>
    <cellStyle name="Migliaia [0]_Asl 6_Raccordo MONISANIT al 31 dicembre 2007 (v. FINALE del 30.05.2008)" xfId="14"/>
    <cellStyle name="Migliaia [0]_Asl 6_Raccordo MONISANIT al 31 dicembre 2007 (v. FINALE del 30.05.2008) 2" xfId="27"/>
    <cellStyle name="Migliaia [0]_Mattone CE_Budget 2008 (v. 0.5 del 12.02.2008) 2" xfId="11"/>
    <cellStyle name="Migliaia 10" xfId="22034"/>
    <cellStyle name="Migliaia 10 2" xfId="22035"/>
    <cellStyle name="Migliaia 10 3" xfId="22036"/>
    <cellStyle name="Migliaia 10 3 2" xfId="22037"/>
    <cellStyle name="Migliaia 10 3 3" xfId="22038"/>
    <cellStyle name="Migliaia 10 4" xfId="22039"/>
    <cellStyle name="Migliaia 10 5" xfId="22040"/>
    <cellStyle name="Migliaia 10 6" xfId="22041"/>
    <cellStyle name="Migliaia 100" xfId="22042"/>
    <cellStyle name="Migliaia 101" xfId="22043"/>
    <cellStyle name="Migliaia 102" xfId="22044"/>
    <cellStyle name="Migliaia 103" xfId="22045"/>
    <cellStyle name="Migliaia 104" xfId="22046"/>
    <cellStyle name="Migliaia 105" xfId="22047"/>
    <cellStyle name="Migliaia 106" xfId="22048"/>
    <cellStyle name="Migliaia 107" xfId="22049"/>
    <cellStyle name="Migliaia 108" xfId="22050"/>
    <cellStyle name="Migliaia 109" xfId="22051"/>
    <cellStyle name="Migliaia 11" xfId="22052"/>
    <cellStyle name="Migliaia 11 2" xfId="22053"/>
    <cellStyle name="Migliaia 110" xfId="22054"/>
    <cellStyle name="Migliaia 111" xfId="22055"/>
    <cellStyle name="Migliaia 112" xfId="22056"/>
    <cellStyle name="Migliaia 12" xfId="22057"/>
    <cellStyle name="Migliaia 12 2" xfId="22058"/>
    <cellStyle name="Migliaia 12 2 2" xfId="22059"/>
    <cellStyle name="Migliaia 12 2 3" xfId="22060"/>
    <cellStyle name="Migliaia 12 2 3 2" xfId="22061"/>
    <cellStyle name="Migliaia 12 2 3 3" xfId="35"/>
    <cellStyle name="Migliaia 12 3" xfId="22062"/>
    <cellStyle name="Migliaia 13" xfId="22063"/>
    <cellStyle name="Migliaia 13 2" xfId="22064"/>
    <cellStyle name="Migliaia 13 3" xfId="22065"/>
    <cellStyle name="Migliaia 13 4" xfId="22066"/>
    <cellStyle name="Migliaia 14" xfId="22067"/>
    <cellStyle name="Migliaia 14 2" xfId="22068"/>
    <cellStyle name="Migliaia 15" xfId="22069"/>
    <cellStyle name="Migliaia 15 2" xfId="22070"/>
    <cellStyle name="Migliaia 16" xfId="22071"/>
    <cellStyle name="Migliaia 17" xfId="22072"/>
    <cellStyle name="Migliaia 18" xfId="22073"/>
    <cellStyle name="Migliaia 19" xfId="22074"/>
    <cellStyle name="Migliaia 19 2" xfId="22075"/>
    <cellStyle name="Migliaia 19 3" xfId="22076"/>
    <cellStyle name="Migliaia 19 4" xfId="22077"/>
    <cellStyle name="Migliaia 2" xfId="8"/>
    <cellStyle name="Migliaia 2 10" xfId="17"/>
    <cellStyle name="Migliaia 2 11" xfId="22078"/>
    <cellStyle name="Migliaia 2 12" xfId="22079"/>
    <cellStyle name="Migliaia 2 13" xfId="22080"/>
    <cellStyle name="Migliaia 2 14" xfId="22081"/>
    <cellStyle name="Migliaia 2 15" xfId="22082"/>
    <cellStyle name="Migliaia 2 16" xfId="22083"/>
    <cellStyle name="Migliaia 2 16 2" xfId="22084"/>
    <cellStyle name="Migliaia 2 17" xfId="22085"/>
    <cellStyle name="Migliaia 2 17 2" xfId="22086"/>
    <cellStyle name="Migliaia 2 18" xfId="22087"/>
    <cellStyle name="Migliaia 2 19" xfId="22088"/>
    <cellStyle name="Migliaia 2 2" xfId="20"/>
    <cellStyle name="Migliaia 2 2 2" xfId="25"/>
    <cellStyle name="Migliaia 2 2 2 2" xfId="22089"/>
    <cellStyle name="Migliaia 2 2 3" xfId="22090"/>
    <cellStyle name="Migliaia 2 2 4" xfId="22091"/>
    <cellStyle name="Migliaia 2 2 5" xfId="22092"/>
    <cellStyle name="Migliaia 2 2 6" xfId="22093"/>
    <cellStyle name="Migliaia 2 3" xfId="22094"/>
    <cellStyle name="Migliaia 2 3 2" xfId="22095"/>
    <cellStyle name="Migliaia 2 3 3" xfId="22096"/>
    <cellStyle name="Migliaia 2 3 4" xfId="22097"/>
    <cellStyle name="Migliaia 2 4" xfId="22098"/>
    <cellStyle name="Migliaia 2 4 2" xfId="22099"/>
    <cellStyle name="Migliaia 2 4 2 2" xfId="22100"/>
    <cellStyle name="Migliaia 2 5" xfId="22101"/>
    <cellStyle name="Migliaia 2 6" xfId="22102"/>
    <cellStyle name="Migliaia 2 7" xfId="22103"/>
    <cellStyle name="Migliaia 2 7 2" xfId="22104"/>
    <cellStyle name="Migliaia 2 8" xfId="22105"/>
    <cellStyle name="Migliaia 2 9" xfId="22106"/>
    <cellStyle name="Migliaia 20" xfId="22107"/>
    <cellStyle name="Migliaia 20 2" xfId="22108"/>
    <cellStyle name="Migliaia 21" xfId="22109"/>
    <cellStyle name="Migliaia 22" xfId="22110"/>
    <cellStyle name="Migliaia 22 2" xfId="22111"/>
    <cellStyle name="Migliaia 22 3" xfId="22112"/>
    <cellStyle name="Migliaia 23" xfId="22113"/>
    <cellStyle name="Migliaia 23 2" xfId="22114"/>
    <cellStyle name="Migliaia 23 3" xfId="22115"/>
    <cellStyle name="Migliaia 23 4" xfId="22116"/>
    <cellStyle name="Migliaia 24" xfId="22117"/>
    <cellStyle name="Migliaia 25" xfId="22118"/>
    <cellStyle name="Migliaia 26" xfId="22119"/>
    <cellStyle name="Migliaia 27" xfId="22120"/>
    <cellStyle name="Migliaia 28" xfId="22121"/>
    <cellStyle name="Migliaia 29" xfId="22122"/>
    <cellStyle name="Migliaia 3" xfId="19"/>
    <cellStyle name="Migliaia 3 10" xfId="22123"/>
    <cellStyle name="Migliaia 3 10 2" xfId="22124"/>
    <cellStyle name="Migliaia 3 10 2 2" xfId="22125"/>
    <cellStyle name="Migliaia 3 10 3" xfId="22126"/>
    <cellStyle name="Migliaia 3 11" xfId="22127"/>
    <cellStyle name="Migliaia 3 2" xfId="36"/>
    <cellStyle name="Migliaia 3 2 2" xfId="22128"/>
    <cellStyle name="Migliaia 3 2 3" xfId="22129"/>
    <cellStyle name="Migliaia 3 2 4" xfId="22130"/>
    <cellStyle name="Migliaia 3 2 5" xfId="22131"/>
    <cellStyle name="Migliaia 3 3" xfId="22132"/>
    <cellStyle name="Migliaia 3 3 2" xfId="22133"/>
    <cellStyle name="Migliaia 3 3 3" xfId="22134"/>
    <cellStyle name="Migliaia 3 3 4" xfId="22135"/>
    <cellStyle name="Migliaia 3 4" xfId="22136"/>
    <cellStyle name="Migliaia 3 5" xfId="22137"/>
    <cellStyle name="Migliaia 3 6" xfId="22138"/>
    <cellStyle name="Migliaia 3 7" xfId="22139"/>
    <cellStyle name="Migliaia 3 7 2" xfId="22140"/>
    <cellStyle name="Migliaia 3 7 3" xfId="22141"/>
    <cellStyle name="Migliaia 3 8" xfId="22142"/>
    <cellStyle name="Migliaia 3 9" xfId="22143"/>
    <cellStyle name="Migliaia 3 9 2" xfId="22144"/>
    <cellStyle name="Migliaia 30" xfId="22145"/>
    <cellStyle name="Migliaia 31" xfId="22146"/>
    <cellStyle name="Migliaia 32" xfId="22147"/>
    <cellStyle name="Migliaia 33" xfId="22148"/>
    <cellStyle name="Migliaia 34" xfId="22149"/>
    <cellStyle name="Migliaia 35" xfId="22150"/>
    <cellStyle name="Migliaia 35 2" xfId="22151"/>
    <cellStyle name="Migliaia 36" xfId="22152"/>
    <cellStyle name="Migliaia 37" xfId="22153"/>
    <cellStyle name="Migliaia 38" xfId="22154"/>
    <cellStyle name="Migliaia 39" xfId="22155"/>
    <cellStyle name="Migliaia 4" xfId="22156"/>
    <cellStyle name="Migliaia 4 10" xfId="22157"/>
    <cellStyle name="Migliaia 4 11" xfId="22158"/>
    <cellStyle name="Migliaia 4 12" xfId="22159"/>
    <cellStyle name="Migliaia 4 13" xfId="22160"/>
    <cellStyle name="Migliaia 4 14" xfId="22161"/>
    <cellStyle name="Migliaia 4 15" xfId="22162"/>
    <cellStyle name="Migliaia 4 16" xfId="22163"/>
    <cellStyle name="Migliaia 4 17" xfId="22164"/>
    <cellStyle name="Migliaia 4 18" xfId="22165"/>
    <cellStyle name="Migliaia 4 19" xfId="22166"/>
    <cellStyle name="Migliaia 4 2" xfId="22167"/>
    <cellStyle name="Migliaia 4 2 2" xfId="22168"/>
    <cellStyle name="Migliaia 4 2 3" xfId="22169"/>
    <cellStyle name="Migliaia 4 2 4" xfId="22170"/>
    <cellStyle name="Migliaia 4 2 5" xfId="22171"/>
    <cellStyle name="Migliaia 4 20" xfId="22172"/>
    <cellStyle name="Migliaia 4 21" xfId="22173"/>
    <cellStyle name="Migliaia 4 3" xfId="22174"/>
    <cellStyle name="Migliaia 4 3 2" xfId="22175"/>
    <cellStyle name="Migliaia 4 3 3" xfId="22176"/>
    <cellStyle name="Migliaia 4 3 4" xfId="22177"/>
    <cellStyle name="Migliaia 4 4" xfId="22178"/>
    <cellStyle name="Migliaia 4 5" xfId="22179"/>
    <cellStyle name="Migliaia 4 6" xfId="22180"/>
    <cellStyle name="Migliaia 4 7" xfId="22181"/>
    <cellStyle name="Migliaia 4 7 2" xfId="22182"/>
    <cellStyle name="Migliaia 4 7 3" xfId="22183"/>
    <cellStyle name="Migliaia 4 8" xfId="22184"/>
    <cellStyle name="Migliaia 4 9" xfId="22185"/>
    <cellStyle name="Migliaia 40" xfId="12"/>
    <cellStyle name="Migliaia 41" xfId="22186"/>
    <cellStyle name="Migliaia 41 2" xfId="22187"/>
    <cellStyle name="Migliaia 42" xfId="22188"/>
    <cellStyle name="Migliaia 43" xfId="22189"/>
    <cellStyle name="Migliaia 44" xfId="22190"/>
    <cellStyle name="Migliaia 44 2" xfId="22191"/>
    <cellStyle name="Migliaia 45" xfId="22192"/>
    <cellStyle name="Migliaia 45 2" xfId="22193"/>
    <cellStyle name="Migliaia 46" xfId="22194"/>
    <cellStyle name="Migliaia 46 2" xfId="22195"/>
    <cellStyle name="Migliaia 46 3" xfId="22196"/>
    <cellStyle name="Migliaia 47" xfId="22197"/>
    <cellStyle name="Migliaia 47 2" xfId="22198"/>
    <cellStyle name="Migliaia 47 2 2" xfId="22199"/>
    <cellStyle name="Migliaia 47 3" xfId="22200"/>
    <cellStyle name="Migliaia 47 4" xfId="22201"/>
    <cellStyle name="Migliaia 48" xfId="22202"/>
    <cellStyle name="Migliaia 49" xfId="22203"/>
    <cellStyle name="Migliaia 5" xfId="22204"/>
    <cellStyle name="Migliaia 5 10" xfId="22205"/>
    <cellStyle name="Migliaia 5 11" xfId="22206"/>
    <cellStyle name="Migliaia 5 12" xfId="22207"/>
    <cellStyle name="Migliaia 5 13" xfId="22208"/>
    <cellStyle name="Migliaia 5 14" xfId="22209"/>
    <cellStyle name="Migliaia 5 15" xfId="22210"/>
    <cellStyle name="Migliaia 5 16" xfId="22211"/>
    <cellStyle name="Migliaia 5 17" xfId="22212"/>
    <cellStyle name="Migliaia 5 18" xfId="22213"/>
    <cellStyle name="Migliaia 5 19" xfId="22214"/>
    <cellStyle name="Migliaia 5 2" xfId="22215"/>
    <cellStyle name="Migliaia 5 2 10" xfId="22216"/>
    <cellStyle name="Migliaia 5 2 11" xfId="22217"/>
    <cellStyle name="Migliaia 5 2 12" xfId="22218"/>
    <cellStyle name="Migliaia 5 2 13" xfId="22219"/>
    <cellStyle name="Migliaia 5 2 14" xfId="22220"/>
    <cellStyle name="Migliaia 5 2 15" xfId="22221"/>
    <cellStyle name="Migliaia 5 2 16" xfId="22222"/>
    <cellStyle name="Migliaia 5 2 17" xfId="22223"/>
    <cellStyle name="Migliaia 5 2 18" xfId="22224"/>
    <cellStyle name="Migliaia 5 2 19" xfId="22225"/>
    <cellStyle name="Migliaia 5 2 2" xfId="22226"/>
    <cellStyle name="Migliaia 5 2 20" xfId="22227"/>
    <cellStyle name="Migliaia 5 2 3" xfId="22228"/>
    <cellStyle name="Migliaia 5 2 4" xfId="22229"/>
    <cellStyle name="Migliaia 5 2 5" xfId="22230"/>
    <cellStyle name="Migliaia 5 2 6" xfId="22231"/>
    <cellStyle name="Migliaia 5 2 7" xfId="22232"/>
    <cellStyle name="Migliaia 5 2 8" xfId="22233"/>
    <cellStyle name="Migliaia 5 2 9" xfId="22234"/>
    <cellStyle name="Migliaia 5 20" xfId="22235"/>
    <cellStyle name="Migliaia 5 21" xfId="22236"/>
    <cellStyle name="Migliaia 5 3" xfId="22237"/>
    <cellStyle name="Migliaia 5 3 2" xfId="22238"/>
    <cellStyle name="Migliaia 5 3 3" xfId="22239"/>
    <cellStyle name="Migliaia 5 3 4" xfId="22240"/>
    <cellStyle name="Migliaia 5 4" xfId="22241"/>
    <cellStyle name="Migliaia 5 5" xfId="22242"/>
    <cellStyle name="Migliaia 5 6" xfId="22243"/>
    <cellStyle name="Migliaia 5 7" xfId="22244"/>
    <cellStyle name="Migliaia 5 7 2" xfId="22245"/>
    <cellStyle name="Migliaia 5 7 3" xfId="22246"/>
    <cellStyle name="Migliaia 5 8" xfId="22247"/>
    <cellStyle name="Migliaia 5 9" xfId="22248"/>
    <cellStyle name="Migliaia 50" xfId="22249"/>
    <cellStyle name="Migliaia 51" xfId="22250"/>
    <cellStyle name="Migliaia 52" xfId="22251"/>
    <cellStyle name="Migliaia 52 2" xfId="22252"/>
    <cellStyle name="Migliaia 52 2 2" xfId="22253"/>
    <cellStyle name="Migliaia 52 3" xfId="22254"/>
    <cellStyle name="Migliaia 52 4" xfId="22255"/>
    <cellStyle name="Migliaia 53" xfId="22256"/>
    <cellStyle name="Migliaia 53 2" xfId="22257"/>
    <cellStyle name="Migliaia 53 2 2" xfId="22258"/>
    <cellStyle name="Migliaia 53 3" xfId="22259"/>
    <cellStyle name="Migliaia 53 4" xfId="22260"/>
    <cellStyle name="Migliaia 54" xfId="22261"/>
    <cellStyle name="Migliaia 54 2" xfId="22262"/>
    <cellStyle name="Migliaia 54 2 2" xfId="22263"/>
    <cellStyle name="Migliaia 54 3" xfId="22264"/>
    <cellStyle name="Migliaia 54 4" xfId="22265"/>
    <cellStyle name="Migliaia 55" xfId="22266"/>
    <cellStyle name="Migliaia 55 2" xfId="22267"/>
    <cellStyle name="Migliaia 55 2 2" xfId="22268"/>
    <cellStyle name="Migliaia 55 3" xfId="22269"/>
    <cellStyle name="Migliaia 55 4" xfId="22270"/>
    <cellStyle name="Migliaia 56" xfId="22271"/>
    <cellStyle name="Migliaia 57" xfId="22272"/>
    <cellStyle name="Migliaia 58" xfId="22273"/>
    <cellStyle name="Migliaia 59" xfId="22274"/>
    <cellStyle name="Migliaia 6" xfId="22275"/>
    <cellStyle name="Migliaia 6 10" xfId="22276"/>
    <cellStyle name="Migliaia 6 11" xfId="22277"/>
    <cellStyle name="Migliaia 6 12" xfId="22278"/>
    <cellStyle name="Migliaia 6 13" xfId="22279"/>
    <cellStyle name="Migliaia 6 14" xfId="22280"/>
    <cellStyle name="Migliaia 6 15" xfId="22281"/>
    <cellStyle name="Migliaia 6 16" xfId="22282"/>
    <cellStyle name="Migliaia 6 17" xfId="22283"/>
    <cellStyle name="Migliaia 6 18" xfId="22284"/>
    <cellStyle name="Migliaia 6 19" xfId="22285"/>
    <cellStyle name="Migliaia 6 2" xfId="22286"/>
    <cellStyle name="Migliaia 6 2 2" xfId="22287"/>
    <cellStyle name="Migliaia 6 20" xfId="22288"/>
    <cellStyle name="Migliaia 6 21" xfId="22289"/>
    <cellStyle name="Migliaia 6 22" xfId="22290"/>
    <cellStyle name="Migliaia 6 3" xfId="22291"/>
    <cellStyle name="Migliaia 6 3 2" xfId="22292"/>
    <cellStyle name="Migliaia 6 3 2 2" xfId="22293"/>
    <cellStyle name="Migliaia 6 3 3" xfId="22294"/>
    <cellStyle name="Migliaia 6 4" xfId="22295"/>
    <cellStyle name="Migliaia 6 4 2" xfId="22296"/>
    <cellStyle name="Migliaia 6 5" xfId="22297"/>
    <cellStyle name="Migliaia 6 6" xfId="22298"/>
    <cellStyle name="Migliaia 6 7" xfId="22299"/>
    <cellStyle name="Migliaia 6 8" xfId="22300"/>
    <cellStyle name="Migliaia 6 9" xfId="22301"/>
    <cellStyle name="Migliaia 60" xfId="22302"/>
    <cellStyle name="Migliaia 61" xfId="22303"/>
    <cellStyle name="Migliaia 62" xfId="22304"/>
    <cellStyle name="Migliaia 63" xfId="22305"/>
    <cellStyle name="Migliaia 64" xfId="22306"/>
    <cellStyle name="Migliaia 65" xfId="22307"/>
    <cellStyle name="Migliaia 66" xfId="22308"/>
    <cellStyle name="Migliaia 67" xfId="22309"/>
    <cellStyle name="Migliaia 68" xfId="22310"/>
    <cellStyle name="Migliaia 69" xfId="22311"/>
    <cellStyle name="Migliaia 7" xfId="22312"/>
    <cellStyle name="Migliaia 7 10" xfId="22313"/>
    <cellStyle name="Migliaia 7 11" xfId="22314"/>
    <cellStyle name="Migliaia 7 12" xfId="22315"/>
    <cellStyle name="Migliaia 7 13" xfId="22316"/>
    <cellStyle name="Migliaia 7 14" xfId="22317"/>
    <cellStyle name="Migliaia 7 15" xfId="22318"/>
    <cellStyle name="Migliaia 7 16" xfId="22319"/>
    <cellStyle name="Migliaia 7 17" xfId="22320"/>
    <cellStyle name="Migliaia 7 18" xfId="22321"/>
    <cellStyle name="Migliaia 7 19" xfId="22322"/>
    <cellStyle name="Migliaia 7 2" xfId="22323"/>
    <cellStyle name="Migliaia 7 2 2" xfId="22324"/>
    <cellStyle name="Migliaia 7 2 2 2" xfId="22325"/>
    <cellStyle name="Migliaia 7 2 2 2 2" xfId="22326"/>
    <cellStyle name="Migliaia 7 2 2 3" xfId="22327"/>
    <cellStyle name="Migliaia 7 2 2 4" xfId="22328"/>
    <cellStyle name="Migliaia 7 2 3" xfId="22329"/>
    <cellStyle name="Migliaia 7 2 3 2" xfId="22330"/>
    <cellStyle name="Migliaia 7 2 4" xfId="22331"/>
    <cellStyle name="Migliaia 7 2 5" xfId="22332"/>
    <cellStyle name="Migliaia 7 2 5 2" xfId="22333"/>
    <cellStyle name="Migliaia 7 2 5 2 2" xfId="22334"/>
    <cellStyle name="Migliaia 7 2 5 3" xfId="22335"/>
    <cellStyle name="Migliaia 7 2 6" xfId="22336"/>
    <cellStyle name="Migliaia 7 20" xfId="22337"/>
    <cellStyle name="Migliaia 7 21" xfId="22338"/>
    <cellStyle name="Migliaia 7 3" xfId="22339"/>
    <cellStyle name="Migliaia 7 3 2" xfId="22340"/>
    <cellStyle name="Migliaia 7 3 2 2" xfId="22341"/>
    <cellStyle name="Migliaia 7 3 3" xfId="22342"/>
    <cellStyle name="Migliaia 7 4" xfId="22343"/>
    <cellStyle name="Migliaia 7 4 2" xfId="22344"/>
    <cellStyle name="Migliaia 7 5" xfId="22345"/>
    <cellStyle name="Migliaia 7 6" xfId="22346"/>
    <cellStyle name="Migliaia 7 7" xfId="22347"/>
    <cellStyle name="Migliaia 7 8" xfId="22348"/>
    <cellStyle name="Migliaia 7 9" xfId="22349"/>
    <cellStyle name="Migliaia 70" xfId="22350"/>
    <cellStyle name="Migliaia 71" xfId="22351"/>
    <cellStyle name="Migliaia 72" xfId="22352"/>
    <cellStyle name="Migliaia 73" xfId="22353"/>
    <cellStyle name="Migliaia 74" xfId="22354"/>
    <cellStyle name="Migliaia 75" xfId="22355"/>
    <cellStyle name="Migliaia 76" xfId="22356"/>
    <cellStyle name="Migliaia 77" xfId="33"/>
    <cellStyle name="Migliaia 78" xfId="22357"/>
    <cellStyle name="Migliaia 79" xfId="22358"/>
    <cellStyle name="Migliaia 8" xfId="22359"/>
    <cellStyle name="Migliaia 8 10" xfId="22360"/>
    <cellStyle name="Migliaia 8 11" xfId="22361"/>
    <cellStyle name="Migliaia 8 12" xfId="22362"/>
    <cellStyle name="Migliaia 8 13" xfId="22363"/>
    <cellStyle name="Migliaia 8 14" xfId="22364"/>
    <cellStyle name="Migliaia 8 15" xfId="22365"/>
    <cellStyle name="Migliaia 8 16" xfId="22366"/>
    <cellStyle name="Migliaia 8 17" xfId="22367"/>
    <cellStyle name="Migliaia 8 18" xfId="22368"/>
    <cellStyle name="Migliaia 8 19" xfId="22369"/>
    <cellStyle name="Migliaia 8 2" xfId="22370"/>
    <cellStyle name="Migliaia 8 2 2" xfId="22371"/>
    <cellStyle name="Migliaia 8 2 2 2" xfId="22372"/>
    <cellStyle name="Migliaia 8 2 3" xfId="22373"/>
    <cellStyle name="Migliaia 8 20" xfId="22374"/>
    <cellStyle name="Migliaia 8 3" xfId="22375"/>
    <cellStyle name="Migliaia 8 3 2" xfId="22376"/>
    <cellStyle name="Migliaia 8 4" xfId="22377"/>
    <cellStyle name="Migliaia 8 5" xfId="22378"/>
    <cellStyle name="Migliaia 8 6" xfId="22379"/>
    <cellStyle name="Migliaia 8 7" xfId="22380"/>
    <cellStyle name="Migliaia 8 8" xfId="22381"/>
    <cellStyle name="Migliaia 8 9" xfId="22382"/>
    <cellStyle name="Migliaia 80" xfId="22383"/>
    <cellStyle name="Migliaia 81" xfId="22384"/>
    <cellStyle name="Migliaia 82" xfId="22385"/>
    <cellStyle name="Migliaia 83" xfId="22386"/>
    <cellStyle name="Migliaia 84" xfId="22387"/>
    <cellStyle name="Migliaia 85" xfId="22388"/>
    <cellStyle name="Migliaia 86" xfId="22389"/>
    <cellStyle name="Migliaia 87" xfId="22390"/>
    <cellStyle name="Migliaia 88" xfId="22391"/>
    <cellStyle name="Migliaia 89" xfId="22392"/>
    <cellStyle name="Migliaia 9" xfId="22393"/>
    <cellStyle name="Migliaia 9 2" xfId="22394"/>
    <cellStyle name="Migliaia 9 2 2" xfId="22395"/>
    <cellStyle name="Migliaia 9 2 2 2" xfId="22396"/>
    <cellStyle name="Migliaia 9 2 2 2 2" xfId="22397"/>
    <cellStyle name="Migliaia 9 2 2 3" xfId="22398"/>
    <cellStyle name="Migliaia 9 2 3" xfId="22399"/>
    <cellStyle name="Migliaia 9 2 3 2" xfId="22400"/>
    <cellStyle name="Migliaia 9 2 4" xfId="22401"/>
    <cellStyle name="Migliaia 9 3" xfId="22402"/>
    <cellStyle name="Migliaia 9 3 2" xfId="22403"/>
    <cellStyle name="Migliaia 9 3 2 2" xfId="22404"/>
    <cellStyle name="Migliaia 9 3 3" xfId="22405"/>
    <cellStyle name="Migliaia 9 4" xfId="22406"/>
    <cellStyle name="Migliaia 9 4 2" xfId="22407"/>
    <cellStyle name="Migliaia 9 5" xfId="22408"/>
    <cellStyle name="Migliaia 90" xfId="22409"/>
    <cellStyle name="Migliaia 91" xfId="22410"/>
    <cellStyle name="Migliaia 92" xfId="22411"/>
    <cellStyle name="Migliaia 93" xfId="22412"/>
    <cellStyle name="Migliaia 94" xfId="22413"/>
    <cellStyle name="Migliaia 95" xfId="22414"/>
    <cellStyle name="Migliaia 96" xfId="22415"/>
    <cellStyle name="Migliaia 97" xfId="22416"/>
    <cellStyle name="Migliaia 98" xfId="22417"/>
    <cellStyle name="Migliaia 99" xfId="22418"/>
    <cellStyle name="Migliaia_Asl 6_Raccordo MONISANIT al 31 dicembre 2007 (v. FINALE del 30.05.2008) 2" xfId="26"/>
    <cellStyle name="Migliaia_Mattone CE_Budget 2008 (v. 0.5 del 12.02.2008)" xfId="15"/>
    <cellStyle name="Neutral" xfId="22419"/>
    <cellStyle name="Neutral 10" xfId="22420"/>
    <cellStyle name="Neutral 11" xfId="22421"/>
    <cellStyle name="Neutral 12" xfId="22422"/>
    <cellStyle name="Neutral 13" xfId="22423"/>
    <cellStyle name="Neutral 14" xfId="22424"/>
    <cellStyle name="Neutral 15" xfId="22425"/>
    <cellStyle name="Neutral 16" xfId="22426"/>
    <cellStyle name="Neutral 17" xfId="22427"/>
    <cellStyle name="Neutral 18" xfId="22428"/>
    <cellStyle name="Neutral 19" xfId="22429"/>
    <cellStyle name="Neutral 2" xfId="22430"/>
    <cellStyle name="Neutral 3" xfId="22431"/>
    <cellStyle name="Neutral 4" xfId="22432"/>
    <cellStyle name="Neutral 5" xfId="22433"/>
    <cellStyle name="Neutral 6" xfId="22434"/>
    <cellStyle name="Neutral 7" xfId="22435"/>
    <cellStyle name="Neutral 8" xfId="22436"/>
    <cellStyle name="Neutral 9" xfId="22437"/>
    <cellStyle name="Neutrale 10" xfId="22438"/>
    <cellStyle name="Neutrale 11" xfId="22439"/>
    <cellStyle name="Neutrale 12" xfId="22440"/>
    <cellStyle name="Neutrale 13" xfId="22441"/>
    <cellStyle name="Neutrale 14" xfId="22442"/>
    <cellStyle name="Neutrale 15" xfId="22443"/>
    <cellStyle name="Neutrale 16" xfId="22444"/>
    <cellStyle name="Neutrale 17" xfId="22445"/>
    <cellStyle name="Neutrale 18" xfId="22446"/>
    <cellStyle name="Neutrale 19" xfId="22447"/>
    <cellStyle name="Neutrale 2" xfId="22448"/>
    <cellStyle name="Neutrale 20" xfId="22449"/>
    <cellStyle name="Neutrale 21" xfId="22450"/>
    <cellStyle name="Neutrale 22" xfId="22451"/>
    <cellStyle name="Neutrale 23" xfId="22452"/>
    <cellStyle name="Neutrale 3" xfId="22453"/>
    <cellStyle name="Neutrale 4" xfId="22454"/>
    <cellStyle name="Neutrale 5" xfId="22455"/>
    <cellStyle name="Neutrale 6" xfId="22456"/>
    <cellStyle name="Neutrale 7" xfId="22457"/>
    <cellStyle name="Neutrale 8" xfId="22458"/>
    <cellStyle name="Neutrale 9" xfId="22459"/>
    <cellStyle name="Normal 10" xfId="22460"/>
    <cellStyle name="Normal 11" xfId="22461"/>
    <cellStyle name="Normal 12" xfId="22462"/>
    <cellStyle name="Normal 13" xfId="22463"/>
    <cellStyle name="Normal 14" xfId="22464"/>
    <cellStyle name="Normal 15" xfId="22465"/>
    <cellStyle name="Normal 15 2" xfId="22466"/>
    <cellStyle name="Normal 16" xfId="22467"/>
    <cellStyle name="Normal 17" xfId="22468"/>
    <cellStyle name="Normal 18" xfId="22469"/>
    <cellStyle name="Normal 19" xfId="22470"/>
    <cellStyle name="Normal 2" xfId="6"/>
    <cellStyle name="Normal 2 10" xfId="22471"/>
    <cellStyle name="Normal 2 11" xfId="22472"/>
    <cellStyle name="Normal 2 12" xfId="22473"/>
    <cellStyle name="Normal 2 13" xfId="22474"/>
    <cellStyle name="Normal 2 14" xfId="22475"/>
    <cellStyle name="Normal 2 15" xfId="22476"/>
    <cellStyle name="Normal 2 16" xfId="22477"/>
    <cellStyle name="Normal 2 17" xfId="22478"/>
    <cellStyle name="Normal 2 18" xfId="22479"/>
    <cellStyle name="Normal 2 19" xfId="22480"/>
    <cellStyle name="Normal 2 2" xfId="22481"/>
    <cellStyle name="Normal 2 2 2" xfId="22482"/>
    <cellStyle name="Normal 2 2 2 2" xfId="22483"/>
    <cellStyle name="Normal 2 2 2 2 2" xfId="22484"/>
    <cellStyle name="Normal 2 2 2 2_monitoraggio gare" xfId="22485"/>
    <cellStyle name="Normal 2 2 2 3" xfId="22486"/>
    <cellStyle name="Normal 2 2 2_monitoraggio gare" xfId="22487"/>
    <cellStyle name="Normal 2 2 3" xfId="22488"/>
    <cellStyle name="Normal 2 2 3 2" xfId="22489"/>
    <cellStyle name="Normal 2 2 3_monitoraggio gare" xfId="22490"/>
    <cellStyle name="Normal 2 2 4" xfId="22491"/>
    <cellStyle name="Normal 2 2 5" xfId="22492"/>
    <cellStyle name="Normal 2 2_monitoraggio gare" xfId="22493"/>
    <cellStyle name="Normal 2 20" xfId="22494"/>
    <cellStyle name="Normal 2 21" xfId="22495"/>
    <cellStyle name="Normal 2 3" xfId="22496"/>
    <cellStyle name="Normal 2 3 2" xfId="22497"/>
    <cellStyle name="Normal 2 3 2 2" xfId="22498"/>
    <cellStyle name="Normal 2 3 2_monitoraggio gare" xfId="22499"/>
    <cellStyle name="Normal 2 3 3" xfId="22500"/>
    <cellStyle name="Normal 2 3_monitoraggio gare" xfId="22501"/>
    <cellStyle name="Normal 2 4" xfId="22502"/>
    <cellStyle name="Normal 2 4 2" xfId="22503"/>
    <cellStyle name="Normal 2 4_monitoraggio gare" xfId="22504"/>
    <cellStyle name="Normal 2 5" xfId="22505"/>
    <cellStyle name="Normal 2 6" xfId="22506"/>
    <cellStyle name="Normal 2 7" xfId="22507"/>
    <cellStyle name="Normal 2 8" xfId="22508"/>
    <cellStyle name="Normal 2 9" xfId="22509"/>
    <cellStyle name="Normal 2_CE IV trim 2011-collegato-fg lavoro" xfId="22510"/>
    <cellStyle name="Normal 3" xfId="22511"/>
    <cellStyle name="Normal 3 2" xfId="22512"/>
    <cellStyle name="Normal 3 3" xfId="22513"/>
    <cellStyle name="Normal 4" xfId="22514"/>
    <cellStyle name="Normal 4 2" xfId="22515"/>
    <cellStyle name="Normal 5" xfId="22516"/>
    <cellStyle name="Normal 5 2" xfId="22517"/>
    <cellStyle name="Normal 5 3" xfId="22518"/>
    <cellStyle name="Normal 5 4" xfId="22519"/>
    <cellStyle name="Normal 5 5" xfId="22520"/>
    <cellStyle name="Normal 5 6" xfId="22521"/>
    <cellStyle name="Normal 6" xfId="22522"/>
    <cellStyle name="Normal 6 2" xfId="22523"/>
    <cellStyle name="Normal 6 3" xfId="22524"/>
    <cellStyle name="Normal 7" xfId="22525"/>
    <cellStyle name="Normal 7 2" xfId="22526"/>
    <cellStyle name="Normal 8" xfId="22527"/>
    <cellStyle name="Normal 8 2" xfId="22528"/>
    <cellStyle name="Normal 9" xfId="22529"/>
    <cellStyle name="Normal 9 2" xfId="22530"/>
    <cellStyle name="Normal 9_monitoraggio gare" xfId="22531"/>
    <cellStyle name="Normal_106 03022009 Tab. D.1.2 IV trim 08 agg ausl 6 pa" xfId="22532"/>
    <cellStyle name="Normal_Sheet1 2" xfId="3"/>
    <cellStyle name="Normale" xfId="0" builtinId="0"/>
    <cellStyle name="Normale 10" xfId="22533"/>
    <cellStyle name="Normale 10 10" xfId="22534"/>
    <cellStyle name="Normale 10 2" xfId="22535"/>
    <cellStyle name="Normale 10 2 2" xfId="22536"/>
    <cellStyle name="Normale 10 2 2 2" xfId="22537"/>
    <cellStyle name="Normale 10 2 2 2 2" xfId="22538"/>
    <cellStyle name="Normale 10 2 2 2_monitoraggio gare" xfId="22539"/>
    <cellStyle name="Normale 10 2 2 3" xfId="22540"/>
    <cellStyle name="Normale 10 2 2_monitoraggio gare" xfId="22541"/>
    <cellStyle name="Normale 10 2 3" xfId="22542"/>
    <cellStyle name="Normale 10 2 3 2" xfId="22543"/>
    <cellStyle name="Normale 10 2 3_monitoraggio gare" xfId="22544"/>
    <cellStyle name="Normale 10 2 4" xfId="22545"/>
    <cellStyle name="Normale 10 2_monitoraggio gare" xfId="22546"/>
    <cellStyle name="Normale 10 3" xfId="22547"/>
    <cellStyle name="Normale 10 3 2" xfId="22548"/>
    <cellStyle name="Normale 10 3 2 2" xfId="22549"/>
    <cellStyle name="Normale 10 3 2_monitoraggio gare" xfId="22550"/>
    <cellStyle name="Normale 10 3 3" xfId="22551"/>
    <cellStyle name="Normale 10 3_monitoraggio gare" xfId="22552"/>
    <cellStyle name="Normale 10 4" xfId="22553"/>
    <cellStyle name="Normale 10 4 2" xfId="22554"/>
    <cellStyle name="Normale 10 4_monitoraggio gare" xfId="22555"/>
    <cellStyle name="Normale 10 5" xfId="22556"/>
    <cellStyle name="Normale 10 6" xfId="22557"/>
    <cellStyle name="Normale 10 7" xfId="22558"/>
    <cellStyle name="Normale 10 8" xfId="22559"/>
    <cellStyle name="Normale 10 9" xfId="22560"/>
    <cellStyle name="Normale 10_monitoraggio gare" xfId="22561"/>
    <cellStyle name="Normale 11" xfId="22562"/>
    <cellStyle name="Normale 11 2" xfId="22563"/>
    <cellStyle name="Normale 11 3" xfId="22564"/>
    <cellStyle name="Normale 11 3 2" xfId="22565"/>
    <cellStyle name="Normale 11 3 3" xfId="22566"/>
    <cellStyle name="Normale 11 4" xfId="22567"/>
    <cellStyle name="Normale 11 5" xfId="22568"/>
    <cellStyle name="Normale 11 6" xfId="22569"/>
    <cellStyle name="Normale 12" xfId="22570"/>
    <cellStyle name="Normale 12 10" xfId="22571"/>
    <cellStyle name="Normale 12 11" xfId="22572"/>
    <cellStyle name="Normale 12 12" xfId="22573"/>
    <cellStyle name="Normale 12 13" xfId="22574"/>
    <cellStyle name="Normale 12 14" xfId="22575"/>
    <cellStyle name="Normale 12 15" xfId="22576"/>
    <cellStyle name="Normale 12 16" xfId="22577"/>
    <cellStyle name="Normale 12 17" xfId="22578"/>
    <cellStyle name="Normale 12 18" xfId="22579"/>
    <cellStyle name="Normale 12 19" xfId="22580"/>
    <cellStyle name="Normale 12 2" xfId="22581"/>
    <cellStyle name="Normale 12 3" xfId="22582"/>
    <cellStyle name="Normale 12 4" xfId="22583"/>
    <cellStyle name="Normale 12 5" xfId="22584"/>
    <cellStyle name="Normale 12 6" xfId="22585"/>
    <cellStyle name="Normale 12 7" xfId="22586"/>
    <cellStyle name="Normale 12 8" xfId="22587"/>
    <cellStyle name="Normale 12 9" xfId="22588"/>
    <cellStyle name="Normale 13" xfId="22589"/>
    <cellStyle name="Normale 13 2" xfId="22590"/>
    <cellStyle name="Normale 13 2 2" xfId="22591"/>
    <cellStyle name="Normale 13 2 2 2" xfId="22592"/>
    <cellStyle name="Normale 13 2 2_monitoraggio gare" xfId="22593"/>
    <cellStyle name="Normale 13 2 3" xfId="22594"/>
    <cellStyle name="Normale 13 2_monitoraggio gare" xfId="22595"/>
    <cellStyle name="Normale 13 3" xfId="22596"/>
    <cellStyle name="Normale 13 3 2" xfId="22597"/>
    <cellStyle name="Normale 13 3_monitoraggio gare" xfId="22598"/>
    <cellStyle name="Normale 13 4" xfId="22599"/>
    <cellStyle name="Normale 13_monitoraggio gare" xfId="22600"/>
    <cellStyle name="Normale 14" xfId="22601"/>
    <cellStyle name="Normale 14 2" xfId="22602"/>
    <cellStyle name="Normale 15" xfId="22603"/>
    <cellStyle name="Normale 15 2" xfId="22604"/>
    <cellStyle name="Normale 15_monitoraggio gare" xfId="22605"/>
    <cellStyle name="Normale 16" xfId="22606"/>
    <cellStyle name="Normale 16 2" xfId="22607"/>
    <cellStyle name="Normale 17" xfId="22608"/>
    <cellStyle name="Normale 18" xfId="22609"/>
    <cellStyle name="Normale 18 2" xfId="22610"/>
    <cellStyle name="Normale 18 3" xfId="22611"/>
    <cellStyle name="Normale 18 4" xfId="22612"/>
    <cellStyle name="Normale 19" xfId="22613"/>
    <cellStyle name="Normale 19 2" xfId="22614"/>
    <cellStyle name="Normale 2" xfId="2"/>
    <cellStyle name="Normale 2 10" xfId="22615"/>
    <cellStyle name="Normale 2 10 2" xfId="22616"/>
    <cellStyle name="Normale 2 10 2 2" xfId="22617"/>
    <cellStyle name="Normale 2 10 3" xfId="22618"/>
    <cellStyle name="Normale 2 10 4" xfId="22619"/>
    <cellStyle name="Normale 2 11" xfId="22620"/>
    <cellStyle name="Normale 2 11 2" xfId="22621"/>
    <cellStyle name="Normale 2 11 3" xfId="22622"/>
    <cellStyle name="Normale 2 11 4" xfId="22623"/>
    <cellStyle name="Normale 2 12" xfId="22624"/>
    <cellStyle name="Normale 2 12 2" xfId="22625"/>
    <cellStyle name="Normale 2 12 3" xfId="22626"/>
    <cellStyle name="Normale 2 13" xfId="22627"/>
    <cellStyle name="Normale 2 14" xfId="22628"/>
    <cellStyle name="Normale 2 15" xfId="22629"/>
    <cellStyle name="Normale 2 16" xfId="22630"/>
    <cellStyle name="Normale 2 17" xfId="22631"/>
    <cellStyle name="Normale 2 17 2" xfId="22632"/>
    <cellStyle name="Normale 2 17 3" xfId="22633"/>
    <cellStyle name="Normale 2 18" xfId="22634"/>
    <cellStyle name="Normale 2 19" xfId="22635"/>
    <cellStyle name="Normale 2 2" xfId="22636"/>
    <cellStyle name="Normale 2 2 10" xfId="22637"/>
    <cellStyle name="Normale 2 2 11" xfId="22638"/>
    <cellStyle name="Normale 2 2 12" xfId="22639"/>
    <cellStyle name="Normale 2 2 13" xfId="22640"/>
    <cellStyle name="Normale 2 2 14" xfId="22641"/>
    <cellStyle name="Normale 2 2 15" xfId="22642"/>
    <cellStyle name="Normale 2 2 16" xfId="22643"/>
    <cellStyle name="Normale 2 2 17" xfId="22644"/>
    <cellStyle name="Normale 2 2 18" xfId="22645"/>
    <cellStyle name="Normale 2 2 19" xfId="22646"/>
    <cellStyle name="Normale 2 2 2" xfId="22647"/>
    <cellStyle name="Normale 2 2 20" xfId="22648"/>
    <cellStyle name="Normale 2 2 21" xfId="22649"/>
    <cellStyle name="Normale 2 2 22" xfId="22650"/>
    <cellStyle name="Normale 2 2 23" xfId="22651"/>
    <cellStyle name="Normale 2 2 24" xfId="22652"/>
    <cellStyle name="Normale 2 2 25" xfId="22653"/>
    <cellStyle name="Normale 2 2 26" xfId="22654"/>
    <cellStyle name="Normale 2 2 27" xfId="22655"/>
    <cellStyle name="Normale 2 2 28" xfId="22656"/>
    <cellStyle name="Normale 2 2 29" xfId="22657"/>
    <cellStyle name="Normale 2 2 3" xfId="22658"/>
    <cellStyle name="Normale 2 2 3 2" xfId="22659"/>
    <cellStyle name="Normale 2 2 3 2 2" xfId="22660"/>
    <cellStyle name="Normale 2 2 3 2_monitoraggio gare" xfId="22661"/>
    <cellStyle name="Normale 2 2 3 3" xfId="22662"/>
    <cellStyle name="Normale 2 2 3_monitoraggio gare" xfId="22663"/>
    <cellStyle name="Normale 2 2 30" xfId="22664"/>
    <cellStyle name="Normale 2 2 31" xfId="22665"/>
    <cellStyle name="Normale 2 2 32" xfId="22666"/>
    <cellStyle name="Normale 2 2 33" xfId="22667"/>
    <cellStyle name="Normale 2 2 34" xfId="22668"/>
    <cellStyle name="Normale 2 2 35" xfId="22669"/>
    <cellStyle name="Normale 2 2 36" xfId="22670"/>
    <cellStyle name="Normale 2 2 37" xfId="22671"/>
    <cellStyle name="Normale 2 2 38" xfId="22672"/>
    <cellStyle name="Normale 2 2 39" xfId="22673"/>
    <cellStyle name="Normale 2 2 4" xfId="22674"/>
    <cellStyle name="Normale 2 2 4 2" xfId="22675"/>
    <cellStyle name="Normale 2 2 4_monitoraggio gare" xfId="22676"/>
    <cellStyle name="Normale 2 2 40" xfId="22677"/>
    <cellStyle name="Normale 2 2 41" xfId="22678"/>
    <cellStyle name="Normale 2 2 42" xfId="22679"/>
    <cellStyle name="Normale 2 2 43" xfId="22680"/>
    <cellStyle name="Normale 2 2 44" xfId="22681"/>
    <cellStyle name="Normale 2 2 45" xfId="22682"/>
    <cellStyle name="Normale 2 2 46" xfId="22683"/>
    <cellStyle name="Normale 2 2 47" xfId="22684"/>
    <cellStyle name="Normale 2 2 48" xfId="22685"/>
    <cellStyle name="Normale 2 2 49" xfId="22686"/>
    <cellStyle name="Normale 2 2 5" xfId="22687"/>
    <cellStyle name="Normale 2 2 5 2" xfId="22688"/>
    <cellStyle name="Normale 2 2 5 2 2" xfId="22689"/>
    <cellStyle name="Normale 2 2 5 2_monitoraggio gare" xfId="22690"/>
    <cellStyle name="Normale 2 2 5_monitoraggio gare" xfId="22691"/>
    <cellStyle name="Normale 2 2 6" xfId="22692"/>
    <cellStyle name="Normale 2 2 7" xfId="22693"/>
    <cellStyle name="Normale 2 2 7 2" xfId="22694"/>
    <cellStyle name="Normale 2 2 8" xfId="22695"/>
    <cellStyle name="Normale 2 2 9" xfId="22696"/>
    <cellStyle name="Normale 2 20" xfId="22697"/>
    <cellStyle name="Normale 2 21" xfId="22698"/>
    <cellStyle name="Normale 2 22" xfId="22699"/>
    <cellStyle name="Normale 2 23" xfId="22700"/>
    <cellStyle name="Normale 2 24" xfId="22701"/>
    <cellStyle name="Normale 2 25" xfId="22702"/>
    <cellStyle name="Normale 2 25 2" xfId="22703"/>
    <cellStyle name="Normale 2 25 3" xfId="22704"/>
    <cellStyle name="Normale 2 26" xfId="22705"/>
    <cellStyle name="Normale 2 27" xfId="22706"/>
    <cellStyle name="Normale 2 28" xfId="22707"/>
    <cellStyle name="Normale 2 29" xfId="22708"/>
    <cellStyle name="Normale 2 3" xfId="22709"/>
    <cellStyle name="Normale 2 3 2" xfId="22710"/>
    <cellStyle name="Normale 2 3 3" xfId="22711"/>
    <cellStyle name="Normale 2 3 4" xfId="22712"/>
    <cellStyle name="Normale 2 3 5" xfId="22713"/>
    <cellStyle name="Normale 2 3 6" xfId="22714"/>
    <cellStyle name="Normale 2 30" xfId="22715"/>
    <cellStyle name="Normale 2 31" xfId="22716"/>
    <cellStyle name="Normale 2 32" xfId="22717"/>
    <cellStyle name="Normale 2 33" xfId="22718"/>
    <cellStyle name="Normale 2 34" xfId="22719"/>
    <cellStyle name="Normale 2 35" xfId="22720"/>
    <cellStyle name="Normale 2 36" xfId="22721"/>
    <cellStyle name="Normale 2 37" xfId="22722"/>
    <cellStyle name="Normale 2 38" xfId="22723"/>
    <cellStyle name="Normale 2 39" xfId="22724"/>
    <cellStyle name="Normale 2 4" xfId="22725"/>
    <cellStyle name="Normale 2 4 2" xfId="22726"/>
    <cellStyle name="Normale 2 4 3" xfId="22727"/>
    <cellStyle name="Normale 2 4 4" xfId="22728"/>
    <cellStyle name="Normale 2 40" xfId="22729"/>
    <cellStyle name="Normale 2 41" xfId="22730"/>
    <cellStyle name="Normale 2 42" xfId="22731"/>
    <cellStyle name="Normale 2 43" xfId="22732"/>
    <cellStyle name="Normale 2 44" xfId="22733"/>
    <cellStyle name="Normale 2 45" xfId="22734"/>
    <cellStyle name="Normale 2 46" xfId="22735"/>
    <cellStyle name="Normale 2 47" xfId="22736"/>
    <cellStyle name="Normale 2 48" xfId="22737"/>
    <cellStyle name="Normale 2 49" xfId="22738"/>
    <cellStyle name="Normale 2 5" xfId="22739"/>
    <cellStyle name="Normale 2 5 2" xfId="22740"/>
    <cellStyle name="Normale 2 5 2 2" xfId="22741"/>
    <cellStyle name="Normale 2 5 2 2 2" xfId="22742"/>
    <cellStyle name="Normale 2 5 2 2_monitoraggio gare" xfId="22743"/>
    <cellStyle name="Normale 2 5 2 3" xfId="22744"/>
    <cellStyle name="Normale 2 5 2_monitoraggio gare" xfId="22745"/>
    <cellStyle name="Normale 2 5 3" xfId="22746"/>
    <cellStyle name="Normale 2 5 3 2" xfId="22747"/>
    <cellStyle name="Normale 2 5 3_monitoraggio gare" xfId="22748"/>
    <cellStyle name="Normale 2 5 4" xfId="22749"/>
    <cellStyle name="Normale 2 5_monitoraggio gare" xfId="22750"/>
    <cellStyle name="Normale 2 50" xfId="22751"/>
    <cellStyle name="Normale 2 51" xfId="22752"/>
    <cellStyle name="Normale 2 52" xfId="22753"/>
    <cellStyle name="Normale 2 52 2" xfId="22754"/>
    <cellStyle name="Normale 2 53" xfId="22755"/>
    <cellStyle name="Normale 2 54" xfId="24"/>
    <cellStyle name="Normale 2 55" xfId="22756"/>
    <cellStyle name="Normale 2 56" xfId="22757"/>
    <cellStyle name="Normale 2 56 2" xfId="22758"/>
    <cellStyle name="Normale 2 57" xfId="38"/>
    <cellStyle name="Normale 2 58" xfId="22759"/>
    <cellStyle name="Normale 2 6" xfId="22760"/>
    <cellStyle name="Normale 2 6 2" xfId="22761"/>
    <cellStyle name="Normale 2 6 2 2" xfId="22762"/>
    <cellStyle name="Normale 2 6 2_monitoraggio gare" xfId="22763"/>
    <cellStyle name="Normale 2 6 3" xfId="22764"/>
    <cellStyle name="Normale 2 6 3 2" xfId="22765"/>
    <cellStyle name="Normale 2 6 3 2 2" xfId="22766"/>
    <cellStyle name="Normale 2 6 3 2_monitoraggio gare" xfId="22767"/>
    <cellStyle name="Normale 2 6 3_monitoraggio gare" xfId="22768"/>
    <cellStyle name="Normale 2 6_monitoraggio gare" xfId="22769"/>
    <cellStyle name="Normale 2 7" xfId="22770"/>
    <cellStyle name="Normale 2 7 2" xfId="22771"/>
    <cellStyle name="Normale 2 7 3" xfId="22772"/>
    <cellStyle name="Normale 2 7_monitoraggio gare" xfId="22773"/>
    <cellStyle name="Normale 2 8" xfId="22774"/>
    <cellStyle name="Normale 2 9" xfId="22775"/>
    <cellStyle name="Normale 2_104 23022009 Definitiva rilevazione costi del personale Ce 2007" xfId="22776"/>
    <cellStyle name="Normale 20" xfId="22777"/>
    <cellStyle name="Normale 21" xfId="22778"/>
    <cellStyle name="Normale 21 2" xfId="22779"/>
    <cellStyle name="Normale 22" xfId="22780"/>
    <cellStyle name="Normale 23" xfId="22781"/>
    <cellStyle name="Normale 23 2" xfId="22782"/>
    <cellStyle name="Normale 23 3" xfId="22783"/>
    <cellStyle name="Normale 23 4" xfId="22784"/>
    <cellStyle name="Normale 24" xfId="22785"/>
    <cellStyle name="Normale 24 2" xfId="22786"/>
    <cellStyle name="Normale 24 3" xfId="22787"/>
    <cellStyle name="Normale 24 4" xfId="22788"/>
    <cellStyle name="Normale 25" xfId="22789"/>
    <cellStyle name="Normale 26" xfId="22790"/>
    <cellStyle name="Normale 27" xfId="22791"/>
    <cellStyle name="Normale 28" xfId="22792"/>
    <cellStyle name="Normale 29" xfId="22793"/>
    <cellStyle name="Normale 3" xfId="4"/>
    <cellStyle name="Normale 3 10" xfId="22794"/>
    <cellStyle name="Normale 3 11" xfId="22795"/>
    <cellStyle name="Normale 3 12" xfId="22796"/>
    <cellStyle name="Normale 3 13" xfId="22797"/>
    <cellStyle name="Normale 3 14" xfId="22798"/>
    <cellStyle name="Normale 3 15" xfId="22799"/>
    <cellStyle name="Normale 3 16" xfId="22800"/>
    <cellStyle name="Normale 3 17" xfId="22801"/>
    <cellStyle name="Normale 3 18" xfId="22802"/>
    <cellStyle name="Normale 3 19" xfId="22803"/>
    <cellStyle name="Normale 3 2" xfId="22804"/>
    <cellStyle name="Normale 3 2 2" xfId="22805"/>
    <cellStyle name="Normale 3 2 2 2" xfId="22806"/>
    <cellStyle name="Normale 3 2 2 2 2" xfId="22807"/>
    <cellStyle name="Normale 3 2 2 2 3" xfId="22808"/>
    <cellStyle name="Normale 3 2 2 2 3 2" xfId="22809"/>
    <cellStyle name="Normale 3 2 2 2 3 3" xfId="22810"/>
    <cellStyle name="Normale 3 2 2 2_monitoraggio gare" xfId="22811"/>
    <cellStyle name="Normale 3 2 2 3" xfId="22812"/>
    <cellStyle name="Normale 3 2 2 4" xfId="22813"/>
    <cellStyle name="Normale 3 2 2_monitoraggio gare" xfId="22814"/>
    <cellStyle name="Normale 3 2 3" xfId="22815"/>
    <cellStyle name="Normale 3 2 3 2" xfId="22816"/>
    <cellStyle name="Normale 3 2 3_monitoraggio gare" xfId="22817"/>
    <cellStyle name="Normale 3 2 4" xfId="22818"/>
    <cellStyle name="Normale 3 2 5" xfId="22819"/>
    <cellStyle name="Normale 3 2_monitoraggio gare" xfId="22820"/>
    <cellStyle name="Normale 3 20" xfId="22821"/>
    <cellStyle name="Normale 3 21" xfId="22822"/>
    <cellStyle name="Normale 3 22" xfId="22823"/>
    <cellStyle name="Normale 3 23" xfId="22824"/>
    <cellStyle name="Normale 3 24" xfId="22825"/>
    <cellStyle name="Normale 3 25" xfId="22826"/>
    <cellStyle name="Normale 3 26" xfId="22827"/>
    <cellStyle name="Normale 3 3" xfId="22828"/>
    <cellStyle name="Normale 3 4" xfId="22829"/>
    <cellStyle name="Normale 3 4 2" xfId="22830"/>
    <cellStyle name="Normale 3 4 2 2" xfId="22831"/>
    <cellStyle name="Normale 3 4 2 2 2" xfId="22832"/>
    <cellStyle name="Normale 3 4 2 2_monitoraggio gare" xfId="22833"/>
    <cellStyle name="Normale 3 4 2 3" xfId="22834"/>
    <cellStyle name="Normale 3 4 2_monitoraggio gare" xfId="22835"/>
    <cellStyle name="Normale 3 4 3" xfId="22836"/>
    <cellStyle name="Normale 3 4 3 2" xfId="22837"/>
    <cellStyle name="Normale 3 4 3_monitoraggio gare" xfId="22838"/>
    <cellStyle name="Normale 3 4 4" xfId="22839"/>
    <cellStyle name="Normale 3 4_monitoraggio gare" xfId="22840"/>
    <cellStyle name="Normale 3 5" xfId="22841"/>
    <cellStyle name="Normale 3 6" xfId="22842"/>
    <cellStyle name="Normale 3 7" xfId="22843"/>
    <cellStyle name="Normale 3 8" xfId="22844"/>
    <cellStyle name="Normale 3 9" xfId="22845"/>
    <cellStyle name="Normale 3_CE 000 4° trim 2011" xfId="22846"/>
    <cellStyle name="Normale 30" xfId="22847"/>
    <cellStyle name="Normale 30 2" xfId="22848"/>
    <cellStyle name="Normale 31" xfId="22849"/>
    <cellStyle name="Normale 31 2" xfId="22850"/>
    <cellStyle name="Normale 32" xfId="22851"/>
    <cellStyle name="Normale 33" xfId="22852"/>
    <cellStyle name="Normale 33 2" xfId="22853"/>
    <cellStyle name="Normale 34" xfId="22854"/>
    <cellStyle name="Normale 35" xfId="22855"/>
    <cellStyle name="Normale 36" xfId="22856"/>
    <cellStyle name="Normale 37" xfId="22857"/>
    <cellStyle name="Normale 38" xfId="22858"/>
    <cellStyle name="Normale 39" xfId="22859"/>
    <cellStyle name="Normale 4" xfId="18"/>
    <cellStyle name="Normale 4 2" xfId="34"/>
    <cellStyle name="Normale 4 2 2" xfId="22860"/>
    <cellStyle name="Normale 4 2 2 2" xfId="22861"/>
    <cellStyle name="Normale 4 2 2_monitoraggio gare" xfId="22862"/>
    <cellStyle name="Normale 4 2 3" xfId="22863"/>
    <cellStyle name="Normale 4 2 4" xfId="22864"/>
    <cellStyle name="Normale 4 2_monitoraggio gare" xfId="22865"/>
    <cellStyle name="Normale 4 3" xfId="22866"/>
    <cellStyle name="Normale 4 3 2" xfId="22867"/>
    <cellStyle name="Normale 4 3_monitoraggio gare" xfId="22868"/>
    <cellStyle name="Normale 4 4" xfId="22869"/>
    <cellStyle name="Normale 4 5" xfId="22870"/>
    <cellStyle name="Normale 4 6" xfId="22871"/>
    <cellStyle name="Normale 4 7" xfId="22872"/>
    <cellStyle name="Normale 4 8" xfId="22873"/>
    <cellStyle name="Normale 40" xfId="22874"/>
    <cellStyle name="Normale 41" xfId="22875"/>
    <cellStyle name="Normale 41 2" xfId="22876"/>
    <cellStyle name="Normale 42" xfId="22877"/>
    <cellStyle name="Normale 42 2" xfId="22878"/>
    <cellStyle name="Normale 43" xfId="22879"/>
    <cellStyle name="Normale 43 2" xfId="22880"/>
    <cellStyle name="Normale 44" xfId="22881"/>
    <cellStyle name="Normale 44 2" xfId="22882"/>
    <cellStyle name="Normale 45" xfId="22883"/>
    <cellStyle name="Normale 45 2" xfId="22884"/>
    <cellStyle name="Normale 46" xfId="7"/>
    <cellStyle name="Normale 46 2" xfId="22885"/>
    <cellStyle name="Normale 46 3" xfId="22886"/>
    <cellStyle name="Normale 47" xfId="22887"/>
    <cellStyle name="Normale 47 2" xfId="22888"/>
    <cellStyle name="Normale 47 3" xfId="22889"/>
    <cellStyle name="Normale 48" xfId="22890"/>
    <cellStyle name="Normale 48 2" xfId="22891"/>
    <cellStyle name="Normale 48 2 2" xfId="22892"/>
    <cellStyle name="Normale 48 3" xfId="22893"/>
    <cellStyle name="Normale 49" xfId="22894"/>
    <cellStyle name="Normale 49 2" xfId="22895"/>
    <cellStyle name="Normale 49 2 2" xfId="22896"/>
    <cellStyle name="Normale 49 3" xfId="22897"/>
    <cellStyle name="Normale 5" xfId="30"/>
    <cellStyle name="Normale 5 10" xfId="22898"/>
    <cellStyle name="Normale 5 11" xfId="22899"/>
    <cellStyle name="Normale 5 12" xfId="22900"/>
    <cellStyle name="Normale 5 13" xfId="22901"/>
    <cellStyle name="Normale 5 14" xfId="22902"/>
    <cellStyle name="Normale 5 15" xfId="22903"/>
    <cellStyle name="Normale 5 16" xfId="22904"/>
    <cellStyle name="Normale 5 17" xfId="22905"/>
    <cellStyle name="Normale 5 18" xfId="22906"/>
    <cellStyle name="Normale 5 19" xfId="22907"/>
    <cellStyle name="Normale 5 2" xfId="22908"/>
    <cellStyle name="Normale 5 2 2" xfId="22909"/>
    <cellStyle name="Normale 5 2 2 2" xfId="22910"/>
    <cellStyle name="Normale 5 2 3" xfId="22911"/>
    <cellStyle name="Normale 5 2 4" xfId="22912"/>
    <cellStyle name="Normale 5 20" xfId="22913"/>
    <cellStyle name="Normale 5 21" xfId="22914"/>
    <cellStyle name="Normale 5 22" xfId="22915"/>
    <cellStyle name="Normale 5 3" xfId="22916"/>
    <cellStyle name="Normale 5 3 2" xfId="22917"/>
    <cellStyle name="Normale 5 3 3" xfId="22918"/>
    <cellStyle name="Normale 5 4" xfId="22919"/>
    <cellStyle name="Normale 5 4 2" xfId="22920"/>
    <cellStyle name="Normale 5 5" xfId="22921"/>
    <cellStyle name="Normale 5 6" xfId="22922"/>
    <cellStyle name="Normale 5 7" xfId="22923"/>
    <cellStyle name="Normale 5 8" xfId="22924"/>
    <cellStyle name="Normale 5 9" xfId="22925"/>
    <cellStyle name="Normale 5_CCNL-IVC 3 trim 2010" xfId="22926"/>
    <cellStyle name="Normale 50" xfId="22927"/>
    <cellStyle name="Normale 50 2" xfId="22928"/>
    <cellStyle name="Normale 51" xfId="22929"/>
    <cellStyle name="Normale 51 2" xfId="22930"/>
    <cellStyle name="Normale 52" xfId="22931"/>
    <cellStyle name="Normale 52 2" xfId="22932"/>
    <cellStyle name="Normale 52 2 2" xfId="22933"/>
    <cellStyle name="Normale 52 2 2 2" xfId="22934"/>
    <cellStyle name="Normale 52 2 3" xfId="22935"/>
    <cellStyle name="Normale 52 3" xfId="22936"/>
    <cellStyle name="Normale 52 3 2" xfId="22937"/>
    <cellStyle name="Normale 52 4" xfId="22938"/>
    <cellStyle name="Normale 53" xfId="22939"/>
    <cellStyle name="Normale 53 2" xfId="22940"/>
    <cellStyle name="Normale 53 2 2" xfId="22941"/>
    <cellStyle name="Normale 53 3" xfId="22942"/>
    <cellStyle name="Normale 54" xfId="22943"/>
    <cellStyle name="Normale 54 2" xfId="22944"/>
    <cellStyle name="Normale 54 2 2" xfId="22945"/>
    <cellStyle name="Normale 55" xfId="22946"/>
    <cellStyle name="Normale 55 2" xfId="22947"/>
    <cellStyle name="Normale 55 2 2" xfId="22948"/>
    <cellStyle name="Normale 56" xfId="22949"/>
    <cellStyle name="Normale 56 2" xfId="22950"/>
    <cellStyle name="Normale 56 2 2" xfId="22951"/>
    <cellStyle name="Normale 57" xfId="22952"/>
    <cellStyle name="Normale 58" xfId="22953"/>
    <cellStyle name="Normale 59" xfId="22954"/>
    <cellStyle name="Normale 6" xfId="32"/>
    <cellStyle name="Normale 6 10" xfId="22955"/>
    <cellStyle name="Normale 6 11" xfId="22956"/>
    <cellStyle name="Normale 6 12" xfId="22957"/>
    <cellStyle name="Normale 6 13" xfId="22958"/>
    <cellStyle name="Normale 6 14" xfId="22959"/>
    <cellStyle name="Normale 6 15" xfId="22960"/>
    <cellStyle name="Normale 6 16" xfId="22961"/>
    <cellStyle name="Normale 6 17" xfId="22962"/>
    <cellStyle name="Normale 6 18" xfId="22963"/>
    <cellStyle name="Normale 6 19" xfId="22964"/>
    <cellStyle name="Normale 6 2" xfId="22965"/>
    <cellStyle name="Normale 6 2 2" xfId="22966"/>
    <cellStyle name="Normale 6 2 2 2" xfId="22967"/>
    <cellStyle name="Normale 6 2 3" xfId="22968"/>
    <cellStyle name="Normale 6 2 3 2" xfId="22969"/>
    <cellStyle name="Normale 6 2 3 2 2" xfId="22970"/>
    <cellStyle name="Normale 6 2 3 3" xfId="22971"/>
    <cellStyle name="Normale 6 2 4" xfId="22972"/>
    <cellStyle name="Normale 6 20" xfId="22973"/>
    <cellStyle name="Normale 6 21" xfId="22974"/>
    <cellStyle name="Normale 6 22" xfId="22975"/>
    <cellStyle name="Normale 6 3" xfId="22976"/>
    <cellStyle name="Normale 6 3 2" xfId="22977"/>
    <cellStyle name="Normale 6 4" xfId="22978"/>
    <cellStyle name="Normale 6 5" xfId="22979"/>
    <cellStyle name="Normale 6 6" xfId="22980"/>
    <cellStyle name="Normale 6 7" xfId="22981"/>
    <cellStyle name="Normale 6 8" xfId="22982"/>
    <cellStyle name="Normale 6 9" xfId="22983"/>
    <cellStyle name="Normale 60" xfId="22984"/>
    <cellStyle name="Normale 61" xfId="22985"/>
    <cellStyle name="Normale 62" xfId="22986"/>
    <cellStyle name="Normale 7" xfId="22987"/>
    <cellStyle name="Normale 7 2" xfId="22988"/>
    <cellStyle name="Normale 7 2 2" xfId="22989"/>
    <cellStyle name="Normale 7 2 2 2" xfId="22990"/>
    <cellStyle name="Normale 7 2 2_monitoraggio gare" xfId="22991"/>
    <cellStyle name="Normale 7 2 3" xfId="22992"/>
    <cellStyle name="Normale 7 2_monitoraggio gare" xfId="22993"/>
    <cellStyle name="Normale 7 3" xfId="22994"/>
    <cellStyle name="Normale 7 3 2" xfId="22995"/>
    <cellStyle name="Normale 7 3_monitoraggio gare" xfId="22996"/>
    <cellStyle name="Normale 7 4" xfId="22997"/>
    <cellStyle name="Normale 7 5" xfId="22998"/>
    <cellStyle name="Normale 8" xfId="22999"/>
    <cellStyle name="Normale 8 10" xfId="23000"/>
    <cellStyle name="Normale 8 11" xfId="23001"/>
    <cellStyle name="Normale 8 12" xfId="23002"/>
    <cellStyle name="Normale 8 13" xfId="23003"/>
    <cellStyle name="Normale 8 14" xfId="23004"/>
    <cellStyle name="Normale 8 15" xfId="23005"/>
    <cellStyle name="Normale 8 16" xfId="23006"/>
    <cellStyle name="Normale 8 17" xfId="23007"/>
    <cellStyle name="Normale 8 18" xfId="23008"/>
    <cellStyle name="Normale 8 19" xfId="23009"/>
    <cellStyle name="Normale 8 2" xfId="23010"/>
    <cellStyle name="Normale 8 20" xfId="23011"/>
    <cellStyle name="Normale 8 21" xfId="23012"/>
    <cellStyle name="Normale 8 22" xfId="23013"/>
    <cellStyle name="Normale 8 22 2" xfId="23014"/>
    <cellStyle name="Normale 8 23" xfId="23015"/>
    <cellStyle name="Normale 8 3" xfId="23016"/>
    <cellStyle name="Normale 8 4" xfId="23017"/>
    <cellStyle name="Normale 8 5" xfId="23018"/>
    <cellStyle name="Normale 8 6" xfId="23019"/>
    <cellStyle name="Normale 8 7" xfId="23020"/>
    <cellStyle name="Normale 8 8" xfId="23021"/>
    <cellStyle name="Normale 8 9" xfId="23022"/>
    <cellStyle name="Normale 9" xfId="23023"/>
    <cellStyle name="Normale 9 2" xfId="23024"/>
    <cellStyle name="Normale 9 2 2" xfId="23025"/>
    <cellStyle name="Normale 9 2 2 2" xfId="23026"/>
    <cellStyle name="Normale 9 2 2 2 2" xfId="23027"/>
    <cellStyle name="Normale 9 2 2 2_monitoraggio gare" xfId="23028"/>
    <cellStyle name="Normale 9 2 2 3" xfId="23029"/>
    <cellStyle name="Normale 9 2 2_monitoraggio gare" xfId="23030"/>
    <cellStyle name="Normale 9 2 3" xfId="23031"/>
    <cellStyle name="Normale 9 2 3 2" xfId="23032"/>
    <cellStyle name="Normale 9 2 3_monitoraggio gare" xfId="23033"/>
    <cellStyle name="Normale 9 2 4" xfId="23034"/>
    <cellStyle name="Normale 9 2_monitoraggio gare" xfId="23035"/>
    <cellStyle name="Normale 9 3" xfId="23036"/>
    <cellStyle name="Normale 9 3 2" xfId="23037"/>
    <cellStyle name="Normale 9 3 2 2" xfId="23038"/>
    <cellStyle name="Normale 9 3 2_monitoraggio gare" xfId="23039"/>
    <cellStyle name="Normale 9 3 3" xfId="23040"/>
    <cellStyle name="Normale 9 3_monitoraggio gare" xfId="23041"/>
    <cellStyle name="Normale 9 4" xfId="23042"/>
    <cellStyle name="Normale 9 4 2" xfId="23043"/>
    <cellStyle name="Normale 9 4_monitoraggio gare" xfId="23044"/>
    <cellStyle name="Normale 9 5" xfId="23045"/>
    <cellStyle name="Normale 9 6" xfId="23046"/>
    <cellStyle name="Normale 9 7" xfId="23047"/>
    <cellStyle name="Normale 9 8" xfId="23048"/>
    <cellStyle name="Normale 9 9" xfId="23049"/>
    <cellStyle name="Normale_Asl 6_Raccordo MONISANIT al 31 dicembre 2007 (v. FINALE del 30.05.2008) 2" xfId="13"/>
    <cellStyle name="Normale_Mattone CE_Budget 2008 (v. 0.5 del 12.02.2008) 2 2" xfId="9"/>
    <cellStyle name="Normale_Nuovo_CE_protetto_2009" xfId="16"/>
    <cellStyle name="Nota 10" xfId="23050"/>
    <cellStyle name="Nota 10 10" xfId="23051"/>
    <cellStyle name="Nota 10 10 2" xfId="23052"/>
    <cellStyle name="Nota 10 11" xfId="23053"/>
    <cellStyle name="Nota 10 11 2" xfId="23054"/>
    <cellStyle name="Nota 10 12" xfId="23055"/>
    <cellStyle name="Nota 10 12 2" xfId="23056"/>
    <cellStyle name="Nota 10 13" xfId="23057"/>
    <cellStyle name="Nota 10 13 2" xfId="23058"/>
    <cellStyle name="Nota 10 14" xfId="23059"/>
    <cellStyle name="Nota 10 14 2" xfId="23060"/>
    <cellStyle name="Nota 10 15" xfId="23061"/>
    <cellStyle name="Nota 10 15 2" xfId="23062"/>
    <cellStyle name="Nota 10 16" xfId="23063"/>
    <cellStyle name="Nota 10 17" xfId="23064"/>
    <cellStyle name="Nota 10 18" xfId="23065"/>
    <cellStyle name="Nota 10 19" xfId="23066"/>
    <cellStyle name="Nota 10 2" xfId="23067"/>
    <cellStyle name="Nota 10 2 10" xfId="23068"/>
    <cellStyle name="Nota 10 2 10 2" xfId="23069"/>
    <cellStyle name="Nota 10 2 11" xfId="23070"/>
    <cellStyle name="Nota 10 2 12" xfId="23071"/>
    <cellStyle name="Nota 10 2 13" xfId="23072"/>
    <cellStyle name="Nota 10 2 14" xfId="23073"/>
    <cellStyle name="Nota 10 2 15" xfId="23074"/>
    <cellStyle name="Nota 10 2 16" xfId="23075"/>
    <cellStyle name="Nota 10 2 17" xfId="23076"/>
    <cellStyle name="Nota 10 2 18" xfId="23077"/>
    <cellStyle name="Nota 10 2 19" xfId="23078"/>
    <cellStyle name="Nota 10 2 2" xfId="23079"/>
    <cellStyle name="Nota 10 2 2 2" xfId="23080"/>
    <cellStyle name="Nota 10 2 2 2 2" xfId="23081"/>
    <cellStyle name="Nota 10 2 2 3" xfId="23082"/>
    <cellStyle name="Nota 10 2 2 3 2" xfId="23083"/>
    <cellStyle name="Nota 10 2 2 4" xfId="23084"/>
    <cellStyle name="Nota 10 2 2 4 2" xfId="23085"/>
    <cellStyle name="Nota 10 2 2 5" xfId="23086"/>
    <cellStyle name="Nota 10 2 2 5 2" xfId="23087"/>
    <cellStyle name="Nota 10 2 2 6" xfId="23088"/>
    <cellStyle name="Nota 10 2 20" xfId="23089"/>
    <cellStyle name="Nota 10 2 21" xfId="23090"/>
    <cellStyle name="Nota 10 2 22" xfId="23091"/>
    <cellStyle name="Nota 10 2 23" xfId="23092"/>
    <cellStyle name="Nota 10 2 24" xfId="23093"/>
    <cellStyle name="Nota 10 2 25" xfId="23094"/>
    <cellStyle name="Nota 10 2 3" xfId="23095"/>
    <cellStyle name="Nota 10 2 3 2" xfId="23096"/>
    <cellStyle name="Nota 10 2 3 2 2" xfId="23097"/>
    <cellStyle name="Nota 10 2 3 3" xfId="23098"/>
    <cellStyle name="Nota 10 2 3 3 2" xfId="23099"/>
    <cellStyle name="Nota 10 2 3 4" xfId="23100"/>
    <cellStyle name="Nota 10 2 3 4 2" xfId="23101"/>
    <cellStyle name="Nota 10 2 3 5" xfId="23102"/>
    <cellStyle name="Nota 10 2 3 5 2" xfId="23103"/>
    <cellStyle name="Nota 10 2 3 6" xfId="23104"/>
    <cellStyle name="Nota 10 2 4" xfId="23105"/>
    <cellStyle name="Nota 10 2 4 2" xfId="23106"/>
    <cellStyle name="Nota 10 2 4 2 2" xfId="23107"/>
    <cellStyle name="Nota 10 2 4 3" xfId="23108"/>
    <cellStyle name="Nota 10 2 4 3 2" xfId="23109"/>
    <cellStyle name="Nota 10 2 4 4" xfId="23110"/>
    <cellStyle name="Nota 10 2 4 4 2" xfId="23111"/>
    <cellStyle name="Nota 10 2 4 5" xfId="23112"/>
    <cellStyle name="Nota 10 2 4 5 2" xfId="23113"/>
    <cellStyle name="Nota 10 2 4 6" xfId="23114"/>
    <cellStyle name="Nota 10 2 5" xfId="23115"/>
    <cellStyle name="Nota 10 2 5 2" xfId="23116"/>
    <cellStyle name="Nota 10 2 6" xfId="23117"/>
    <cellStyle name="Nota 10 2 6 2" xfId="23118"/>
    <cellStyle name="Nota 10 2 7" xfId="23119"/>
    <cellStyle name="Nota 10 2 7 2" xfId="23120"/>
    <cellStyle name="Nota 10 2 8" xfId="23121"/>
    <cellStyle name="Nota 10 2 8 2" xfId="23122"/>
    <cellStyle name="Nota 10 2 9" xfId="23123"/>
    <cellStyle name="Nota 10 2 9 2" xfId="23124"/>
    <cellStyle name="Nota 10 20" xfId="23125"/>
    <cellStyle name="Nota 10 21" xfId="23126"/>
    <cellStyle name="Nota 10 22" xfId="23127"/>
    <cellStyle name="Nota 10 23" xfId="23128"/>
    <cellStyle name="Nota 10 24" xfId="23129"/>
    <cellStyle name="Nota 10 25" xfId="23130"/>
    <cellStyle name="Nota 10 26" xfId="23131"/>
    <cellStyle name="Nota 10 27" xfId="23132"/>
    <cellStyle name="Nota 10 28" xfId="23133"/>
    <cellStyle name="Nota 10 29" xfId="23134"/>
    <cellStyle name="Nota 10 3" xfId="23135"/>
    <cellStyle name="Nota 10 3 10" xfId="23136"/>
    <cellStyle name="Nota 10 3 10 2" xfId="23137"/>
    <cellStyle name="Nota 10 3 11" xfId="23138"/>
    <cellStyle name="Nota 10 3 12" xfId="23139"/>
    <cellStyle name="Nota 10 3 13" xfId="23140"/>
    <cellStyle name="Nota 10 3 14" xfId="23141"/>
    <cellStyle name="Nota 10 3 15" xfId="23142"/>
    <cellStyle name="Nota 10 3 16" xfId="23143"/>
    <cellStyle name="Nota 10 3 17" xfId="23144"/>
    <cellStyle name="Nota 10 3 18" xfId="23145"/>
    <cellStyle name="Nota 10 3 19" xfId="23146"/>
    <cellStyle name="Nota 10 3 2" xfId="23147"/>
    <cellStyle name="Nota 10 3 2 2" xfId="23148"/>
    <cellStyle name="Nota 10 3 2 2 2" xfId="23149"/>
    <cellStyle name="Nota 10 3 2 3" xfId="23150"/>
    <cellStyle name="Nota 10 3 2 3 2" xfId="23151"/>
    <cellStyle name="Nota 10 3 2 4" xfId="23152"/>
    <cellStyle name="Nota 10 3 2 4 2" xfId="23153"/>
    <cellStyle name="Nota 10 3 2 5" xfId="23154"/>
    <cellStyle name="Nota 10 3 2 5 2" xfId="23155"/>
    <cellStyle name="Nota 10 3 2 6" xfId="23156"/>
    <cellStyle name="Nota 10 3 20" xfId="23157"/>
    <cellStyle name="Nota 10 3 21" xfId="23158"/>
    <cellStyle name="Nota 10 3 22" xfId="23159"/>
    <cellStyle name="Nota 10 3 23" xfId="23160"/>
    <cellStyle name="Nota 10 3 24" xfId="23161"/>
    <cellStyle name="Nota 10 3 25" xfId="23162"/>
    <cellStyle name="Nota 10 3 3" xfId="23163"/>
    <cellStyle name="Nota 10 3 3 2" xfId="23164"/>
    <cellStyle name="Nota 10 3 3 2 2" xfId="23165"/>
    <cellStyle name="Nota 10 3 3 3" xfId="23166"/>
    <cellStyle name="Nota 10 3 3 3 2" xfId="23167"/>
    <cellStyle name="Nota 10 3 3 4" xfId="23168"/>
    <cellStyle name="Nota 10 3 3 4 2" xfId="23169"/>
    <cellStyle name="Nota 10 3 3 5" xfId="23170"/>
    <cellStyle name="Nota 10 3 3 5 2" xfId="23171"/>
    <cellStyle name="Nota 10 3 3 6" xfId="23172"/>
    <cellStyle name="Nota 10 3 4" xfId="23173"/>
    <cellStyle name="Nota 10 3 4 2" xfId="23174"/>
    <cellStyle name="Nota 10 3 4 2 2" xfId="23175"/>
    <cellStyle name="Nota 10 3 4 3" xfId="23176"/>
    <cellStyle name="Nota 10 3 4 3 2" xfId="23177"/>
    <cellStyle name="Nota 10 3 4 4" xfId="23178"/>
    <cellStyle name="Nota 10 3 4 4 2" xfId="23179"/>
    <cellStyle name="Nota 10 3 4 5" xfId="23180"/>
    <cellStyle name="Nota 10 3 4 5 2" xfId="23181"/>
    <cellStyle name="Nota 10 3 4 6" xfId="23182"/>
    <cellStyle name="Nota 10 3 5" xfId="23183"/>
    <cellStyle name="Nota 10 3 5 2" xfId="23184"/>
    <cellStyle name="Nota 10 3 6" xfId="23185"/>
    <cellStyle name="Nota 10 3 6 2" xfId="23186"/>
    <cellStyle name="Nota 10 3 7" xfId="23187"/>
    <cellStyle name="Nota 10 3 7 2" xfId="23188"/>
    <cellStyle name="Nota 10 3 8" xfId="23189"/>
    <cellStyle name="Nota 10 3 8 2" xfId="23190"/>
    <cellStyle name="Nota 10 3 9" xfId="23191"/>
    <cellStyle name="Nota 10 3 9 2" xfId="23192"/>
    <cellStyle name="Nota 10 30" xfId="23193"/>
    <cellStyle name="Nota 10 4" xfId="23194"/>
    <cellStyle name="Nota 10 4 10" xfId="23195"/>
    <cellStyle name="Nota 10 4 10 2" xfId="23196"/>
    <cellStyle name="Nota 10 4 11" xfId="23197"/>
    <cellStyle name="Nota 10 4 12" xfId="23198"/>
    <cellStyle name="Nota 10 4 13" xfId="23199"/>
    <cellStyle name="Nota 10 4 14" xfId="23200"/>
    <cellStyle name="Nota 10 4 15" xfId="23201"/>
    <cellStyle name="Nota 10 4 16" xfId="23202"/>
    <cellStyle name="Nota 10 4 17" xfId="23203"/>
    <cellStyle name="Nota 10 4 18" xfId="23204"/>
    <cellStyle name="Nota 10 4 19" xfId="23205"/>
    <cellStyle name="Nota 10 4 2" xfId="23206"/>
    <cellStyle name="Nota 10 4 2 2" xfId="23207"/>
    <cellStyle name="Nota 10 4 2 2 2" xfId="23208"/>
    <cellStyle name="Nota 10 4 2 3" xfId="23209"/>
    <cellStyle name="Nota 10 4 2 3 2" xfId="23210"/>
    <cellStyle name="Nota 10 4 2 4" xfId="23211"/>
    <cellStyle name="Nota 10 4 2 4 2" xfId="23212"/>
    <cellStyle name="Nota 10 4 2 5" xfId="23213"/>
    <cellStyle name="Nota 10 4 2 5 2" xfId="23214"/>
    <cellStyle name="Nota 10 4 2 6" xfId="23215"/>
    <cellStyle name="Nota 10 4 20" xfId="23216"/>
    <cellStyle name="Nota 10 4 21" xfId="23217"/>
    <cellStyle name="Nota 10 4 22" xfId="23218"/>
    <cellStyle name="Nota 10 4 23" xfId="23219"/>
    <cellStyle name="Nota 10 4 24" xfId="23220"/>
    <cellStyle name="Nota 10 4 25" xfId="23221"/>
    <cellStyle name="Nota 10 4 3" xfId="23222"/>
    <cellStyle name="Nota 10 4 3 2" xfId="23223"/>
    <cellStyle name="Nota 10 4 3 2 2" xfId="23224"/>
    <cellStyle name="Nota 10 4 3 3" xfId="23225"/>
    <cellStyle name="Nota 10 4 3 3 2" xfId="23226"/>
    <cellStyle name="Nota 10 4 3 4" xfId="23227"/>
    <cellStyle name="Nota 10 4 3 4 2" xfId="23228"/>
    <cellStyle name="Nota 10 4 3 5" xfId="23229"/>
    <cellStyle name="Nota 10 4 3 5 2" xfId="23230"/>
    <cellStyle name="Nota 10 4 3 6" xfId="23231"/>
    <cellStyle name="Nota 10 4 4" xfId="23232"/>
    <cellStyle name="Nota 10 4 4 2" xfId="23233"/>
    <cellStyle name="Nota 10 4 4 2 2" xfId="23234"/>
    <cellStyle name="Nota 10 4 4 3" xfId="23235"/>
    <cellStyle name="Nota 10 4 4 3 2" xfId="23236"/>
    <cellStyle name="Nota 10 4 4 4" xfId="23237"/>
    <cellStyle name="Nota 10 4 4 4 2" xfId="23238"/>
    <cellStyle name="Nota 10 4 4 5" xfId="23239"/>
    <cellStyle name="Nota 10 4 4 5 2" xfId="23240"/>
    <cellStyle name="Nota 10 4 4 6" xfId="23241"/>
    <cellStyle name="Nota 10 4 5" xfId="23242"/>
    <cellStyle name="Nota 10 4 5 2" xfId="23243"/>
    <cellStyle name="Nota 10 4 6" xfId="23244"/>
    <cellStyle name="Nota 10 4 6 2" xfId="23245"/>
    <cellStyle name="Nota 10 4 7" xfId="23246"/>
    <cellStyle name="Nota 10 4 7 2" xfId="23247"/>
    <cellStyle name="Nota 10 4 8" xfId="23248"/>
    <cellStyle name="Nota 10 4 8 2" xfId="23249"/>
    <cellStyle name="Nota 10 4 9" xfId="23250"/>
    <cellStyle name="Nota 10 4 9 2" xfId="23251"/>
    <cellStyle name="Nota 10 5" xfId="23252"/>
    <cellStyle name="Nota 10 5 10" xfId="23253"/>
    <cellStyle name="Nota 10 5 10 2" xfId="23254"/>
    <cellStyle name="Nota 10 5 11" xfId="23255"/>
    <cellStyle name="Nota 10 5 12" xfId="23256"/>
    <cellStyle name="Nota 10 5 13" xfId="23257"/>
    <cellStyle name="Nota 10 5 14" xfId="23258"/>
    <cellStyle name="Nota 10 5 15" xfId="23259"/>
    <cellStyle name="Nota 10 5 16" xfId="23260"/>
    <cellStyle name="Nota 10 5 17" xfId="23261"/>
    <cellStyle name="Nota 10 5 18" xfId="23262"/>
    <cellStyle name="Nota 10 5 19" xfId="23263"/>
    <cellStyle name="Nota 10 5 2" xfId="23264"/>
    <cellStyle name="Nota 10 5 2 2" xfId="23265"/>
    <cellStyle name="Nota 10 5 2 2 2" xfId="23266"/>
    <cellStyle name="Nota 10 5 2 3" xfId="23267"/>
    <cellStyle name="Nota 10 5 2 3 2" xfId="23268"/>
    <cellStyle name="Nota 10 5 2 4" xfId="23269"/>
    <cellStyle name="Nota 10 5 2 4 2" xfId="23270"/>
    <cellStyle name="Nota 10 5 2 5" xfId="23271"/>
    <cellStyle name="Nota 10 5 2 5 2" xfId="23272"/>
    <cellStyle name="Nota 10 5 2 6" xfId="23273"/>
    <cellStyle name="Nota 10 5 20" xfId="23274"/>
    <cellStyle name="Nota 10 5 21" xfId="23275"/>
    <cellStyle name="Nota 10 5 22" xfId="23276"/>
    <cellStyle name="Nota 10 5 23" xfId="23277"/>
    <cellStyle name="Nota 10 5 24" xfId="23278"/>
    <cellStyle name="Nota 10 5 25" xfId="23279"/>
    <cellStyle name="Nota 10 5 3" xfId="23280"/>
    <cellStyle name="Nota 10 5 3 2" xfId="23281"/>
    <cellStyle name="Nota 10 5 3 2 2" xfId="23282"/>
    <cellStyle name="Nota 10 5 3 3" xfId="23283"/>
    <cellStyle name="Nota 10 5 3 3 2" xfId="23284"/>
    <cellStyle name="Nota 10 5 3 4" xfId="23285"/>
    <cellStyle name="Nota 10 5 3 4 2" xfId="23286"/>
    <cellStyle name="Nota 10 5 3 5" xfId="23287"/>
    <cellStyle name="Nota 10 5 3 5 2" xfId="23288"/>
    <cellStyle name="Nota 10 5 3 6" xfId="23289"/>
    <cellStyle name="Nota 10 5 4" xfId="23290"/>
    <cellStyle name="Nota 10 5 4 2" xfId="23291"/>
    <cellStyle name="Nota 10 5 4 2 2" xfId="23292"/>
    <cellStyle name="Nota 10 5 4 3" xfId="23293"/>
    <cellStyle name="Nota 10 5 4 3 2" xfId="23294"/>
    <cellStyle name="Nota 10 5 4 4" xfId="23295"/>
    <cellStyle name="Nota 10 5 4 4 2" xfId="23296"/>
    <cellStyle name="Nota 10 5 4 5" xfId="23297"/>
    <cellStyle name="Nota 10 5 4 5 2" xfId="23298"/>
    <cellStyle name="Nota 10 5 4 6" xfId="23299"/>
    <cellStyle name="Nota 10 5 5" xfId="23300"/>
    <cellStyle name="Nota 10 5 5 2" xfId="23301"/>
    <cellStyle name="Nota 10 5 6" xfId="23302"/>
    <cellStyle name="Nota 10 5 6 2" xfId="23303"/>
    <cellStyle name="Nota 10 5 7" xfId="23304"/>
    <cellStyle name="Nota 10 5 7 2" xfId="23305"/>
    <cellStyle name="Nota 10 5 8" xfId="23306"/>
    <cellStyle name="Nota 10 5 8 2" xfId="23307"/>
    <cellStyle name="Nota 10 5 9" xfId="23308"/>
    <cellStyle name="Nota 10 5 9 2" xfId="23309"/>
    <cellStyle name="Nota 10 6" xfId="23310"/>
    <cellStyle name="Nota 10 6 10" xfId="23311"/>
    <cellStyle name="Nota 10 6 10 2" xfId="23312"/>
    <cellStyle name="Nota 10 6 11" xfId="23313"/>
    <cellStyle name="Nota 10 6 12" xfId="23314"/>
    <cellStyle name="Nota 10 6 13" xfId="23315"/>
    <cellStyle name="Nota 10 6 14" xfId="23316"/>
    <cellStyle name="Nota 10 6 15" xfId="23317"/>
    <cellStyle name="Nota 10 6 16" xfId="23318"/>
    <cellStyle name="Nota 10 6 17" xfId="23319"/>
    <cellStyle name="Nota 10 6 18" xfId="23320"/>
    <cellStyle name="Nota 10 6 19" xfId="23321"/>
    <cellStyle name="Nota 10 6 2" xfId="23322"/>
    <cellStyle name="Nota 10 6 2 2" xfId="23323"/>
    <cellStyle name="Nota 10 6 2 2 2" xfId="23324"/>
    <cellStyle name="Nota 10 6 2 3" xfId="23325"/>
    <cellStyle name="Nota 10 6 2 3 2" xfId="23326"/>
    <cellStyle name="Nota 10 6 2 4" xfId="23327"/>
    <cellStyle name="Nota 10 6 2 4 2" xfId="23328"/>
    <cellStyle name="Nota 10 6 2 5" xfId="23329"/>
    <cellStyle name="Nota 10 6 2 5 2" xfId="23330"/>
    <cellStyle name="Nota 10 6 2 6" xfId="23331"/>
    <cellStyle name="Nota 10 6 20" xfId="23332"/>
    <cellStyle name="Nota 10 6 21" xfId="23333"/>
    <cellStyle name="Nota 10 6 22" xfId="23334"/>
    <cellStyle name="Nota 10 6 23" xfId="23335"/>
    <cellStyle name="Nota 10 6 24" xfId="23336"/>
    <cellStyle name="Nota 10 6 25" xfId="23337"/>
    <cellStyle name="Nota 10 6 3" xfId="23338"/>
    <cellStyle name="Nota 10 6 3 2" xfId="23339"/>
    <cellStyle name="Nota 10 6 3 2 2" xfId="23340"/>
    <cellStyle name="Nota 10 6 3 3" xfId="23341"/>
    <cellStyle name="Nota 10 6 3 3 2" xfId="23342"/>
    <cellStyle name="Nota 10 6 3 4" xfId="23343"/>
    <cellStyle name="Nota 10 6 3 4 2" xfId="23344"/>
    <cellStyle name="Nota 10 6 3 5" xfId="23345"/>
    <cellStyle name="Nota 10 6 3 5 2" xfId="23346"/>
    <cellStyle name="Nota 10 6 3 6" xfId="23347"/>
    <cellStyle name="Nota 10 6 4" xfId="23348"/>
    <cellStyle name="Nota 10 6 4 2" xfId="23349"/>
    <cellStyle name="Nota 10 6 4 2 2" xfId="23350"/>
    <cellStyle name="Nota 10 6 4 3" xfId="23351"/>
    <cellStyle name="Nota 10 6 4 3 2" xfId="23352"/>
    <cellStyle name="Nota 10 6 4 4" xfId="23353"/>
    <cellStyle name="Nota 10 6 4 4 2" xfId="23354"/>
    <cellStyle name="Nota 10 6 4 5" xfId="23355"/>
    <cellStyle name="Nota 10 6 4 5 2" xfId="23356"/>
    <cellStyle name="Nota 10 6 4 6" xfId="23357"/>
    <cellStyle name="Nota 10 6 5" xfId="23358"/>
    <cellStyle name="Nota 10 6 5 2" xfId="23359"/>
    <cellStyle name="Nota 10 6 6" xfId="23360"/>
    <cellStyle name="Nota 10 6 6 2" xfId="23361"/>
    <cellStyle name="Nota 10 6 7" xfId="23362"/>
    <cellStyle name="Nota 10 6 7 2" xfId="23363"/>
    <cellStyle name="Nota 10 6 8" xfId="23364"/>
    <cellStyle name="Nota 10 6 8 2" xfId="23365"/>
    <cellStyle name="Nota 10 6 9" xfId="23366"/>
    <cellStyle name="Nota 10 6 9 2" xfId="23367"/>
    <cellStyle name="Nota 10 7" xfId="23368"/>
    <cellStyle name="Nota 10 7 2" xfId="23369"/>
    <cellStyle name="Nota 10 7 2 2" xfId="23370"/>
    <cellStyle name="Nota 10 7 3" xfId="23371"/>
    <cellStyle name="Nota 10 7 3 2" xfId="23372"/>
    <cellStyle name="Nota 10 7 4" xfId="23373"/>
    <cellStyle name="Nota 10 7 4 2" xfId="23374"/>
    <cellStyle name="Nota 10 7 5" xfId="23375"/>
    <cellStyle name="Nota 10 7 5 2" xfId="23376"/>
    <cellStyle name="Nota 10 7 6" xfId="23377"/>
    <cellStyle name="Nota 10 8" xfId="23378"/>
    <cellStyle name="Nota 10 8 2" xfId="23379"/>
    <cellStyle name="Nota 10 8 2 2" xfId="23380"/>
    <cellStyle name="Nota 10 8 3" xfId="23381"/>
    <cellStyle name="Nota 10 8 3 2" xfId="23382"/>
    <cellStyle name="Nota 10 8 4" xfId="23383"/>
    <cellStyle name="Nota 10 8 4 2" xfId="23384"/>
    <cellStyle name="Nota 10 8 5" xfId="23385"/>
    <cellStyle name="Nota 10 8 5 2" xfId="23386"/>
    <cellStyle name="Nota 10 8 6" xfId="23387"/>
    <cellStyle name="Nota 10 9" xfId="23388"/>
    <cellStyle name="Nota 10 9 2" xfId="23389"/>
    <cellStyle name="Nota 10 9 2 2" xfId="23390"/>
    <cellStyle name="Nota 10 9 3" xfId="23391"/>
    <cellStyle name="Nota 10 9 3 2" xfId="23392"/>
    <cellStyle name="Nota 10 9 4" xfId="23393"/>
    <cellStyle name="Nota 10 9 4 2" xfId="23394"/>
    <cellStyle name="Nota 10 9 5" xfId="23395"/>
    <cellStyle name="Nota 10 9 5 2" xfId="23396"/>
    <cellStyle name="Nota 10 9 6" xfId="23397"/>
    <cellStyle name="Nota 11" xfId="23398"/>
    <cellStyle name="Nota 11 10" xfId="23399"/>
    <cellStyle name="Nota 11 10 2" xfId="23400"/>
    <cellStyle name="Nota 11 11" xfId="23401"/>
    <cellStyle name="Nota 11 11 2" xfId="23402"/>
    <cellStyle name="Nota 11 12" xfId="23403"/>
    <cellStyle name="Nota 11 12 2" xfId="23404"/>
    <cellStyle name="Nota 11 13" xfId="23405"/>
    <cellStyle name="Nota 11 13 2" xfId="23406"/>
    <cellStyle name="Nota 11 14" xfId="23407"/>
    <cellStyle name="Nota 11 14 2" xfId="23408"/>
    <cellStyle name="Nota 11 15" xfId="23409"/>
    <cellStyle name="Nota 11 15 2" xfId="23410"/>
    <cellStyle name="Nota 11 16" xfId="23411"/>
    <cellStyle name="Nota 11 17" xfId="23412"/>
    <cellStyle name="Nota 11 18" xfId="23413"/>
    <cellStyle name="Nota 11 19" xfId="23414"/>
    <cellStyle name="Nota 11 2" xfId="23415"/>
    <cellStyle name="Nota 11 2 10" xfId="23416"/>
    <cellStyle name="Nota 11 2 10 2" xfId="23417"/>
    <cellStyle name="Nota 11 2 11" xfId="23418"/>
    <cellStyle name="Nota 11 2 12" xfId="23419"/>
    <cellStyle name="Nota 11 2 13" xfId="23420"/>
    <cellStyle name="Nota 11 2 14" xfId="23421"/>
    <cellStyle name="Nota 11 2 15" xfId="23422"/>
    <cellStyle name="Nota 11 2 16" xfId="23423"/>
    <cellStyle name="Nota 11 2 17" xfId="23424"/>
    <cellStyle name="Nota 11 2 18" xfId="23425"/>
    <cellStyle name="Nota 11 2 19" xfId="23426"/>
    <cellStyle name="Nota 11 2 2" xfId="23427"/>
    <cellStyle name="Nota 11 2 2 2" xfId="23428"/>
    <cellStyle name="Nota 11 2 2 2 2" xfId="23429"/>
    <cellStyle name="Nota 11 2 2 3" xfId="23430"/>
    <cellStyle name="Nota 11 2 2 3 2" xfId="23431"/>
    <cellStyle name="Nota 11 2 2 4" xfId="23432"/>
    <cellStyle name="Nota 11 2 2 4 2" xfId="23433"/>
    <cellStyle name="Nota 11 2 2 5" xfId="23434"/>
    <cellStyle name="Nota 11 2 2 5 2" xfId="23435"/>
    <cellStyle name="Nota 11 2 2 6" xfId="23436"/>
    <cellStyle name="Nota 11 2 20" xfId="23437"/>
    <cellStyle name="Nota 11 2 21" xfId="23438"/>
    <cellStyle name="Nota 11 2 22" xfId="23439"/>
    <cellStyle name="Nota 11 2 23" xfId="23440"/>
    <cellStyle name="Nota 11 2 24" xfId="23441"/>
    <cellStyle name="Nota 11 2 25" xfId="23442"/>
    <cellStyle name="Nota 11 2 3" xfId="23443"/>
    <cellStyle name="Nota 11 2 3 2" xfId="23444"/>
    <cellStyle name="Nota 11 2 3 2 2" xfId="23445"/>
    <cellStyle name="Nota 11 2 3 3" xfId="23446"/>
    <cellStyle name="Nota 11 2 3 3 2" xfId="23447"/>
    <cellStyle name="Nota 11 2 3 4" xfId="23448"/>
    <cellStyle name="Nota 11 2 3 4 2" xfId="23449"/>
    <cellStyle name="Nota 11 2 3 5" xfId="23450"/>
    <cellStyle name="Nota 11 2 3 5 2" xfId="23451"/>
    <cellStyle name="Nota 11 2 3 6" xfId="23452"/>
    <cellStyle name="Nota 11 2 4" xfId="23453"/>
    <cellStyle name="Nota 11 2 4 2" xfId="23454"/>
    <cellStyle name="Nota 11 2 4 2 2" xfId="23455"/>
    <cellStyle name="Nota 11 2 4 3" xfId="23456"/>
    <cellStyle name="Nota 11 2 4 3 2" xfId="23457"/>
    <cellStyle name="Nota 11 2 4 4" xfId="23458"/>
    <cellStyle name="Nota 11 2 4 4 2" xfId="23459"/>
    <cellStyle name="Nota 11 2 4 5" xfId="23460"/>
    <cellStyle name="Nota 11 2 4 5 2" xfId="23461"/>
    <cellStyle name="Nota 11 2 4 6" xfId="23462"/>
    <cellStyle name="Nota 11 2 5" xfId="23463"/>
    <cellStyle name="Nota 11 2 5 2" xfId="23464"/>
    <cellStyle name="Nota 11 2 6" xfId="23465"/>
    <cellStyle name="Nota 11 2 6 2" xfId="23466"/>
    <cellStyle name="Nota 11 2 7" xfId="23467"/>
    <cellStyle name="Nota 11 2 7 2" xfId="23468"/>
    <cellStyle name="Nota 11 2 8" xfId="23469"/>
    <cellStyle name="Nota 11 2 8 2" xfId="23470"/>
    <cellStyle name="Nota 11 2 9" xfId="23471"/>
    <cellStyle name="Nota 11 2 9 2" xfId="23472"/>
    <cellStyle name="Nota 11 20" xfId="23473"/>
    <cellStyle name="Nota 11 21" xfId="23474"/>
    <cellStyle name="Nota 11 22" xfId="23475"/>
    <cellStyle name="Nota 11 23" xfId="23476"/>
    <cellStyle name="Nota 11 24" xfId="23477"/>
    <cellStyle name="Nota 11 25" xfId="23478"/>
    <cellStyle name="Nota 11 26" xfId="23479"/>
    <cellStyle name="Nota 11 27" xfId="23480"/>
    <cellStyle name="Nota 11 28" xfId="23481"/>
    <cellStyle name="Nota 11 29" xfId="23482"/>
    <cellStyle name="Nota 11 3" xfId="23483"/>
    <cellStyle name="Nota 11 3 10" xfId="23484"/>
    <cellStyle name="Nota 11 3 10 2" xfId="23485"/>
    <cellStyle name="Nota 11 3 11" xfId="23486"/>
    <cellStyle name="Nota 11 3 12" xfId="23487"/>
    <cellStyle name="Nota 11 3 13" xfId="23488"/>
    <cellStyle name="Nota 11 3 14" xfId="23489"/>
    <cellStyle name="Nota 11 3 15" xfId="23490"/>
    <cellStyle name="Nota 11 3 16" xfId="23491"/>
    <cellStyle name="Nota 11 3 17" xfId="23492"/>
    <cellStyle name="Nota 11 3 18" xfId="23493"/>
    <cellStyle name="Nota 11 3 19" xfId="23494"/>
    <cellStyle name="Nota 11 3 2" xfId="23495"/>
    <cellStyle name="Nota 11 3 2 2" xfId="23496"/>
    <cellStyle name="Nota 11 3 2 2 2" xfId="23497"/>
    <cellStyle name="Nota 11 3 2 3" xfId="23498"/>
    <cellStyle name="Nota 11 3 2 3 2" xfId="23499"/>
    <cellStyle name="Nota 11 3 2 4" xfId="23500"/>
    <cellStyle name="Nota 11 3 2 4 2" xfId="23501"/>
    <cellStyle name="Nota 11 3 2 5" xfId="23502"/>
    <cellStyle name="Nota 11 3 2 5 2" xfId="23503"/>
    <cellStyle name="Nota 11 3 2 6" xfId="23504"/>
    <cellStyle name="Nota 11 3 20" xfId="23505"/>
    <cellStyle name="Nota 11 3 21" xfId="23506"/>
    <cellStyle name="Nota 11 3 22" xfId="23507"/>
    <cellStyle name="Nota 11 3 23" xfId="23508"/>
    <cellStyle name="Nota 11 3 24" xfId="23509"/>
    <cellStyle name="Nota 11 3 25" xfId="23510"/>
    <cellStyle name="Nota 11 3 3" xfId="23511"/>
    <cellStyle name="Nota 11 3 3 2" xfId="23512"/>
    <cellStyle name="Nota 11 3 3 2 2" xfId="23513"/>
    <cellStyle name="Nota 11 3 3 3" xfId="23514"/>
    <cellStyle name="Nota 11 3 3 3 2" xfId="23515"/>
    <cellStyle name="Nota 11 3 3 4" xfId="23516"/>
    <cellStyle name="Nota 11 3 3 4 2" xfId="23517"/>
    <cellStyle name="Nota 11 3 3 5" xfId="23518"/>
    <cellStyle name="Nota 11 3 3 5 2" xfId="23519"/>
    <cellStyle name="Nota 11 3 3 6" xfId="23520"/>
    <cellStyle name="Nota 11 3 4" xfId="23521"/>
    <cellStyle name="Nota 11 3 4 2" xfId="23522"/>
    <cellStyle name="Nota 11 3 4 2 2" xfId="23523"/>
    <cellStyle name="Nota 11 3 4 3" xfId="23524"/>
    <cellStyle name="Nota 11 3 4 3 2" xfId="23525"/>
    <cellStyle name="Nota 11 3 4 4" xfId="23526"/>
    <cellStyle name="Nota 11 3 4 4 2" xfId="23527"/>
    <cellStyle name="Nota 11 3 4 5" xfId="23528"/>
    <cellStyle name="Nota 11 3 4 5 2" xfId="23529"/>
    <cellStyle name="Nota 11 3 4 6" xfId="23530"/>
    <cellStyle name="Nota 11 3 5" xfId="23531"/>
    <cellStyle name="Nota 11 3 5 2" xfId="23532"/>
    <cellStyle name="Nota 11 3 6" xfId="23533"/>
    <cellStyle name="Nota 11 3 6 2" xfId="23534"/>
    <cellStyle name="Nota 11 3 7" xfId="23535"/>
    <cellStyle name="Nota 11 3 7 2" xfId="23536"/>
    <cellStyle name="Nota 11 3 8" xfId="23537"/>
    <cellStyle name="Nota 11 3 8 2" xfId="23538"/>
    <cellStyle name="Nota 11 3 9" xfId="23539"/>
    <cellStyle name="Nota 11 3 9 2" xfId="23540"/>
    <cellStyle name="Nota 11 30" xfId="23541"/>
    <cellStyle name="Nota 11 4" xfId="23542"/>
    <cellStyle name="Nota 11 4 10" xfId="23543"/>
    <cellStyle name="Nota 11 4 10 2" xfId="23544"/>
    <cellStyle name="Nota 11 4 11" xfId="23545"/>
    <cellStyle name="Nota 11 4 12" xfId="23546"/>
    <cellStyle name="Nota 11 4 13" xfId="23547"/>
    <cellStyle name="Nota 11 4 14" xfId="23548"/>
    <cellStyle name="Nota 11 4 15" xfId="23549"/>
    <cellStyle name="Nota 11 4 16" xfId="23550"/>
    <cellStyle name="Nota 11 4 17" xfId="23551"/>
    <cellStyle name="Nota 11 4 18" xfId="23552"/>
    <cellStyle name="Nota 11 4 19" xfId="23553"/>
    <cellStyle name="Nota 11 4 2" xfId="23554"/>
    <cellStyle name="Nota 11 4 2 2" xfId="23555"/>
    <cellStyle name="Nota 11 4 2 2 2" xfId="23556"/>
    <cellStyle name="Nota 11 4 2 3" xfId="23557"/>
    <cellStyle name="Nota 11 4 2 3 2" xfId="23558"/>
    <cellStyle name="Nota 11 4 2 4" xfId="23559"/>
    <cellStyle name="Nota 11 4 2 4 2" xfId="23560"/>
    <cellStyle name="Nota 11 4 2 5" xfId="23561"/>
    <cellStyle name="Nota 11 4 2 5 2" xfId="23562"/>
    <cellStyle name="Nota 11 4 2 6" xfId="23563"/>
    <cellStyle name="Nota 11 4 20" xfId="23564"/>
    <cellStyle name="Nota 11 4 21" xfId="23565"/>
    <cellStyle name="Nota 11 4 22" xfId="23566"/>
    <cellStyle name="Nota 11 4 23" xfId="23567"/>
    <cellStyle name="Nota 11 4 24" xfId="23568"/>
    <cellStyle name="Nota 11 4 25" xfId="23569"/>
    <cellStyle name="Nota 11 4 3" xfId="23570"/>
    <cellStyle name="Nota 11 4 3 2" xfId="23571"/>
    <cellStyle name="Nota 11 4 3 2 2" xfId="23572"/>
    <cellStyle name="Nota 11 4 3 3" xfId="23573"/>
    <cellStyle name="Nota 11 4 3 3 2" xfId="23574"/>
    <cellStyle name="Nota 11 4 3 4" xfId="23575"/>
    <cellStyle name="Nota 11 4 3 4 2" xfId="23576"/>
    <cellStyle name="Nota 11 4 3 5" xfId="23577"/>
    <cellStyle name="Nota 11 4 3 5 2" xfId="23578"/>
    <cellStyle name="Nota 11 4 3 6" xfId="23579"/>
    <cellStyle name="Nota 11 4 4" xfId="23580"/>
    <cellStyle name="Nota 11 4 4 2" xfId="23581"/>
    <cellStyle name="Nota 11 4 4 2 2" xfId="23582"/>
    <cellStyle name="Nota 11 4 4 3" xfId="23583"/>
    <cellStyle name="Nota 11 4 4 3 2" xfId="23584"/>
    <cellStyle name="Nota 11 4 4 4" xfId="23585"/>
    <cellStyle name="Nota 11 4 4 4 2" xfId="23586"/>
    <cellStyle name="Nota 11 4 4 5" xfId="23587"/>
    <cellStyle name="Nota 11 4 4 5 2" xfId="23588"/>
    <cellStyle name="Nota 11 4 4 6" xfId="23589"/>
    <cellStyle name="Nota 11 4 5" xfId="23590"/>
    <cellStyle name="Nota 11 4 5 2" xfId="23591"/>
    <cellStyle name="Nota 11 4 6" xfId="23592"/>
    <cellStyle name="Nota 11 4 6 2" xfId="23593"/>
    <cellStyle name="Nota 11 4 7" xfId="23594"/>
    <cellStyle name="Nota 11 4 7 2" xfId="23595"/>
    <cellStyle name="Nota 11 4 8" xfId="23596"/>
    <cellStyle name="Nota 11 4 8 2" xfId="23597"/>
    <cellStyle name="Nota 11 4 9" xfId="23598"/>
    <cellStyle name="Nota 11 4 9 2" xfId="23599"/>
    <cellStyle name="Nota 11 5" xfId="23600"/>
    <cellStyle name="Nota 11 5 10" xfId="23601"/>
    <cellStyle name="Nota 11 5 10 2" xfId="23602"/>
    <cellStyle name="Nota 11 5 11" xfId="23603"/>
    <cellStyle name="Nota 11 5 12" xfId="23604"/>
    <cellStyle name="Nota 11 5 13" xfId="23605"/>
    <cellStyle name="Nota 11 5 14" xfId="23606"/>
    <cellStyle name="Nota 11 5 15" xfId="23607"/>
    <cellStyle name="Nota 11 5 16" xfId="23608"/>
    <cellStyle name="Nota 11 5 17" xfId="23609"/>
    <cellStyle name="Nota 11 5 18" xfId="23610"/>
    <cellStyle name="Nota 11 5 19" xfId="23611"/>
    <cellStyle name="Nota 11 5 2" xfId="23612"/>
    <cellStyle name="Nota 11 5 2 2" xfId="23613"/>
    <cellStyle name="Nota 11 5 2 2 2" xfId="23614"/>
    <cellStyle name="Nota 11 5 2 3" xfId="23615"/>
    <cellStyle name="Nota 11 5 2 3 2" xfId="23616"/>
    <cellStyle name="Nota 11 5 2 4" xfId="23617"/>
    <cellStyle name="Nota 11 5 2 4 2" xfId="23618"/>
    <cellStyle name="Nota 11 5 2 5" xfId="23619"/>
    <cellStyle name="Nota 11 5 2 5 2" xfId="23620"/>
    <cellStyle name="Nota 11 5 2 6" xfId="23621"/>
    <cellStyle name="Nota 11 5 20" xfId="23622"/>
    <cellStyle name="Nota 11 5 21" xfId="23623"/>
    <cellStyle name="Nota 11 5 22" xfId="23624"/>
    <cellStyle name="Nota 11 5 23" xfId="23625"/>
    <cellStyle name="Nota 11 5 24" xfId="23626"/>
    <cellStyle name="Nota 11 5 25" xfId="23627"/>
    <cellStyle name="Nota 11 5 3" xfId="23628"/>
    <cellStyle name="Nota 11 5 3 2" xfId="23629"/>
    <cellStyle name="Nota 11 5 3 2 2" xfId="23630"/>
    <cellStyle name="Nota 11 5 3 3" xfId="23631"/>
    <cellStyle name="Nota 11 5 3 3 2" xfId="23632"/>
    <cellStyle name="Nota 11 5 3 4" xfId="23633"/>
    <cellStyle name="Nota 11 5 3 4 2" xfId="23634"/>
    <cellStyle name="Nota 11 5 3 5" xfId="23635"/>
    <cellStyle name="Nota 11 5 3 5 2" xfId="23636"/>
    <cellStyle name="Nota 11 5 3 6" xfId="23637"/>
    <cellStyle name="Nota 11 5 4" xfId="23638"/>
    <cellStyle name="Nota 11 5 4 2" xfId="23639"/>
    <cellStyle name="Nota 11 5 4 2 2" xfId="23640"/>
    <cellStyle name="Nota 11 5 4 3" xfId="23641"/>
    <cellStyle name="Nota 11 5 4 3 2" xfId="23642"/>
    <cellStyle name="Nota 11 5 4 4" xfId="23643"/>
    <cellStyle name="Nota 11 5 4 4 2" xfId="23644"/>
    <cellStyle name="Nota 11 5 4 5" xfId="23645"/>
    <cellStyle name="Nota 11 5 4 5 2" xfId="23646"/>
    <cellStyle name="Nota 11 5 4 6" xfId="23647"/>
    <cellStyle name="Nota 11 5 5" xfId="23648"/>
    <cellStyle name="Nota 11 5 5 2" xfId="23649"/>
    <cellStyle name="Nota 11 5 6" xfId="23650"/>
    <cellStyle name="Nota 11 5 6 2" xfId="23651"/>
    <cellStyle name="Nota 11 5 7" xfId="23652"/>
    <cellStyle name="Nota 11 5 7 2" xfId="23653"/>
    <cellStyle name="Nota 11 5 8" xfId="23654"/>
    <cellStyle name="Nota 11 5 8 2" xfId="23655"/>
    <cellStyle name="Nota 11 5 9" xfId="23656"/>
    <cellStyle name="Nota 11 5 9 2" xfId="23657"/>
    <cellStyle name="Nota 11 6" xfId="23658"/>
    <cellStyle name="Nota 11 6 10" xfId="23659"/>
    <cellStyle name="Nota 11 6 10 2" xfId="23660"/>
    <cellStyle name="Nota 11 6 11" xfId="23661"/>
    <cellStyle name="Nota 11 6 12" xfId="23662"/>
    <cellStyle name="Nota 11 6 13" xfId="23663"/>
    <cellStyle name="Nota 11 6 14" xfId="23664"/>
    <cellStyle name="Nota 11 6 15" xfId="23665"/>
    <cellStyle name="Nota 11 6 16" xfId="23666"/>
    <cellStyle name="Nota 11 6 17" xfId="23667"/>
    <cellStyle name="Nota 11 6 18" xfId="23668"/>
    <cellStyle name="Nota 11 6 19" xfId="23669"/>
    <cellStyle name="Nota 11 6 2" xfId="23670"/>
    <cellStyle name="Nota 11 6 2 2" xfId="23671"/>
    <cellStyle name="Nota 11 6 2 2 2" xfId="23672"/>
    <cellStyle name="Nota 11 6 2 3" xfId="23673"/>
    <cellStyle name="Nota 11 6 2 3 2" xfId="23674"/>
    <cellStyle name="Nota 11 6 2 4" xfId="23675"/>
    <cellStyle name="Nota 11 6 2 4 2" xfId="23676"/>
    <cellStyle name="Nota 11 6 2 5" xfId="23677"/>
    <cellStyle name="Nota 11 6 2 5 2" xfId="23678"/>
    <cellStyle name="Nota 11 6 2 6" xfId="23679"/>
    <cellStyle name="Nota 11 6 20" xfId="23680"/>
    <cellStyle name="Nota 11 6 21" xfId="23681"/>
    <cellStyle name="Nota 11 6 22" xfId="23682"/>
    <cellStyle name="Nota 11 6 23" xfId="23683"/>
    <cellStyle name="Nota 11 6 24" xfId="23684"/>
    <cellStyle name="Nota 11 6 25" xfId="23685"/>
    <cellStyle name="Nota 11 6 3" xfId="23686"/>
    <cellStyle name="Nota 11 6 3 2" xfId="23687"/>
    <cellStyle name="Nota 11 6 3 2 2" xfId="23688"/>
    <cellStyle name="Nota 11 6 3 3" xfId="23689"/>
    <cellStyle name="Nota 11 6 3 3 2" xfId="23690"/>
    <cellStyle name="Nota 11 6 3 4" xfId="23691"/>
    <cellStyle name="Nota 11 6 3 4 2" xfId="23692"/>
    <cellStyle name="Nota 11 6 3 5" xfId="23693"/>
    <cellStyle name="Nota 11 6 3 5 2" xfId="23694"/>
    <cellStyle name="Nota 11 6 3 6" xfId="23695"/>
    <cellStyle name="Nota 11 6 4" xfId="23696"/>
    <cellStyle name="Nota 11 6 4 2" xfId="23697"/>
    <cellStyle name="Nota 11 6 4 2 2" xfId="23698"/>
    <cellStyle name="Nota 11 6 4 3" xfId="23699"/>
    <cellStyle name="Nota 11 6 4 3 2" xfId="23700"/>
    <cellStyle name="Nota 11 6 4 4" xfId="23701"/>
    <cellStyle name="Nota 11 6 4 4 2" xfId="23702"/>
    <cellStyle name="Nota 11 6 4 5" xfId="23703"/>
    <cellStyle name="Nota 11 6 4 5 2" xfId="23704"/>
    <cellStyle name="Nota 11 6 4 6" xfId="23705"/>
    <cellStyle name="Nota 11 6 5" xfId="23706"/>
    <cellStyle name="Nota 11 6 5 2" xfId="23707"/>
    <cellStyle name="Nota 11 6 6" xfId="23708"/>
    <cellStyle name="Nota 11 6 6 2" xfId="23709"/>
    <cellStyle name="Nota 11 6 7" xfId="23710"/>
    <cellStyle name="Nota 11 6 7 2" xfId="23711"/>
    <cellStyle name="Nota 11 6 8" xfId="23712"/>
    <cellStyle name="Nota 11 6 8 2" xfId="23713"/>
    <cellStyle name="Nota 11 6 9" xfId="23714"/>
    <cellStyle name="Nota 11 6 9 2" xfId="23715"/>
    <cellStyle name="Nota 11 7" xfId="23716"/>
    <cellStyle name="Nota 11 7 2" xfId="23717"/>
    <cellStyle name="Nota 11 7 2 2" xfId="23718"/>
    <cellStyle name="Nota 11 7 3" xfId="23719"/>
    <cellStyle name="Nota 11 7 3 2" xfId="23720"/>
    <cellStyle name="Nota 11 7 4" xfId="23721"/>
    <cellStyle name="Nota 11 7 4 2" xfId="23722"/>
    <cellStyle name="Nota 11 7 5" xfId="23723"/>
    <cellStyle name="Nota 11 7 5 2" xfId="23724"/>
    <cellStyle name="Nota 11 7 6" xfId="23725"/>
    <cellStyle name="Nota 11 8" xfId="23726"/>
    <cellStyle name="Nota 11 8 2" xfId="23727"/>
    <cellStyle name="Nota 11 8 2 2" xfId="23728"/>
    <cellStyle name="Nota 11 8 3" xfId="23729"/>
    <cellStyle name="Nota 11 8 3 2" xfId="23730"/>
    <cellStyle name="Nota 11 8 4" xfId="23731"/>
    <cellStyle name="Nota 11 8 4 2" xfId="23732"/>
    <cellStyle name="Nota 11 8 5" xfId="23733"/>
    <cellStyle name="Nota 11 8 5 2" xfId="23734"/>
    <cellStyle name="Nota 11 8 6" xfId="23735"/>
    <cellStyle name="Nota 11 9" xfId="23736"/>
    <cellStyle name="Nota 11 9 2" xfId="23737"/>
    <cellStyle name="Nota 11 9 2 2" xfId="23738"/>
    <cellStyle name="Nota 11 9 3" xfId="23739"/>
    <cellStyle name="Nota 11 9 3 2" xfId="23740"/>
    <cellStyle name="Nota 11 9 4" xfId="23741"/>
    <cellStyle name="Nota 11 9 4 2" xfId="23742"/>
    <cellStyle name="Nota 11 9 5" xfId="23743"/>
    <cellStyle name="Nota 11 9 5 2" xfId="23744"/>
    <cellStyle name="Nota 11 9 6" xfId="23745"/>
    <cellStyle name="Nota 12" xfId="23746"/>
    <cellStyle name="Nota 12 10" xfId="23747"/>
    <cellStyle name="Nota 12 10 2" xfId="23748"/>
    <cellStyle name="Nota 12 11" xfId="23749"/>
    <cellStyle name="Nota 12 11 2" xfId="23750"/>
    <cellStyle name="Nota 12 12" xfId="23751"/>
    <cellStyle name="Nota 12 12 2" xfId="23752"/>
    <cellStyle name="Nota 12 13" xfId="23753"/>
    <cellStyle name="Nota 12 13 2" xfId="23754"/>
    <cellStyle name="Nota 12 14" xfId="23755"/>
    <cellStyle name="Nota 12 14 2" xfId="23756"/>
    <cellStyle name="Nota 12 15" xfId="23757"/>
    <cellStyle name="Nota 12 15 2" xfId="23758"/>
    <cellStyle name="Nota 12 16" xfId="23759"/>
    <cellStyle name="Nota 12 17" xfId="23760"/>
    <cellStyle name="Nota 12 18" xfId="23761"/>
    <cellStyle name="Nota 12 19" xfId="23762"/>
    <cellStyle name="Nota 12 2" xfId="23763"/>
    <cellStyle name="Nota 12 2 10" xfId="23764"/>
    <cellStyle name="Nota 12 2 10 2" xfId="23765"/>
    <cellStyle name="Nota 12 2 11" xfId="23766"/>
    <cellStyle name="Nota 12 2 12" xfId="23767"/>
    <cellStyle name="Nota 12 2 13" xfId="23768"/>
    <cellStyle name="Nota 12 2 14" xfId="23769"/>
    <cellStyle name="Nota 12 2 15" xfId="23770"/>
    <cellStyle name="Nota 12 2 16" xfId="23771"/>
    <cellStyle name="Nota 12 2 17" xfId="23772"/>
    <cellStyle name="Nota 12 2 18" xfId="23773"/>
    <cellStyle name="Nota 12 2 19" xfId="23774"/>
    <cellStyle name="Nota 12 2 2" xfId="23775"/>
    <cellStyle name="Nota 12 2 2 2" xfId="23776"/>
    <cellStyle name="Nota 12 2 2 2 2" xfId="23777"/>
    <cellStyle name="Nota 12 2 2 3" xfId="23778"/>
    <cellStyle name="Nota 12 2 2 3 2" xfId="23779"/>
    <cellStyle name="Nota 12 2 2 4" xfId="23780"/>
    <cellStyle name="Nota 12 2 2 4 2" xfId="23781"/>
    <cellStyle name="Nota 12 2 2 5" xfId="23782"/>
    <cellStyle name="Nota 12 2 2 5 2" xfId="23783"/>
    <cellStyle name="Nota 12 2 2 6" xfId="23784"/>
    <cellStyle name="Nota 12 2 20" xfId="23785"/>
    <cellStyle name="Nota 12 2 21" xfId="23786"/>
    <cellStyle name="Nota 12 2 22" xfId="23787"/>
    <cellStyle name="Nota 12 2 23" xfId="23788"/>
    <cellStyle name="Nota 12 2 24" xfId="23789"/>
    <cellStyle name="Nota 12 2 25" xfId="23790"/>
    <cellStyle name="Nota 12 2 3" xfId="23791"/>
    <cellStyle name="Nota 12 2 3 2" xfId="23792"/>
    <cellStyle name="Nota 12 2 3 2 2" xfId="23793"/>
    <cellStyle name="Nota 12 2 3 3" xfId="23794"/>
    <cellStyle name="Nota 12 2 3 3 2" xfId="23795"/>
    <cellStyle name="Nota 12 2 3 4" xfId="23796"/>
    <cellStyle name="Nota 12 2 3 4 2" xfId="23797"/>
    <cellStyle name="Nota 12 2 3 5" xfId="23798"/>
    <cellStyle name="Nota 12 2 3 5 2" xfId="23799"/>
    <cellStyle name="Nota 12 2 3 6" xfId="23800"/>
    <cellStyle name="Nota 12 2 4" xfId="23801"/>
    <cellStyle name="Nota 12 2 4 2" xfId="23802"/>
    <cellStyle name="Nota 12 2 4 2 2" xfId="23803"/>
    <cellStyle name="Nota 12 2 4 3" xfId="23804"/>
    <cellStyle name="Nota 12 2 4 3 2" xfId="23805"/>
    <cellStyle name="Nota 12 2 4 4" xfId="23806"/>
    <cellStyle name="Nota 12 2 4 4 2" xfId="23807"/>
    <cellStyle name="Nota 12 2 4 5" xfId="23808"/>
    <cellStyle name="Nota 12 2 4 5 2" xfId="23809"/>
    <cellStyle name="Nota 12 2 4 6" xfId="23810"/>
    <cellStyle name="Nota 12 2 5" xfId="23811"/>
    <cellStyle name="Nota 12 2 5 2" xfId="23812"/>
    <cellStyle name="Nota 12 2 6" xfId="23813"/>
    <cellStyle name="Nota 12 2 6 2" xfId="23814"/>
    <cellStyle name="Nota 12 2 7" xfId="23815"/>
    <cellStyle name="Nota 12 2 7 2" xfId="23816"/>
    <cellStyle name="Nota 12 2 8" xfId="23817"/>
    <cellStyle name="Nota 12 2 8 2" xfId="23818"/>
    <cellStyle name="Nota 12 2 9" xfId="23819"/>
    <cellStyle name="Nota 12 2 9 2" xfId="23820"/>
    <cellStyle name="Nota 12 20" xfId="23821"/>
    <cellStyle name="Nota 12 21" xfId="23822"/>
    <cellStyle name="Nota 12 22" xfId="23823"/>
    <cellStyle name="Nota 12 23" xfId="23824"/>
    <cellStyle name="Nota 12 24" xfId="23825"/>
    <cellStyle name="Nota 12 25" xfId="23826"/>
    <cellStyle name="Nota 12 26" xfId="23827"/>
    <cellStyle name="Nota 12 27" xfId="23828"/>
    <cellStyle name="Nota 12 28" xfId="23829"/>
    <cellStyle name="Nota 12 29" xfId="23830"/>
    <cellStyle name="Nota 12 3" xfId="23831"/>
    <cellStyle name="Nota 12 3 10" xfId="23832"/>
    <cellStyle name="Nota 12 3 10 2" xfId="23833"/>
    <cellStyle name="Nota 12 3 11" xfId="23834"/>
    <cellStyle name="Nota 12 3 12" xfId="23835"/>
    <cellStyle name="Nota 12 3 13" xfId="23836"/>
    <cellStyle name="Nota 12 3 14" xfId="23837"/>
    <cellStyle name="Nota 12 3 15" xfId="23838"/>
    <cellStyle name="Nota 12 3 16" xfId="23839"/>
    <cellStyle name="Nota 12 3 17" xfId="23840"/>
    <cellStyle name="Nota 12 3 18" xfId="23841"/>
    <cellStyle name="Nota 12 3 19" xfId="23842"/>
    <cellStyle name="Nota 12 3 2" xfId="23843"/>
    <cellStyle name="Nota 12 3 2 2" xfId="23844"/>
    <cellStyle name="Nota 12 3 2 2 2" xfId="23845"/>
    <cellStyle name="Nota 12 3 2 3" xfId="23846"/>
    <cellStyle name="Nota 12 3 2 3 2" xfId="23847"/>
    <cellStyle name="Nota 12 3 2 4" xfId="23848"/>
    <cellStyle name="Nota 12 3 2 4 2" xfId="23849"/>
    <cellStyle name="Nota 12 3 2 5" xfId="23850"/>
    <cellStyle name="Nota 12 3 2 5 2" xfId="23851"/>
    <cellStyle name="Nota 12 3 2 6" xfId="23852"/>
    <cellStyle name="Nota 12 3 20" xfId="23853"/>
    <cellStyle name="Nota 12 3 21" xfId="23854"/>
    <cellStyle name="Nota 12 3 22" xfId="23855"/>
    <cellStyle name="Nota 12 3 23" xfId="23856"/>
    <cellStyle name="Nota 12 3 24" xfId="23857"/>
    <cellStyle name="Nota 12 3 25" xfId="23858"/>
    <cellStyle name="Nota 12 3 3" xfId="23859"/>
    <cellStyle name="Nota 12 3 3 2" xfId="23860"/>
    <cellStyle name="Nota 12 3 3 2 2" xfId="23861"/>
    <cellStyle name="Nota 12 3 3 3" xfId="23862"/>
    <cellStyle name="Nota 12 3 3 3 2" xfId="23863"/>
    <cellStyle name="Nota 12 3 3 4" xfId="23864"/>
    <cellStyle name="Nota 12 3 3 4 2" xfId="23865"/>
    <cellStyle name="Nota 12 3 3 5" xfId="23866"/>
    <cellStyle name="Nota 12 3 3 5 2" xfId="23867"/>
    <cellStyle name="Nota 12 3 3 6" xfId="23868"/>
    <cellStyle name="Nota 12 3 4" xfId="23869"/>
    <cellStyle name="Nota 12 3 4 2" xfId="23870"/>
    <cellStyle name="Nota 12 3 4 2 2" xfId="23871"/>
    <cellStyle name="Nota 12 3 4 3" xfId="23872"/>
    <cellStyle name="Nota 12 3 4 3 2" xfId="23873"/>
    <cellStyle name="Nota 12 3 4 4" xfId="23874"/>
    <cellStyle name="Nota 12 3 4 4 2" xfId="23875"/>
    <cellStyle name="Nota 12 3 4 5" xfId="23876"/>
    <cellStyle name="Nota 12 3 4 5 2" xfId="23877"/>
    <cellStyle name="Nota 12 3 4 6" xfId="23878"/>
    <cellStyle name="Nota 12 3 5" xfId="23879"/>
    <cellStyle name="Nota 12 3 5 2" xfId="23880"/>
    <cellStyle name="Nota 12 3 6" xfId="23881"/>
    <cellStyle name="Nota 12 3 6 2" xfId="23882"/>
    <cellStyle name="Nota 12 3 7" xfId="23883"/>
    <cellStyle name="Nota 12 3 7 2" xfId="23884"/>
    <cellStyle name="Nota 12 3 8" xfId="23885"/>
    <cellStyle name="Nota 12 3 8 2" xfId="23886"/>
    <cellStyle name="Nota 12 3 9" xfId="23887"/>
    <cellStyle name="Nota 12 3 9 2" xfId="23888"/>
    <cellStyle name="Nota 12 30" xfId="23889"/>
    <cellStyle name="Nota 12 4" xfId="23890"/>
    <cellStyle name="Nota 12 4 10" xfId="23891"/>
    <cellStyle name="Nota 12 4 10 2" xfId="23892"/>
    <cellStyle name="Nota 12 4 11" xfId="23893"/>
    <cellStyle name="Nota 12 4 12" xfId="23894"/>
    <cellStyle name="Nota 12 4 13" xfId="23895"/>
    <cellStyle name="Nota 12 4 14" xfId="23896"/>
    <cellStyle name="Nota 12 4 15" xfId="23897"/>
    <cellStyle name="Nota 12 4 16" xfId="23898"/>
    <cellStyle name="Nota 12 4 17" xfId="23899"/>
    <cellStyle name="Nota 12 4 18" xfId="23900"/>
    <cellStyle name="Nota 12 4 19" xfId="23901"/>
    <cellStyle name="Nota 12 4 2" xfId="23902"/>
    <cellStyle name="Nota 12 4 2 2" xfId="23903"/>
    <cellStyle name="Nota 12 4 2 2 2" xfId="23904"/>
    <cellStyle name="Nota 12 4 2 3" xfId="23905"/>
    <cellStyle name="Nota 12 4 2 3 2" xfId="23906"/>
    <cellStyle name="Nota 12 4 2 4" xfId="23907"/>
    <cellStyle name="Nota 12 4 2 4 2" xfId="23908"/>
    <cellStyle name="Nota 12 4 2 5" xfId="23909"/>
    <cellStyle name="Nota 12 4 2 5 2" xfId="23910"/>
    <cellStyle name="Nota 12 4 2 6" xfId="23911"/>
    <cellStyle name="Nota 12 4 20" xfId="23912"/>
    <cellStyle name="Nota 12 4 21" xfId="23913"/>
    <cellStyle name="Nota 12 4 22" xfId="23914"/>
    <cellStyle name="Nota 12 4 23" xfId="23915"/>
    <cellStyle name="Nota 12 4 24" xfId="23916"/>
    <cellStyle name="Nota 12 4 25" xfId="23917"/>
    <cellStyle name="Nota 12 4 3" xfId="23918"/>
    <cellStyle name="Nota 12 4 3 2" xfId="23919"/>
    <cellStyle name="Nota 12 4 3 2 2" xfId="23920"/>
    <cellStyle name="Nota 12 4 3 3" xfId="23921"/>
    <cellStyle name="Nota 12 4 3 3 2" xfId="23922"/>
    <cellStyle name="Nota 12 4 3 4" xfId="23923"/>
    <cellStyle name="Nota 12 4 3 4 2" xfId="23924"/>
    <cellStyle name="Nota 12 4 3 5" xfId="23925"/>
    <cellStyle name="Nota 12 4 3 5 2" xfId="23926"/>
    <cellStyle name="Nota 12 4 3 6" xfId="23927"/>
    <cellStyle name="Nota 12 4 4" xfId="23928"/>
    <cellStyle name="Nota 12 4 4 2" xfId="23929"/>
    <cellStyle name="Nota 12 4 4 2 2" xfId="23930"/>
    <cellStyle name="Nota 12 4 4 3" xfId="23931"/>
    <cellStyle name="Nota 12 4 4 3 2" xfId="23932"/>
    <cellStyle name="Nota 12 4 4 4" xfId="23933"/>
    <cellStyle name="Nota 12 4 4 4 2" xfId="23934"/>
    <cellStyle name="Nota 12 4 4 5" xfId="23935"/>
    <cellStyle name="Nota 12 4 4 5 2" xfId="23936"/>
    <cellStyle name="Nota 12 4 4 6" xfId="23937"/>
    <cellStyle name="Nota 12 4 5" xfId="23938"/>
    <cellStyle name="Nota 12 4 5 2" xfId="23939"/>
    <cellStyle name="Nota 12 4 6" xfId="23940"/>
    <cellStyle name="Nota 12 4 6 2" xfId="23941"/>
    <cellStyle name="Nota 12 4 7" xfId="23942"/>
    <cellStyle name="Nota 12 4 7 2" xfId="23943"/>
    <cellStyle name="Nota 12 4 8" xfId="23944"/>
    <cellStyle name="Nota 12 4 8 2" xfId="23945"/>
    <cellStyle name="Nota 12 4 9" xfId="23946"/>
    <cellStyle name="Nota 12 4 9 2" xfId="23947"/>
    <cellStyle name="Nota 12 5" xfId="23948"/>
    <cellStyle name="Nota 12 5 10" xfId="23949"/>
    <cellStyle name="Nota 12 5 10 2" xfId="23950"/>
    <cellStyle name="Nota 12 5 11" xfId="23951"/>
    <cellStyle name="Nota 12 5 12" xfId="23952"/>
    <cellStyle name="Nota 12 5 13" xfId="23953"/>
    <cellStyle name="Nota 12 5 14" xfId="23954"/>
    <cellStyle name="Nota 12 5 15" xfId="23955"/>
    <cellStyle name="Nota 12 5 16" xfId="23956"/>
    <cellStyle name="Nota 12 5 17" xfId="23957"/>
    <cellStyle name="Nota 12 5 18" xfId="23958"/>
    <cellStyle name="Nota 12 5 19" xfId="23959"/>
    <cellStyle name="Nota 12 5 2" xfId="23960"/>
    <cellStyle name="Nota 12 5 2 2" xfId="23961"/>
    <cellStyle name="Nota 12 5 2 2 2" xfId="23962"/>
    <cellStyle name="Nota 12 5 2 3" xfId="23963"/>
    <cellStyle name="Nota 12 5 2 3 2" xfId="23964"/>
    <cellStyle name="Nota 12 5 2 4" xfId="23965"/>
    <cellStyle name="Nota 12 5 2 4 2" xfId="23966"/>
    <cellStyle name="Nota 12 5 2 5" xfId="23967"/>
    <cellStyle name="Nota 12 5 2 5 2" xfId="23968"/>
    <cellStyle name="Nota 12 5 2 6" xfId="23969"/>
    <cellStyle name="Nota 12 5 20" xfId="23970"/>
    <cellStyle name="Nota 12 5 21" xfId="23971"/>
    <cellStyle name="Nota 12 5 22" xfId="23972"/>
    <cellStyle name="Nota 12 5 23" xfId="23973"/>
    <cellStyle name="Nota 12 5 24" xfId="23974"/>
    <cellStyle name="Nota 12 5 25" xfId="23975"/>
    <cellStyle name="Nota 12 5 3" xfId="23976"/>
    <cellStyle name="Nota 12 5 3 2" xfId="23977"/>
    <cellStyle name="Nota 12 5 3 2 2" xfId="23978"/>
    <cellStyle name="Nota 12 5 3 3" xfId="23979"/>
    <cellStyle name="Nota 12 5 3 3 2" xfId="23980"/>
    <cellStyle name="Nota 12 5 3 4" xfId="23981"/>
    <cellStyle name="Nota 12 5 3 4 2" xfId="23982"/>
    <cellStyle name="Nota 12 5 3 5" xfId="23983"/>
    <cellStyle name="Nota 12 5 3 5 2" xfId="23984"/>
    <cellStyle name="Nota 12 5 3 6" xfId="23985"/>
    <cellStyle name="Nota 12 5 4" xfId="23986"/>
    <cellStyle name="Nota 12 5 4 2" xfId="23987"/>
    <cellStyle name="Nota 12 5 4 2 2" xfId="23988"/>
    <cellStyle name="Nota 12 5 4 3" xfId="23989"/>
    <cellStyle name="Nota 12 5 4 3 2" xfId="23990"/>
    <cellStyle name="Nota 12 5 4 4" xfId="23991"/>
    <cellStyle name="Nota 12 5 4 4 2" xfId="23992"/>
    <cellStyle name="Nota 12 5 4 5" xfId="23993"/>
    <cellStyle name="Nota 12 5 4 5 2" xfId="23994"/>
    <cellStyle name="Nota 12 5 4 6" xfId="23995"/>
    <cellStyle name="Nota 12 5 5" xfId="23996"/>
    <cellStyle name="Nota 12 5 5 2" xfId="23997"/>
    <cellStyle name="Nota 12 5 6" xfId="23998"/>
    <cellStyle name="Nota 12 5 6 2" xfId="23999"/>
    <cellStyle name="Nota 12 5 7" xfId="24000"/>
    <cellStyle name="Nota 12 5 7 2" xfId="24001"/>
    <cellStyle name="Nota 12 5 8" xfId="24002"/>
    <cellStyle name="Nota 12 5 8 2" xfId="24003"/>
    <cellStyle name="Nota 12 5 9" xfId="24004"/>
    <cellStyle name="Nota 12 5 9 2" xfId="24005"/>
    <cellStyle name="Nota 12 6" xfId="24006"/>
    <cellStyle name="Nota 12 6 10" xfId="24007"/>
    <cellStyle name="Nota 12 6 10 2" xfId="24008"/>
    <cellStyle name="Nota 12 6 11" xfId="24009"/>
    <cellStyle name="Nota 12 6 12" xfId="24010"/>
    <cellStyle name="Nota 12 6 13" xfId="24011"/>
    <cellStyle name="Nota 12 6 14" xfId="24012"/>
    <cellStyle name="Nota 12 6 15" xfId="24013"/>
    <cellStyle name="Nota 12 6 16" xfId="24014"/>
    <cellStyle name="Nota 12 6 17" xfId="24015"/>
    <cellStyle name="Nota 12 6 18" xfId="24016"/>
    <cellStyle name="Nota 12 6 19" xfId="24017"/>
    <cellStyle name="Nota 12 6 2" xfId="24018"/>
    <cellStyle name="Nota 12 6 2 2" xfId="24019"/>
    <cellStyle name="Nota 12 6 2 2 2" xfId="24020"/>
    <cellStyle name="Nota 12 6 2 3" xfId="24021"/>
    <cellStyle name="Nota 12 6 2 3 2" xfId="24022"/>
    <cellStyle name="Nota 12 6 2 4" xfId="24023"/>
    <cellStyle name="Nota 12 6 2 4 2" xfId="24024"/>
    <cellStyle name="Nota 12 6 2 5" xfId="24025"/>
    <cellStyle name="Nota 12 6 2 5 2" xfId="24026"/>
    <cellStyle name="Nota 12 6 2 6" xfId="24027"/>
    <cellStyle name="Nota 12 6 20" xfId="24028"/>
    <cellStyle name="Nota 12 6 21" xfId="24029"/>
    <cellStyle name="Nota 12 6 22" xfId="24030"/>
    <cellStyle name="Nota 12 6 23" xfId="24031"/>
    <cellStyle name="Nota 12 6 24" xfId="24032"/>
    <cellStyle name="Nota 12 6 25" xfId="24033"/>
    <cellStyle name="Nota 12 6 3" xfId="24034"/>
    <cellStyle name="Nota 12 6 3 2" xfId="24035"/>
    <cellStyle name="Nota 12 6 3 2 2" xfId="24036"/>
    <cellStyle name="Nota 12 6 3 3" xfId="24037"/>
    <cellStyle name="Nota 12 6 3 3 2" xfId="24038"/>
    <cellStyle name="Nota 12 6 3 4" xfId="24039"/>
    <cellStyle name="Nota 12 6 3 4 2" xfId="24040"/>
    <cellStyle name="Nota 12 6 3 5" xfId="24041"/>
    <cellStyle name="Nota 12 6 3 5 2" xfId="24042"/>
    <cellStyle name="Nota 12 6 3 6" xfId="24043"/>
    <cellStyle name="Nota 12 6 4" xfId="24044"/>
    <cellStyle name="Nota 12 6 4 2" xfId="24045"/>
    <cellStyle name="Nota 12 6 4 2 2" xfId="24046"/>
    <cellStyle name="Nota 12 6 4 3" xfId="24047"/>
    <cellStyle name="Nota 12 6 4 3 2" xfId="24048"/>
    <cellStyle name="Nota 12 6 4 4" xfId="24049"/>
    <cellStyle name="Nota 12 6 4 4 2" xfId="24050"/>
    <cellStyle name="Nota 12 6 4 5" xfId="24051"/>
    <cellStyle name="Nota 12 6 4 5 2" xfId="24052"/>
    <cellStyle name="Nota 12 6 4 6" xfId="24053"/>
    <cellStyle name="Nota 12 6 5" xfId="24054"/>
    <cellStyle name="Nota 12 6 5 2" xfId="24055"/>
    <cellStyle name="Nota 12 6 6" xfId="24056"/>
    <cellStyle name="Nota 12 6 6 2" xfId="24057"/>
    <cellStyle name="Nota 12 6 7" xfId="24058"/>
    <cellStyle name="Nota 12 6 7 2" xfId="24059"/>
    <cellStyle name="Nota 12 6 8" xfId="24060"/>
    <cellStyle name="Nota 12 6 8 2" xfId="24061"/>
    <cellStyle name="Nota 12 6 9" xfId="24062"/>
    <cellStyle name="Nota 12 6 9 2" xfId="24063"/>
    <cellStyle name="Nota 12 7" xfId="24064"/>
    <cellStyle name="Nota 12 7 2" xfId="24065"/>
    <cellStyle name="Nota 12 7 2 2" xfId="24066"/>
    <cellStyle name="Nota 12 7 3" xfId="24067"/>
    <cellStyle name="Nota 12 7 3 2" xfId="24068"/>
    <cellStyle name="Nota 12 7 4" xfId="24069"/>
    <cellStyle name="Nota 12 7 4 2" xfId="24070"/>
    <cellStyle name="Nota 12 7 5" xfId="24071"/>
    <cellStyle name="Nota 12 7 5 2" xfId="24072"/>
    <cellStyle name="Nota 12 7 6" xfId="24073"/>
    <cellStyle name="Nota 12 8" xfId="24074"/>
    <cellStyle name="Nota 12 8 2" xfId="24075"/>
    <cellStyle name="Nota 12 8 2 2" xfId="24076"/>
    <cellStyle name="Nota 12 8 3" xfId="24077"/>
    <cellStyle name="Nota 12 8 3 2" xfId="24078"/>
    <cellStyle name="Nota 12 8 4" xfId="24079"/>
    <cellStyle name="Nota 12 8 4 2" xfId="24080"/>
    <cellStyle name="Nota 12 8 5" xfId="24081"/>
    <cellStyle name="Nota 12 8 5 2" xfId="24082"/>
    <cellStyle name="Nota 12 8 6" xfId="24083"/>
    <cellStyle name="Nota 12 9" xfId="24084"/>
    <cellStyle name="Nota 12 9 2" xfId="24085"/>
    <cellStyle name="Nota 12 9 2 2" xfId="24086"/>
    <cellStyle name="Nota 12 9 3" xfId="24087"/>
    <cellStyle name="Nota 12 9 3 2" xfId="24088"/>
    <cellStyle name="Nota 12 9 4" xfId="24089"/>
    <cellStyle name="Nota 12 9 4 2" xfId="24090"/>
    <cellStyle name="Nota 12 9 5" xfId="24091"/>
    <cellStyle name="Nota 12 9 5 2" xfId="24092"/>
    <cellStyle name="Nota 12 9 6" xfId="24093"/>
    <cellStyle name="Nota 13" xfId="24094"/>
    <cellStyle name="Nota 13 10" xfId="24095"/>
    <cellStyle name="Nota 13 10 2" xfId="24096"/>
    <cellStyle name="Nota 13 11" xfId="24097"/>
    <cellStyle name="Nota 13 11 2" xfId="24098"/>
    <cellStyle name="Nota 13 12" xfId="24099"/>
    <cellStyle name="Nota 13 12 2" xfId="24100"/>
    <cellStyle name="Nota 13 13" xfId="24101"/>
    <cellStyle name="Nota 13 13 2" xfId="24102"/>
    <cellStyle name="Nota 13 14" xfId="24103"/>
    <cellStyle name="Nota 13 14 2" xfId="24104"/>
    <cellStyle name="Nota 13 15" xfId="24105"/>
    <cellStyle name="Nota 13 15 2" xfId="24106"/>
    <cellStyle name="Nota 13 16" xfId="24107"/>
    <cellStyle name="Nota 13 17" xfId="24108"/>
    <cellStyle name="Nota 13 18" xfId="24109"/>
    <cellStyle name="Nota 13 19" xfId="24110"/>
    <cellStyle name="Nota 13 2" xfId="24111"/>
    <cellStyle name="Nota 13 2 10" xfId="24112"/>
    <cellStyle name="Nota 13 2 10 2" xfId="24113"/>
    <cellStyle name="Nota 13 2 11" xfId="24114"/>
    <cellStyle name="Nota 13 2 12" xfId="24115"/>
    <cellStyle name="Nota 13 2 13" xfId="24116"/>
    <cellStyle name="Nota 13 2 14" xfId="24117"/>
    <cellStyle name="Nota 13 2 15" xfId="24118"/>
    <cellStyle name="Nota 13 2 16" xfId="24119"/>
    <cellStyle name="Nota 13 2 17" xfId="24120"/>
    <cellStyle name="Nota 13 2 18" xfId="24121"/>
    <cellStyle name="Nota 13 2 19" xfId="24122"/>
    <cellStyle name="Nota 13 2 2" xfId="24123"/>
    <cellStyle name="Nota 13 2 2 2" xfId="24124"/>
    <cellStyle name="Nota 13 2 2 2 2" xfId="24125"/>
    <cellStyle name="Nota 13 2 2 3" xfId="24126"/>
    <cellStyle name="Nota 13 2 2 3 2" xfId="24127"/>
    <cellStyle name="Nota 13 2 2 4" xfId="24128"/>
    <cellStyle name="Nota 13 2 2 4 2" xfId="24129"/>
    <cellStyle name="Nota 13 2 2 5" xfId="24130"/>
    <cellStyle name="Nota 13 2 2 5 2" xfId="24131"/>
    <cellStyle name="Nota 13 2 2 6" xfId="24132"/>
    <cellStyle name="Nota 13 2 20" xfId="24133"/>
    <cellStyle name="Nota 13 2 21" xfId="24134"/>
    <cellStyle name="Nota 13 2 22" xfId="24135"/>
    <cellStyle name="Nota 13 2 23" xfId="24136"/>
    <cellStyle name="Nota 13 2 24" xfId="24137"/>
    <cellStyle name="Nota 13 2 25" xfId="24138"/>
    <cellStyle name="Nota 13 2 3" xfId="24139"/>
    <cellStyle name="Nota 13 2 3 2" xfId="24140"/>
    <cellStyle name="Nota 13 2 3 2 2" xfId="24141"/>
    <cellStyle name="Nota 13 2 3 3" xfId="24142"/>
    <cellStyle name="Nota 13 2 3 3 2" xfId="24143"/>
    <cellStyle name="Nota 13 2 3 4" xfId="24144"/>
    <cellStyle name="Nota 13 2 3 4 2" xfId="24145"/>
    <cellStyle name="Nota 13 2 3 5" xfId="24146"/>
    <cellStyle name="Nota 13 2 3 5 2" xfId="24147"/>
    <cellStyle name="Nota 13 2 3 6" xfId="24148"/>
    <cellStyle name="Nota 13 2 4" xfId="24149"/>
    <cellStyle name="Nota 13 2 4 2" xfId="24150"/>
    <cellStyle name="Nota 13 2 4 2 2" xfId="24151"/>
    <cellStyle name="Nota 13 2 4 3" xfId="24152"/>
    <cellStyle name="Nota 13 2 4 3 2" xfId="24153"/>
    <cellStyle name="Nota 13 2 4 4" xfId="24154"/>
    <cellStyle name="Nota 13 2 4 4 2" xfId="24155"/>
    <cellStyle name="Nota 13 2 4 5" xfId="24156"/>
    <cellStyle name="Nota 13 2 4 5 2" xfId="24157"/>
    <cellStyle name="Nota 13 2 4 6" xfId="24158"/>
    <cellStyle name="Nota 13 2 5" xfId="24159"/>
    <cellStyle name="Nota 13 2 5 2" xfId="24160"/>
    <cellStyle name="Nota 13 2 6" xfId="24161"/>
    <cellStyle name="Nota 13 2 6 2" xfId="24162"/>
    <cellStyle name="Nota 13 2 7" xfId="24163"/>
    <cellStyle name="Nota 13 2 7 2" xfId="24164"/>
    <cellStyle name="Nota 13 2 8" xfId="24165"/>
    <cellStyle name="Nota 13 2 8 2" xfId="24166"/>
    <cellStyle name="Nota 13 2 9" xfId="24167"/>
    <cellStyle name="Nota 13 2 9 2" xfId="24168"/>
    <cellStyle name="Nota 13 20" xfId="24169"/>
    <cellStyle name="Nota 13 21" xfId="24170"/>
    <cellStyle name="Nota 13 22" xfId="24171"/>
    <cellStyle name="Nota 13 23" xfId="24172"/>
    <cellStyle name="Nota 13 24" xfId="24173"/>
    <cellStyle name="Nota 13 25" xfId="24174"/>
    <cellStyle name="Nota 13 26" xfId="24175"/>
    <cellStyle name="Nota 13 27" xfId="24176"/>
    <cellStyle name="Nota 13 28" xfId="24177"/>
    <cellStyle name="Nota 13 29" xfId="24178"/>
    <cellStyle name="Nota 13 3" xfId="24179"/>
    <cellStyle name="Nota 13 3 10" xfId="24180"/>
    <cellStyle name="Nota 13 3 10 2" xfId="24181"/>
    <cellStyle name="Nota 13 3 11" xfId="24182"/>
    <cellStyle name="Nota 13 3 12" xfId="24183"/>
    <cellStyle name="Nota 13 3 13" xfId="24184"/>
    <cellStyle name="Nota 13 3 14" xfId="24185"/>
    <cellStyle name="Nota 13 3 15" xfId="24186"/>
    <cellStyle name="Nota 13 3 16" xfId="24187"/>
    <cellStyle name="Nota 13 3 17" xfId="24188"/>
    <cellStyle name="Nota 13 3 18" xfId="24189"/>
    <cellStyle name="Nota 13 3 19" xfId="24190"/>
    <cellStyle name="Nota 13 3 2" xfId="24191"/>
    <cellStyle name="Nota 13 3 2 2" xfId="24192"/>
    <cellStyle name="Nota 13 3 2 2 2" xfId="24193"/>
    <cellStyle name="Nota 13 3 2 3" xfId="24194"/>
    <cellStyle name="Nota 13 3 2 3 2" xfId="24195"/>
    <cellStyle name="Nota 13 3 2 4" xfId="24196"/>
    <cellStyle name="Nota 13 3 2 4 2" xfId="24197"/>
    <cellStyle name="Nota 13 3 2 5" xfId="24198"/>
    <cellStyle name="Nota 13 3 2 5 2" xfId="24199"/>
    <cellStyle name="Nota 13 3 2 6" xfId="24200"/>
    <cellStyle name="Nota 13 3 20" xfId="24201"/>
    <cellStyle name="Nota 13 3 21" xfId="24202"/>
    <cellStyle name="Nota 13 3 22" xfId="24203"/>
    <cellStyle name="Nota 13 3 23" xfId="24204"/>
    <cellStyle name="Nota 13 3 24" xfId="24205"/>
    <cellStyle name="Nota 13 3 25" xfId="24206"/>
    <cellStyle name="Nota 13 3 3" xfId="24207"/>
    <cellStyle name="Nota 13 3 3 2" xfId="24208"/>
    <cellStyle name="Nota 13 3 3 2 2" xfId="24209"/>
    <cellStyle name="Nota 13 3 3 3" xfId="24210"/>
    <cellStyle name="Nota 13 3 3 3 2" xfId="24211"/>
    <cellStyle name="Nota 13 3 3 4" xfId="24212"/>
    <cellStyle name="Nota 13 3 3 4 2" xfId="24213"/>
    <cellStyle name="Nota 13 3 3 5" xfId="24214"/>
    <cellStyle name="Nota 13 3 3 5 2" xfId="24215"/>
    <cellStyle name="Nota 13 3 3 6" xfId="24216"/>
    <cellStyle name="Nota 13 3 4" xfId="24217"/>
    <cellStyle name="Nota 13 3 4 2" xfId="24218"/>
    <cellStyle name="Nota 13 3 4 2 2" xfId="24219"/>
    <cellStyle name="Nota 13 3 4 3" xfId="24220"/>
    <cellStyle name="Nota 13 3 4 3 2" xfId="24221"/>
    <cellStyle name="Nota 13 3 4 4" xfId="24222"/>
    <cellStyle name="Nota 13 3 4 4 2" xfId="24223"/>
    <cellStyle name="Nota 13 3 4 5" xfId="24224"/>
    <cellStyle name="Nota 13 3 4 5 2" xfId="24225"/>
    <cellStyle name="Nota 13 3 4 6" xfId="24226"/>
    <cellStyle name="Nota 13 3 5" xfId="24227"/>
    <cellStyle name="Nota 13 3 5 2" xfId="24228"/>
    <cellStyle name="Nota 13 3 6" xfId="24229"/>
    <cellStyle name="Nota 13 3 6 2" xfId="24230"/>
    <cellStyle name="Nota 13 3 7" xfId="24231"/>
    <cellStyle name="Nota 13 3 7 2" xfId="24232"/>
    <cellStyle name="Nota 13 3 8" xfId="24233"/>
    <cellStyle name="Nota 13 3 8 2" xfId="24234"/>
    <cellStyle name="Nota 13 3 9" xfId="24235"/>
    <cellStyle name="Nota 13 3 9 2" xfId="24236"/>
    <cellStyle name="Nota 13 30" xfId="24237"/>
    <cellStyle name="Nota 13 4" xfId="24238"/>
    <cellStyle name="Nota 13 4 10" xfId="24239"/>
    <cellStyle name="Nota 13 4 10 2" xfId="24240"/>
    <cellStyle name="Nota 13 4 11" xfId="24241"/>
    <cellStyle name="Nota 13 4 12" xfId="24242"/>
    <cellStyle name="Nota 13 4 13" xfId="24243"/>
    <cellStyle name="Nota 13 4 14" xfId="24244"/>
    <cellStyle name="Nota 13 4 15" xfId="24245"/>
    <cellStyle name="Nota 13 4 16" xfId="24246"/>
    <cellStyle name="Nota 13 4 17" xfId="24247"/>
    <cellStyle name="Nota 13 4 18" xfId="24248"/>
    <cellStyle name="Nota 13 4 19" xfId="24249"/>
    <cellStyle name="Nota 13 4 2" xfId="24250"/>
    <cellStyle name="Nota 13 4 2 2" xfId="24251"/>
    <cellStyle name="Nota 13 4 2 2 2" xfId="24252"/>
    <cellStyle name="Nota 13 4 2 3" xfId="24253"/>
    <cellStyle name="Nota 13 4 2 3 2" xfId="24254"/>
    <cellStyle name="Nota 13 4 2 4" xfId="24255"/>
    <cellStyle name="Nota 13 4 2 4 2" xfId="24256"/>
    <cellStyle name="Nota 13 4 2 5" xfId="24257"/>
    <cellStyle name="Nota 13 4 2 5 2" xfId="24258"/>
    <cellStyle name="Nota 13 4 2 6" xfId="24259"/>
    <cellStyle name="Nota 13 4 20" xfId="24260"/>
    <cellStyle name="Nota 13 4 21" xfId="24261"/>
    <cellStyle name="Nota 13 4 22" xfId="24262"/>
    <cellStyle name="Nota 13 4 23" xfId="24263"/>
    <cellStyle name="Nota 13 4 24" xfId="24264"/>
    <cellStyle name="Nota 13 4 25" xfId="24265"/>
    <cellStyle name="Nota 13 4 3" xfId="24266"/>
    <cellStyle name="Nota 13 4 3 2" xfId="24267"/>
    <cellStyle name="Nota 13 4 3 2 2" xfId="24268"/>
    <cellStyle name="Nota 13 4 3 3" xfId="24269"/>
    <cellStyle name="Nota 13 4 3 3 2" xfId="24270"/>
    <cellStyle name="Nota 13 4 3 4" xfId="24271"/>
    <cellStyle name="Nota 13 4 3 4 2" xfId="24272"/>
    <cellStyle name="Nota 13 4 3 5" xfId="24273"/>
    <cellStyle name="Nota 13 4 3 5 2" xfId="24274"/>
    <cellStyle name="Nota 13 4 3 6" xfId="24275"/>
    <cellStyle name="Nota 13 4 4" xfId="24276"/>
    <cellStyle name="Nota 13 4 4 2" xfId="24277"/>
    <cellStyle name="Nota 13 4 4 2 2" xfId="24278"/>
    <cellStyle name="Nota 13 4 4 3" xfId="24279"/>
    <cellStyle name="Nota 13 4 4 3 2" xfId="24280"/>
    <cellStyle name="Nota 13 4 4 4" xfId="24281"/>
    <cellStyle name="Nota 13 4 4 4 2" xfId="24282"/>
    <cellStyle name="Nota 13 4 4 5" xfId="24283"/>
    <cellStyle name="Nota 13 4 4 5 2" xfId="24284"/>
    <cellStyle name="Nota 13 4 4 6" xfId="24285"/>
    <cellStyle name="Nota 13 4 5" xfId="24286"/>
    <cellStyle name="Nota 13 4 5 2" xfId="24287"/>
    <cellStyle name="Nota 13 4 6" xfId="24288"/>
    <cellStyle name="Nota 13 4 6 2" xfId="24289"/>
    <cellStyle name="Nota 13 4 7" xfId="24290"/>
    <cellStyle name="Nota 13 4 7 2" xfId="24291"/>
    <cellStyle name="Nota 13 4 8" xfId="24292"/>
    <cellStyle name="Nota 13 4 8 2" xfId="24293"/>
    <cellStyle name="Nota 13 4 9" xfId="24294"/>
    <cellStyle name="Nota 13 4 9 2" xfId="24295"/>
    <cellStyle name="Nota 13 5" xfId="24296"/>
    <cellStyle name="Nota 13 5 10" xfId="24297"/>
    <cellStyle name="Nota 13 5 10 2" xfId="24298"/>
    <cellStyle name="Nota 13 5 11" xfId="24299"/>
    <cellStyle name="Nota 13 5 12" xfId="24300"/>
    <cellStyle name="Nota 13 5 13" xfId="24301"/>
    <cellStyle name="Nota 13 5 14" xfId="24302"/>
    <cellStyle name="Nota 13 5 15" xfId="24303"/>
    <cellStyle name="Nota 13 5 16" xfId="24304"/>
    <cellStyle name="Nota 13 5 17" xfId="24305"/>
    <cellStyle name="Nota 13 5 18" xfId="24306"/>
    <cellStyle name="Nota 13 5 19" xfId="24307"/>
    <cellStyle name="Nota 13 5 2" xfId="24308"/>
    <cellStyle name="Nota 13 5 2 2" xfId="24309"/>
    <cellStyle name="Nota 13 5 2 2 2" xfId="24310"/>
    <cellStyle name="Nota 13 5 2 3" xfId="24311"/>
    <cellStyle name="Nota 13 5 2 3 2" xfId="24312"/>
    <cellStyle name="Nota 13 5 2 4" xfId="24313"/>
    <cellStyle name="Nota 13 5 2 4 2" xfId="24314"/>
    <cellStyle name="Nota 13 5 2 5" xfId="24315"/>
    <cellStyle name="Nota 13 5 2 5 2" xfId="24316"/>
    <cellStyle name="Nota 13 5 2 6" xfId="24317"/>
    <cellStyle name="Nota 13 5 20" xfId="24318"/>
    <cellStyle name="Nota 13 5 21" xfId="24319"/>
    <cellStyle name="Nota 13 5 22" xfId="24320"/>
    <cellStyle name="Nota 13 5 23" xfId="24321"/>
    <cellStyle name="Nota 13 5 24" xfId="24322"/>
    <cellStyle name="Nota 13 5 25" xfId="24323"/>
    <cellStyle name="Nota 13 5 3" xfId="24324"/>
    <cellStyle name="Nota 13 5 3 2" xfId="24325"/>
    <cellStyle name="Nota 13 5 3 2 2" xfId="24326"/>
    <cellStyle name="Nota 13 5 3 3" xfId="24327"/>
    <cellStyle name="Nota 13 5 3 3 2" xfId="24328"/>
    <cellStyle name="Nota 13 5 3 4" xfId="24329"/>
    <cellStyle name="Nota 13 5 3 4 2" xfId="24330"/>
    <cellStyle name="Nota 13 5 3 5" xfId="24331"/>
    <cellStyle name="Nota 13 5 3 5 2" xfId="24332"/>
    <cellStyle name="Nota 13 5 3 6" xfId="24333"/>
    <cellStyle name="Nota 13 5 4" xfId="24334"/>
    <cellStyle name="Nota 13 5 4 2" xfId="24335"/>
    <cellStyle name="Nota 13 5 4 2 2" xfId="24336"/>
    <cellStyle name="Nota 13 5 4 3" xfId="24337"/>
    <cellStyle name="Nota 13 5 4 3 2" xfId="24338"/>
    <cellStyle name="Nota 13 5 4 4" xfId="24339"/>
    <cellStyle name="Nota 13 5 4 4 2" xfId="24340"/>
    <cellStyle name="Nota 13 5 4 5" xfId="24341"/>
    <cellStyle name="Nota 13 5 4 5 2" xfId="24342"/>
    <cellStyle name="Nota 13 5 4 6" xfId="24343"/>
    <cellStyle name="Nota 13 5 5" xfId="24344"/>
    <cellStyle name="Nota 13 5 5 2" xfId="24345"/>
    <cellStyle name="Nota 13 5 6" xfId="24346"/>
    <cellStyle name="Nota 13 5 6 2" xfId="24347"/>
    <cellStyle name="Nota 13 5 7" xfId="24348"/>
    <cellStyle name="Nota 13 5 7 2" xfId="24349"/>
    <cellStyle name="Nota 13 5 8" xfId="24350"/>
    <cellStyle name="Nota 13 5 8 2" xfId="24351"/>
    <cellStyle name="Nota 13 5 9" xfId="24352"/>
    <cellStyle name="Nota 13 5 9 2" xfId="24353"/>
    <cellStyle name="Nota 13 6" xfId="24354"/>
    <cellStyle name="Nota 13 6 10" xfId="24355"/>
    <cellStyle name="Nota 13 6 10 2" xfId="24356"/>
    <cellStyle name="Nota 13 6 11" xfId="24357"/>
    <cellStyle name="Nota 13 6 12" xfId="24358"/>
    <cellStyle name="Nota 13 6 13" xfId="24359"/>
    <cellStyle name="Nota 13 6 14" xfId="24360"/>
    <cellStyle name="Nota 13 6 15" xfId="24361"/>
    <cellStyle name="Nota 13 6 16" xfId="24362"/>
    <cellStyle name="Nota 13 6 17" xfId="24363"/>
    <cellStyle name="Nota 13 6 18" xfId="24364"/>
    <cellStyle name="Nota 13 6 19" xfId="24365"/>
    <cellStyle name="Nota 13 6 2" xfId="24366"/>
    <cellStyle name="Nota 13 6 2 2" xfId="24367"/>
    <cellStyle name="Nota 13 6 2 2 2" xfId="24368"/>
    <cellStyle name="Nota 13 6 2 3" xfId="24369"/>
    <cellStyle name="Nota 13 6 2 3 2" xfId="24370"/>
    <cellStyle name="Nota 13 6 2 4" xfId="24371"/>
    <cellStyle name="Nota 13 6 2 4 2" xfId="24372"/>
    <cellStyle name="Nota 13 6 2 5" xfId="24373"/>
    <cellStyle name="Nota 13 6 2 5 2" xfId="24374"/>
    <cellStyle name="Nota 13 6 2 6" xfId="24375"/>
    <cellStyle name="Nota 13 6 20" xfId="24376"/>
    <cellStyle name="Nota 13 6 21" xfId="24377"/>
    <cellStyle name="Nota 13 6 22" xfId="24378"/>
    <cellStyle name="Nota 13 6 23" xfId="24379"/>
    <cellStyle name="Nota 13 6 24" xfId="24380"/>
    <cellStyle name="Nota 13 6 25" xfId="24381"/>
    <cellStyle name="Nota 13 6 3" xfId="24382"/>
    <cellStyle name="Nota 13 6 3 2" xfId="24383"/>
    <cellStyle name="Nota 13 6 3 2 2" xfId="24384"/>
    <cellStyle name="Nota 13 6 3 3" xfId="24385"/>
    <cellStyle name="Nota 13 6 3 3 2" xfId="24386"/>
    <cellStyle name="Nota 13 6 3 4" xfId="24387"/>
    <cellStyle name="Nota 13 6 3 4 2" xfId="24388"/>
    <cellStyle name="Nota 13 6 3 5" xfId="24389"/>
    <cellStyle name="Nota 13 6 3 5 2" xfId="24390"/>
    <cellStyle name="Nota 13 6 3 6" xfId="24391"/>
    <cellStyle name="Nota 13 6 4" xfId="24392"/>
    <cellStyle name="Nota 13 6 4 2" xfId="24393"/>
    <cellStyle name="Nota 13 6 4 2 2" xfId="24394"/>
    <cellStyle name="Nota 13 6 4 3" xfId="24395"/>
    <cellStyle name="Nota 13 6 4 3 2" xfId="24396"/>
    <cellStyle name="Nota 13 6 4 4" xfId="24397"/>
    <cellStyle name="Nota 13 6 4 4 2" xfId="24398"/>
    <cellStyle name="Nota 13 6 4 5" xfId="24399"/>
    <cellStyle name="Nota 13 6 4 5 2" xfId="24400"/>
    <cellStyle name="Nota 13 6 4 6" xfId="24401"/>
    <cellStyle name="Nota 13 6 5" xfId="24402"/>
    <cellStyle name="Nota 13 6 5 2" xfId="24403"/>
    <cellStyle name="Nota 13 6 6" xfId="24404"/>
    <cellStyle name="Nota 13 6 6 2" xfId="24405"/>
    <cellStyle name="Nota 13 6 7" xfId="24406"/>
    <cellStyle name="Nota 13 6 7 2" xfId="24407"/>
    <cellStyle name="Nota 13 6 8" xfId="24408"/>
    <cellStyle name="Nota 13 6 8 2" xfId="24409"/>
    <cellStyle name="Nota 13 6 9" xfId="24410"/>
    <cellStyle name="Nota 13 6 9 2" xfId="24411"/>
    <cellStyle name="Nota 13 7" xfId="24412"/>
    <cellStyle name="Nota 13 7 2" xfId="24413"/>
    <cellStyle name="Nota 13 7 2 2" xfId="24414"/>
    <cellStyle name="Nota 13 7 3" xfId="24415"/>
    <cellStyle name="Nota 13 7 3 2" xfId="24416"/>
    <cellStyle name="Nota 13 7 4" xfId="24417"/>
    <cellStyle name="Nota 13 7 4 2" xfId="24418"/>
    <cellStyle name="Nota 13 7 5" xfId="24419"/>
    <cellStyle name="Nota 13 7 5 2" xfId="24420"/>
    <cellStyle name="Nota 13 7 6" xfId="24421"/>
    <cellStyle name="Nota 13 8" xfId="24422"/>
    <cellStyle name="Nota 13 8 2" xfId="24423"/>
    <cellStyle name="Nota 13 8 2 2" xfId="24424"/>
    <cellStyle name="Nota 13 8 3" xfId="24425"/>
    <cellStyle name="Nota 13 8 3 2" xfId="24426"/>
    <cellStyle name="Nota 13 8 4" xfId="24427"/>
    <cellStyle name="Nota 13 8 4 2" xfId="24428"/>
    <cellStyle name="Nota 13 8 5" xfId="24429"/>
    <cellStyle name="Nota 13 8 5 2" xfId="24430"/>
    <cellStyle name="Nota 13 8 6" xfId="24431"/>
    <cellStyle name="Nota 13 9" xfId="24432"/>
    <cellStyle name="Nota 13 9 2" xfId="24433"/>
    <cellStyle name="Nota 13 9 2 2" xfId="24434"/>
    <cellStyle name="Nota 13 9 3" xfId="24435"/>
    <cellStyle name="Nota 13 9 3 2" xfId="24436"/>
    <cellStyle name="Nota 13 9 4" xfId="24437"/>
    <cellStyle name="Nota 13 9 4 2" xfId="24438"/>
    <cellStyle name="Nota 13 9 5" xfId="24439"/>
    <cellStyle name="Nota 13 9 5 2" xfId="24440"/>
    <cellStyle name="Nota 13 9 6" xfId="24441"/>
    <cellStyle name="Nota 14" xfId="24442"/>
    <cellStyle name="Nota 14 10" xfId="24443"/>
    <cellStyle name="Nota 14 10 2" xfId="24444"/>
    <cellStyle name="Nota 14 11" xfId="24445"/>
    <cellStyle name="Nota 14 11 2" xfId="24446"/>
    <cellStyle name="Nota 14 12" xfId="24447"/>
    <cellStyle name="Nota 14 12 2" xfId="24448"/>
    <cellStyle name="Nota 14 13" xfId="24449"/>
    <cellStyle name="Nota 14 13 2" xfId="24450"/>
    <cellStyle name="Nota 14 14" xfId="24451"/>
    <cellStyle name="Nota 14 14 2" xfId="24452"/>
    <cellStyle name="Nota 14 15" xfId="24453"/>
    <cellStyle name="Nota 14 15 2" xfId="24454"/>
    <cellStyle name="Nota 14 16" xfId="24455"/>
    <cellStyle name="Nota 14 17" xfId="24456"/>
    <cellStyle name="Nota 14 18" xfId="24457"/>
    <cellStyle name="Nota 14 19" xfId="24458"/>
    <cellStyle name="Nota 14 2" xfId="24459"/>
    <cellStyle name="Nota 14 2 10" xfId="24460"/>
    <cellStyle name="Nota 14 2 10 2" xfId="24461"/>
    <cellStyle name="Nota 14 2 11" xfId="24462"/>
    <cellStyle name="Nota 14 2 12" xfId="24463"/>
    <cellStyle name="Nota 14 2 13" xfId="24464"/>
    <cellStyle name="Nota 14 2 14" xfId="24465"/>
    <cellStyle name="Nota 14 2 15" xfId="24466"/>
    <cellStyle name="Nota 14 2 16" xfId="24467"/>
    <cellStyle name="Nota 14 2 17" xfId="24468"/>
    <cellStyle name="Nota 14 2 18" xfId="24469"/>
    <cellStyle name="Nota 14 2 19" xfId="24470"/>
    <cellStyle name="Nota 14 2 2" xfId="24471"/>
    <cellStyle name="Nota 14 2 2 2" xfId="24472"/>
    <cellStyle name="Nota 14 2 2 2 2" xfId="24473"/>
    <cellStyle name="Nota 14 2 2 3" xfId="24474"/>
    <cellStyle name="Nota 14 2 2 3 2" xfId="24475"/>
    <cellStyle name="Nota 14 2 2 4" xfId="24476"/>
    <cellStyle name="Nota 14 2 2 4 2" xfId="24477"/>
    <cellStyle name="Nota 14 2 2 5" xfId="24478"/>
    <cellStyle name="Nota 14 2 2 5 2" xfId="24479"/>
    <cellStyle name="Nota 14 2 2 6" xfId="24480"/>
    <cellStyle name="Nota 14 2 20" xfId="24481"/>
    <cellStyle name="Nota 14 2 21" xfId="24482"/>
    <cellStyle name="Nota 14 2 22" xfId="24483"/>
    <cellStyle name="Nota 14 2 23" xfId="24484"/>
    <cellStyle name="Nota 14 2 24" xfId="24485"/>
    <cellStyle name="Nota 14 2 25" xfId="24486"/>
    <cellStyle name="Nota 14 2 3" xfId="24487"/>
    <cellStyle name="Nota 14 2 3 2" xfId="24488"/>
    <cellStyle name="Nota 14 2 3 2 2" xfId="24489"/>
    <cellStyle name="Nota 14 2 3 3" xfId="24490"/>
    <cellStyle name="Nota 14 2 3 3 2" xfId="24491"/>
    <cellStyle name="Nota 14 2 3 4" xfId="24492"/>
    <cellStyle name="Nota 14 2 3 4 2" xfId="24493"/>
    <cellStyle name="Nota 14 2 3 5" xfId="24494"/>
    <cellStyle name="Nota 14 2 3 5 2" xfId="24495"/>
    <cellStyle name="Nota 14 2 3 6" xfId="24496"/>
    <cellStyle name="Nota 14 2 4" xfId="24497"/>
    <cellStyle name="Nota 14 2 4 2" xfId="24498"/>
    <cellStyle name="Nota 14 2 4 2 2" xfId="24499"/>
    <cellStyle name="Nota 14 2 4 3" xfId="24500"/>
    <cellStyle name="Nota 14 2 4 3 2" xfId="24501"/>
    <cellStyle name="Nota 14 2 4 4" xfId="24502"/>
    <cellStyle name="Nota 14 2 4 4 2" xfId="24503"/>
    <cellStyle name="Nota 14 2 4 5" xfId="24504"/>
    <cellStyle name="Nota 14 2 4 5 2" xfId="24505"/>
    <cellStyle name="Nota 14 2 4 6" xfId="24506"/>
    <cellStyle name="Nota 14 2 5" xfId="24507"/>
    <cellStyle name="Nota 14 2 5 2" xfId="24508"/>
    <cellStyle name="Nota 14 2 6" xfId="24509"/>
    <cellStyle name="Nota 14 2 6 2" xfId="24510"/>
    <cellStyle name="Nota 14 2 7" xfId="24511"/>
    <cellStyle name="Nota 14 2 7 2" xfId="24512"/>
    <cellStyle name="Nota 14 2 8" xfId="24513"/>
    <cellStyle name="Nota 14 2 8 2" xfId="24514"/>
    <cellStyle name="Nota 14 2 9" xfId="24515"/>
    <cellStyle name="Nota 14 2 9 2" xfId="24516"/>
    <cellStyle name="Nota 14 20" xfId="24517"/>
    <cellStyle name="Nota 14 21" xfId="24518"/>
    <cellStyle name="Nota 14 22" xfId="24519"/>
    <cellStyle name="Nota 14 23" xfId="24520"/>
    <cellStyle name="Nota 14 24" xfId="24521"/>
    <cellStyle name="Nota 14 25" xfId="24522"/>
    <cellStyle name="Nota 14 26" xfId="24523"/>
    <cellStyle name="Nota 14 27" xfId="24524"/>
    <cellStyle name="Nota 14 28" xfId="24525"/>
    <cellStyle name="Nota 14 29" xfId="24526"/>
    <cellStyle name="Nota 14 3" xfId="24527"/>
    <cellStyle name="Nota 14 3 10" xfId="24528"/>
    <cellStyle name="Nota 14 3 10 2" xfId="24529"/>
    <cellStyle name="Nota 14 3 11" xfId="24530"/>
    <cellStyle name="Nota 14 3 12" xfId="24531"/>
    <cellStyle name="Nota 14 3 13" xfId="24532"/>
    <cellStyle name="Nota 14 3 14" xfId="24533"/>
    <cellStyle name="Nota 14 3 15" xfId="24534"/>
    <cellStyle name="Nota 14 3 16" xfId="24535"/>
    <cellStyle name="Nota 14 3 17" xfId="24536"/>
    <cellStyle name="Nota 14 3 18" xfId="24537"/>
    <cellStyle name="Nota 14 3 19" xfId="24538"/>
    <cellStyle name="Nota 14 3 2" xfId="24539"/>
    <cellStyle name="Nota 14 3 2 2" xfId="24540"/>
    <cellStyle name="Nota 14 3 2 2 2" xfId="24541"/>
    <cellStyle name="Nota 14 3 2 3" xfId="24542"/>
    <cellStyle name="Nota 14 3 2 3 2" xfId="24543"/>
    <cellStyle name="Nota 14 3 2 4" xfId="24544"/>
    <cellStyle name="Nota 14 3 2 4 2" xfId="24545"/>
    <cellStyle name="Nota 14 3 2 5" xfId="24546"/>
    <cellStyle name="Nota 14 3 2 5 2" xfId="24547"/>
    <cellStyle name="Nota 14 3 2 6" xfId="24548"/>
    <cellStyle name="Nota 14 3 20" xfId="24549"/>
    <cellStyle name="Nota 14 3 21" xfId="24550"/>
    <cellStyle name="Nota 14 3 22" xfId="24551"/>
    <cellStyle name="Nota 14 3 23" xfId="24552"/>
    <cellStyle name="Nota 14 3 24" xfId="24553"/>
    <cellStyle name="Nota 14 3 25" xfId="24554"/>
    <cellStyle name="Nota 14 3 3" xfId="24555"/>
    <cellStyle name="Nota 14 3 3 2" xfId="24556"/>
    <cellStyle name="Nota 14 3 3 2 2" xfId="24557"/>
    <cellStyle name="Nota 14 3 3 3" xfId="24558"/>
    <cellStyle name="Nota 14 3 3 3 2" xfId="24559"/>
    <cellStyle name="Nota 14 3 3 4" xfId="24560"/>
    <cellStyle name="Nota 14 3 3 4 2" xfId="24561"/>
    <cellStyle name="Nota 14 3 3 5" xfId="24562"/>
    <cellStyle name="Nota 14 3 3 5 2" xfId="24563"/>
    <cellStyle name="Nota 14 3 3 6" xfId="24564"/>
    <cellStyle name="Nota 14 3 4" xfId="24565"/>
    <cellStyle name="Nota 14 3 4 2" xfId="24566"/>
    <cellStyle name="Nota 14 3 4 2 2" xfId="24567"/>
    <cellStyle name="Nota 14 3 4 3" xfId="24568"/>
    <cellStyle name="Nota 14 3 4 3 2" xfId="24569"/>
    <cellStyle name="Nota 14 3 4 4" xfId="24570"/>
    <cellStyle name="Nota 14 3 4 4 2" xfId="24571"/>
    <cellStyle name="Nota 14 3 4 5" xfId="24572"/>
    <cellStyle name="Nota 14 3 4 5 2" xfId="24573"/>
    <cellStyle name="Nota 14 3 4 6" xfId="24574"/>
    <cellStyle name="Nota 14 3 5" xfId="24575"/>
    <cellStyle name="Nota 14 3 5 2" xfId="24576"/>
    <cellStyle name="Nota 14 3 6" xfId="24577"/>
    <cellStyle name="Nota 14 3 6 2" xfId="24578"/>
    <cellStyle name="Nota 14 3 7" xfId="24579"/>
    <cellStyle name="Nota 14 3 7 2" xfId="24580"/>
    <cellStyle name="Nota 14 3 8" xfId="24581"/>
    <cellStyle name="Nota 14 3 8 2" xfId="24582"/>
    <cellStyle name="Nota 14 3 9" xfId="24583"/>
    <cellStyle name="Nota 14 3 9 2" xfId="24584"/>
    <cellStyle name="Nota 14 30" xfId="24585"/>
    <cellStyle name="Nota 14 4" xfId="24586"/>
    <cellStyle name="Nota 14 4 10" xfId="24587"/>
    <cellStyle name="Nota 14 4 10 2" xfId="24588"/>
    <cellStyle name="Nota 14 4 11" xfId="24589"/>
    <cellStyle name="Nota 14 4 12" xfId="24590"/>
    <cellStyle name="Nota 14 4 13" xfId="24591"/>
    <cellStyle name="Nota 14 4 14" xfId="24592"/>
    <cellStyle name="Nota 14 4 15" xfId="24593"/>
    <cellStyle name="Nota 14 4 16" xfId="24594"/>
    <cellStyle name="Nota 14 4 17" xfId="24595"/>
    <cellStyle name="Nota 14 4 18" xfId="24596"/>
    <cellStyle name="Nota 14 4 19" xfId="24597"/>
    <cellStyle name="Nota 14 4 2" xfId="24598"/>
    <cellStyle name="Nota 14 4 2 2" xfId="24599"/>
    <cellStyle name="Nota 14 4 2 2 2" xfId="24600"/>
    <cellStyle name="Nota 14 4 2 3" xfId="24601"/>
    <cellStyle name="Nota 14 4 2 3 2" xfId="24602"/>
    <cellStyle name="Nota 14 4 2 4" xfId="24603"/>
    <cellStyle name="Nota 14 4 2 4 2" xfId="24604"/>
    <cellStyle name="Nota 14 4 2 5" xfId="24605"/>
    <cellStyle name="Nota 14 4 2 5 2" xfId="24606"/>
    <cellStyle name="Nota 14 4 2 6" xfId="24607"/>
    <cellStyle name="Nota 14 4 20" xfId="24608"/>
    <cellStyle name="Nota 14 4 21" xfId="24609"/>
    <cellStyle name="Nota 14 4 22" xfId="24610"/>
    <cellStyle name="Nota 14 4 23" xfId="24611"/>
    <cellStyle name="Nota 14 4 24" xfId="24612"/>
    <cellStyle name="Nota 14 4 25" xfId="24613"/>
    <cellStyle name="Nota 14 4 3" xfId="24614"/>
    <cellStyle name="Nota 14 4 3 2" xfId="24615"/>
    <cellStyle name="Nota 14 4 3 2 2" xfId="24616"/>
    <cellStyle name="Nota 14 4 3 3" xfId="24617"/>
    <cellStyle name="Nota 14 4 3 3 2" xfId="24618"/>
    <cellStyle name="Nota 14 4 3 4" xfId="24619"/>
    <cellStyle name="Nota 14 4 3 4 2" xfId="24620"/>
    <cellStyle name="Nota 14 4 3 5" xfId="24621"/>
    <cellStyle name="Nota 14 4 3 5 2" xfId="24622"/>
    <cellStyle name="Nota 14 4 3 6" xfId="24623"/>
    <cellStyle name="Nota 14 4 4" xfId="24624"/>
    <cellStyle name="Nota 14 4 4 2" xfId="24625"/>
    <cellStyle name="Nota 14 4 4 2 2" xfId="24626"/>
    <cellStyle name="Nota 14 4 4 3" xfId="24627"/>
    <cellStyle name="Nota 14 4 4 3 2" xfId="24628"/>
    <cellStyle name="Nota 14 4 4 4" xfId="24629"/>
    <cellStyle name="Nota 14 4 4 4 2" xfId="24630"/>
    <cellStyle name="Nota 14 4 4 5" xfId="24631"/>
    <cellStyle name="Nota 14 4 4 5 2" xfId="24632"/>
    <cellStyle name="Nota 14 4 4 6" xfId="24633"/>
    <cellStyle name="Nota 14 4 5" xfId="24634"/>
    <cellStyle name="Nota 14 4 5 2" xfId="24635"/>
    <cellStyle name="Nota 14 4 6" xfId="24636"/>
    <cellStyle name="Nota 14 4 6 2" xfId="24637"/>
    <cellStyle name="Nota 14 4 7" xfId="24638"/>
    <cellStyle name="Nota 14 4 7 2" xfId="24639"/>
    <cellStyle name="Nota 14 4 8" xfId="24640"/>
    <cellStyle name="Nota 14 4 8 2" xfId="24641"/>
    <cellStyle name="Nota 14 4 9" xfId="24642"/>
    <cellStyle name="Nota 14 4 9 2" xfId="24643"/>
    <cellStyle name="Nota 14 5" xfId="24644"/>
    <cellStyle name="Nota 14 5 10" xfId="24645"/>
    <cellStyle name="Nota 14 5 10 2" xfId="24646"/>
    <cellStyle name="Nota 14 5 11" xfId="24647"/>
    <cellStyle name="Nota 14 5 12" xfId="24648"/>
    <cellStyle name="Nota 14 5 13" xfId="24649"/>
    <cellStyle name="Nota 14 5 14" xfId="24650"/>
    <cellStyle name="Nota 14 5 15" xfId="24651"/>
    <cellStyle name="Nota 14 5 16" xfId="24652"/>
    <cellStyle name="Nota 14 5 17" xfId="24653"/>
    <cellStyle name="Nota 14 5 18" xfId="24654"/>
    <cellStyle name="Nota 14 5 19" xfId="24655"/>
    <cellStyle name="Nota 14 5 2" xfId="24656"/>
    <cellStyle name="Nota 14 5 2 2" xfId="24657"/>
    <cellStyle name="Nota 14 5 2 2 2" xfId="24658"/>
    <cellStyle name="Nota 14 5 2 3" xfId="24659"/>
    <cellStyle name="Nota 14 5 2 3 2" xfId="24660"/>
    <cellStyle name="Nota 14 5 2 4" xfId="24661"/>
    <cellStyle name="Nota 14 5 2 4 2" xfId="24662"/>
    <cellStyle name="Nota 14 5 2 5" xfId="24663"/>
    <cellStyle name="Nota 14 5 2 5 2" xfId="24664"/>
    <cellStyle name="Nota 14 5 2 6" xfId="24665"/>
    <cellStyle name="Nota 14 5 20" xfId="24666"/>
    <cellStyle name="Nota 14 5 21" xfId="24667"/>
    <cellStyle name="Nota 14 5 22" xfId="24668"/>
    <cellStyle name="Nota 14 5 23" xfId="24669"/>
    <cellStyle name="Nota 14 5 24" xfId="24670"/>
    <cellStyle name="Nota 14 5 25" xfId="24671"/>
    <cellStyle name="Nota 14 5 3" xfId="24672"/>
    <cellStyle name="Nota 14 5 3 2" xfId="24673"/>
    <cellStyle name="Nota 14 5 3 2 2" xfId="24674"/>
    <cellStyle name="Nota 14 5 3 3" xfId="24675"/>
    <cellStyle name="Nota 14 5 3 3 2" xfId="24676"/>
    <cellStyle name="Nota 14 5 3 4" xfId="24677"/>
    <cellStyle name="Nota 14 5 3 4 2" xfId="24678"/>
    <cellStyle name="Nota 14 5 3 5" xfId="24679"/>
    <cellStyle name="Nota 14 5 3 5 2" xfId="24680"/>
    <cellStyle name="Nota 14 5 3 6" xfId="24681"/>
    <cellStyle name="Nota 14 5 4" xfId="24682"/>
    <cellStyle name="Nota 14 5 4 2" xfId="24683"/>
    <cellStyle name="Nota 14 5 4 2 2" xfId="24684"/>
    <cellStyle name="Nota 14 5 4 3" xfId="24685"/>
    <cellStyle name="Nota 14 5 4 3 2" xfId="24686"/>
    <cellStyle name="Nota 14 5 4 4" xfId="24687"/>
    <cellStyle name="Nota 14 5 4 4 2" xfId="24688"/>
    <cellStyle name="Nota 14 5 4 5" xfId="24689"/>
    <cellStyle name="Nota 14 5 4 5 2" xfId="24690"/>
    <cellStyle name="Nota 14 5 4 6" xfId="24691"/>
    <cellStyle name="Nota 14 5 5" xfId="24692"/>
    <cellStyle name="Nota 14 5 5 2" xfId="24693"/>
    <cellStyle name="Nota 14 5 6" xfId="24694"/>
    <cellStyle name="Nota 14 5 6 2" xfId="24695"/>
    <cellStyle name="Nota 14 5 7" xfId="24696"/>
    <cellStyle name="Nota 14 5 7 2" xfId="24697"/>
    <cellStyle name="Nota 14 5 8" xfId="24698"/>
    <cellStyle name="Nota 14 5 8 2" xfId="24699"/>
    <cellStyle name="Nota 14 5 9" xfId="24700"/>
    <cellStyle name="Nota 14 5 9 2" xfId="24701"/>
    <cellStyle name="Nota 14 6" xfId="24702"/>
    <cellStyle name="Nota 14 6 10" xfId="24703"/>
    <cellStyle name="Nota 14 6 10 2" xfId="24704"/>
    <cellStyle name="Nota 14 6 11" xfId="24705"/>
    <cellStyle name="Nota 14 6 12" xfId="24706"/>
    <cellStyle name="Nota 14 6 13" xfId="24707"/>
    <cellStyle name="Nota 14 6 14" xfId="24708"/>
    <cellStyle name="Nota 14 6 15" xfId="24709"/>
    <cellStyle name="Nota 14 6 16" xfId="24710"/>
    <cellStyle name="Nota 14 6 17" xfId="24711"/>
    <cellStyle name="Nota 14 6 18" xfId="24712"/>
    <cellStyle name="Nota 14 6 19" xfId="24713"/>
    <cellStyle name="Nota 14 6 2" xfId="24714"/>
    <cellStyle name="Nota 14 6 2 2" xfId="24715"/>
    <cellStyle name="Nota 14 6 2 2 2" xfId="24716"/>
    <cellStyle name="Nota 14 6 2 3" xfId="24717"/>
    <cellStyle name="Nota 14 6 2 3 2" xfId="24718"/>
    <cellStyle name="Nota 14 6 2 4" xfId="24719"/>
    <cellStyle name="Nota 14 6 2 4 2" xfId="24720"/>
    <cellStyle name="Nota 14 6 2 5" xfId="24721"/>
    <cellStyle name="Nota 14 6 2 5 2" xfId="24722"/>
    <cellStyle name="Nota 14 6 2 6" xfId="24723"/>
    <cellStyle name="Nota 14 6 20" xfId="24724"/>
    <cellStyle name="Nota 14 6 21" xfId="24725"/>
    <cellStyle name="Nota 14 6 22" xfId="24726"/>
    <cellStyle name="Nota 14 6 23" xfId="24727"/>
    <cellStyle name="Nota 14 6 24" xfId="24728"/>
    <cellStyle name="Nota 14 6 25" xfId="24729"/>
    <cellStyle name="Nota 14 6 3" xfId="24730"/>
    <cellStyle name="Nota 14 6 3 2" xfId="24731"/>
    <cellStyle name="Nota 14 6 3 2 2" xfId="24732"/>
    <cellStyle name="Nota 14 6 3 3" xfId="24733"/>
    <cellStyle name="Nota 14 6 3 3 2" xfId="24734"/>
    <cellStyle name="Nota 14 6 3 4" xfId="24735"/>
    <cellStyle name="Nota 14 6 3 4 2" xfId="24736"/>
    <cellStyle name="Nota 14 6 3 5" xfId="24737"/>
    <cellStyle name="Nota 14 6 3 5 2" xfId="24738"/>
    <cellStyle name="Nota 14 6 3 6" xfId="24739"/>
    <cellStyle name="Nota 14 6 4" xfId="24740"/>
    <cellStyle name="Nota 14 6 4 2" xfId="24741"/>
    <cellStyle name="Nota 14 6 4 2 2" xfId="24742"/>
    <cellStyle name="Nota 14 6 4 3" xfId="24743"/>
    <cellStyle name="Nota 14 6 4 3 2" xfId="24744"/>
    <cellStyle name="Nota 14 6 4 4" xfId="24745"/>
    <cellStyle name="Nota 14 6 4 4 2" xfId="24746"/>
    <cellStyle name="Nota 14 6 4 5" xfId="24747"/>
    <cellStyle name="Nota 14 6 4 5 2" xfId="24748"/>
    <cellStyle name="Nota 14 6 4 6" xfId="24749"/>
    <cellStyle name="Nota 14 6 5" xfId="24750"/>
    <cellStyle name="Nota 14 6 5 2" xfId="24751"/>
    <cellStyle name="Nota 14 6 6" xfId="24752"/>
    <cellStyle name="Nota 14 6 6 2" xfId="24753"/>
    <cellStyle name="Nota 14 6 7" xfId="24754"/>
    <cellStyle name="Nota 14 6 7 2" xfId="24755"/>
    <cellStyle name="Nota 14 6 8" xfId="24756"/>
    <cellStyle name="Nota 14 6 8 2" xfId="24757"/>
    <cellStyle name="Nota 14 6 9" xfId="24758"/>
    <cellStyle name="Nota 14 6 9 2" xfId="24759"/>
    <cellStyle name="Nota 14 7" xfId="24760"/>
    <cellStyle name="Nota 14 7 2" xfId="24761"/>
    <cellStyle name="Nota 14 7 2 2" xfId="24762"/>
    <cellStyle name="Nota 14 7 3" xfId="24763"/>
    <cellStyle name="Nota 14 7 3 2" xfId="24764"/>
    <cellStyle name="Nota 14 7 4" xfId="24765"/>
    <cellStyle name="Nota 14 7 4 2" xfId="24766"/>
    <cellStyle name="Nota 14 7 5" xfId="24767"/>
    <cellStyle name="Nota 14 7 5 2" xfId="24768"/>
    <cellStyle name="Nota 14 7 6" xfId="24769"/>
    <cellStyle name="Nota 14 8" xfId="24770"/>
    <cellStyle name="Nota 14 8 2" xfId="24771"/>
    <cellStyle name="Nota 14 8 2 2" xfId="24772"/>
    <cellStyle name="Nota 14 8 3" xfId="24773"/>
    <cellStyle name="Nota 14 8 3 2" xfId="24774"/>
    <cellStyle name="Nota 14 8 4" xfId="24775"/>
    <cellStyle name="Nota 14 8 4 2" xfId="24776"/>
    <cellStyle name="Nota 14 8 5" xfId="24777"/>
    <cellStyle name="Nota 14 8 5 2" xfId="24778"/>
    <cellStyle name="Nota 14 8 6" xfId="24779"/>
    <cellStyle name="Nota 14 9" xfId="24780"/>
    <cellStyle name="Nota 14 9 2" xfId="24781"/>
    <cellStyle name="Nota 14 9 2 2" xfId="24782"/>
    <cellStyle name="Nota 14 9 3" xfId="24783"/>
    <cellStyle name="Nota 14 9 3 2" xfId="24784"/>
    <cellStyle name="Nota 14 9 4" xfId="24785"/>
    <cellStyle name="Nota 14 9 4 2" xfId="24786"/>
    <cellStyle name="Nota 14 9 5" xfId="24787"/>
    <cellStyle name="Nota 14 9 5 2" xfId="24788"/>
    <cellStyle name="Nota 14 9 6" xfId="24789"/>
    <cellStyle name="Nota 15" xfId="24790"/>
    <cellStyle name="Nota 15 10" xfId="24791"/>
    <cellStyle name="Nota 15 10 2" xfId="24792"/>
    <cellStyle name="Nota 15 11" xfId="24793"/>
    <cellStyle name="Nota 15 11 2" xfId="24794"/>
    <cellStyle name="Nota 15 12" xfId="24795"/>
    <cellStyle name="Nota 15 12 2" xfId="24796"/>
    <cellStyle name="Nota 15 13" xfId="24797"/>
    <cellStyle name="Nota 15 13 2" xfId="24798"/>
    <cellStyle name="Nota 15 14" xfId="24799"/>
    <cellStyle name="Nota 15 14 2" xfId="24800"/>
    <cellStyle name="Nota 15 15" xfId="24801"/>
    <cellStyle name="Nota 15 15 2" xfId="24802"/>
    <cellStyle name="Nota 15 16" xfId="24803"/>
    <cellStyle name="Nota 15 17" xfId="24804"/>
    <cellStyle name="Nota 15 18" xfId="24805"/>
    <cellStyle name="Nota 15 19" xfId="24806"/>
    <cellStyle name="Nota 15 2" xfId="24807"/>
    <cellStyle name="Nota 15 2 10" xfId="24808"/>
    <cellStyle name="Nota 15 2 10 2" xfId="24809"/>
    <cellStyle name="Nota 15 2 11" xfId="24810"/>
    <cellStyle name="Nota 15 2 12" xfId="24811"/>
    <cellStyle name="Nota 15 2 13" xfId="24812"/>
    <cellStyle name="Nota 15 2 14" xfId="24813"/>
    <cellStyle name="Nota 15 2 15" xfId="24814"/>
    <cellStyle name="Nota 15 2 16" xfId="24815"/>
    <cellStyle name="Nota 15 2 17" xfId="24816"/>
    <cellStyle name="Nota 15 2 18" xfId="24817"/>
    <cellStyle name="Nota 15 2 19" xfId="24818"/>
    <cellStyle name="Nota 15 2 2" xfId="24819"/>
    <cellStyle name="Nota 15 2 2 2" xfId="24820"/>
    <cellStyle name="Nota 15 2 2 2 2" xfId="24821"/>
    <cellStyle name="Nota 15 2 2 3" xfId="24822"/>
    <cellStyle name="Nota 15 2 2 3 2" xfId="24823"/>
    <cellStyle name="Nota 15 2 2 4" xfId="24824"/>
    <cellStyle name="Nota 15 2 2 4 2" xfId="24825"/>
    <cellStyle name="Nota 15 2 2 5" xfId="24826"/>
    <cellStyle name="Nota 15 2 2 5 2" xfId="24827"/>
    <cellStyle name="Nota 15 2 2 6" xfId="24828"/>
    <cellStyle name="Nota 15 2 20" xfId="24829"/>
    <cellStyle name="Nota 15 2 21" xfId="24830"/>
    <cellStyle name="Nota 15 2 22" xfId="24831"/>
    <cellStyle name="Nota 15 2 23" xfId="24832"/>
    <cellStyle name="Nota 15 2 24" xfId="24833"/>
    <cellStyle name="Nota 15 2 25" xfId="24834"/>
    <cellStyle name="Nota 15 2 3" xfId="24835"/>
    <cellStyle name="Nota 15 2 3 2" xfId="24836"/>
    <cellStyle name="Nota 15 2 3 2 2" xfId="24837"/>
    <cellStyle name="Nota 15 2 3 3" xfId="24838"/>
    <cellStyle name="Nota 15 2 3 3 2" xfId="24839"/>
    <cellStyle name="Nota 15 2 3 4" xfId="24840"/>
    <cellStyle name="Nota 15 2 3 4 2" xfId="24841"/>
    <cellStyle name="Nota 15 2 3 5" xfId="24842"/>
    <cellStyle name="Nota 15 2 3 5 2" xfId="24843"/>
    <cellStyle name="Nota 15 2 3 6" xfId="24844"/>
    <cellStyle name="Nota 15 2 4" xfId="24845"/>
    <cellStyle name="Nota 15 2 4 2" xfId="24846"/>
    <cellStyle name="Nota 15 2 4 2 2" xfId="24847"/>
    <cellStyle name="Nota 15 2 4 3" xfId="24848"/>
    <cellStyle name="Nota 15 2 4 3 2" xfId="24849"/>
    <cellStyle name="Nota 15 2 4 4" xfId="24850"/>
    <cellStyle name="Nota 15 2 4 4 2" xfId="24851"/>
    <cellStyle name="Nota 15 2 4 5" xfId="24852"/>
    <cellStyle name="Nota 15 2 4 5 2" xfId="24853"/>
    <cellStyle name="Nota 15 2 4 6" xfId="24854"/>
    <cellStyle name="Nota 15 2 5" xfId="24855"/>
    <cellStyle name="Nota 15 2 5 2" xfId="24856"/>
    <cellStyle name="Nota 15 2 6" xfId="24857"/>
    <cellStyle name="Nota 15 2 6 2" xfId="24858"/>
    <cellStyle name="Nota 15 2 7" xfId="24859"/>
    <cellStyle name="Nota 15 2 7 2" xfId="24860"/>
    <cellStyle name="Nota 15 2 8" xfId="24861"/>
    <cellStyle name="Nota 15 2 8 2" xfId="24862"/>
    <cellStyle name="Nota 15 2 9" xfId="24863"/>
    <cellStyle name="Nota 15 2 9 2" xfId="24864"/>
    <cellStyle name="Nota 15 20" xfId="24865"/>
    <cellStyle name="Nota 15 21" xfId="24866"/>
    <cellStyle name="Nota 15 22" xfId="24867"/>
    <cellStyle name="Nota 15 23" xfId="24868"/>
    <cellStyle name="Nota 15 24" xfId="24869"/>
    <cellStyle name="Nota 15 25" xfId="24870"/>
    <cellStyle name="Nota 15 26" xfId="24871"/>
    <cellStyle name="Nota 15 27" xfId="24872"/>
    <cellStyle name="Nota 15 28" xfId="24873"/>
    <cellStyle name="Nota 15 29" xfId="24874"/>
    <cellStyle name="Nota 15 3" xfId="24875"/>
    <cellStyle name="Nota 15 3 10" xfId="24876"/>
    <cellStyle name="Nota 15 3 10 2" xfId="24877"/>
    <cellStyle name="Nota 15 3 11" xfId="24878"/>
    <cellStyle name="Nota 15 3 12" xfId="24879"/>
    <cellStyle name="Nota 15 3 13" xfId="24880"/>
    <cellStyle name="Nota 15 3 14" xfId="24881"/>
    <cellStyle name="Nota 15 3 15" xfId="24882"/>
    <cellStyle name="Nota 15 3 16" xfId="24883"/>
    <cellStyle name="Nota 15 3 17" xfId="24884"/>
    <cellStyle name="Nota 15 3 18" xfId="24885"/>
    <cellStyle name="Nota 15 3 19" xfId="24886"/>
    <cellStyle name="Nota 15 3 2" xfId="24887"/>
    <cellStyle name="Nota 15 3 2 2" xfId="24888"/>
    <cellStyle name="Nota 15 3 2 2 2" xfId="24889"/>
    <cellStyle name="Nota 15 3 2 3" xfId="24890"/>
    <cellStyle name="Nota 15 3 2 3 2" xfId="24891"/>
    <cellStyle name="Nota 15 3 2 4" xfId="24892"/>
    <cellStyle name="Nota 15 3 2 4 2" xfId="24893"/>
    <cellStyle name="Nota 15 3 2 5" xfId="24894"/>
    <cellStyle name="Nota 15 3 2 5 2" xfId="24895"/>
    <cellStyle name="Nota 15 3 2 6" xfId="24896"/>
    <cellStyle name="Nota 15 3 20" xfId="24897"/>
    <cellStyle name="Nota 15 3 21" xfId="24898"/>
    <cellStyle name="Nota 15 3 22" xfId="24899"/>
    <cellStyle name="Nota 15 3 23" xfId="24900"/>
    <cellStyle name="Nota 15 3 24" xfId="24901"/>
    <cellStyle name="Nota 15 3 25" xfId="24902"/>
    <cellStyle name="Nota 15 3 3" xfId="24903"/>
    <cellStyle name="Nota 15 3 3 2" xfId="24904"/>
    <cellStyle name="Nota 15 3 3 2 2" xfId="24905"/>
    <cellStyle name="Nota 15 3 3 3" xfId="24906"/>
    <cellStyle name="Nota 15 3 3 3 2" xfId="24907"/>
    <cellStyle name="Nota 15 3 3 4" xfId="24908"/>
    <cellStyle name="Nota 15 3 3 4 2" xfId="24909"/>
    <cellStyle name="Nota 15 3 3 5" xfId="24910"/>
    <cellStyle name="Nota 15 3 3 5 2" xfId="24911"/>
    <cellStyle name="Nota 15 3 3 6" xfId="24912"/>
    <cellStyle name="Nota 15 3 4" xfId="24913"/>
    <cellStyle name="Nota 15 3 4 2" xfId="24914"/>
    <cellStyle name="Nota 15 3 4 2 2" xfId="24915"/>
    <cellStyle name="Nota 15 3 4 3" xfId="24916"/>
    <cellStyle name="Nota 15 3 4 3 2" xfId="24917"/>
    <cellStyle name="Nota 15 3 4 4" xfId="24918"/>
    <cellStyle name="Nota 15 3 4 4 2" xfId="24919"/>
    <cellStyle name="Nota 15 3 4 5" xfId="24920"/>
    <cellStyle name="Nota 15 3 4 5 2" xfId="24921"/>
    <cellStyle name="Nota 15 3 4 6" xfId="24922"/>
    <cellStyle name="Nota 15 3 5" xfId="24923"/>
    <cellStyle name="Nota 15 3 5 2" xfId="24924"/>
    <cellStyle name="Nota 15 3 6" xfId="24925"/>
    <cellStyle name="Nota 15 3 6 2" xfId="24926"/>
    <cellStyle name="Nota 15 3 7" xfId="24927"/>
    <cellStyle name="Nota 15 3 7 2" xfId="24928"/>
    <cellStyle name="Nota 15 3 8" xfId="24929"/>
    <cellStyle name="Nota 15 3 8 2" xfId="24930"/>
    <cellStyle name="Nota 15 3 9" xfId="24931"/>
    <cellStyle name="Nota 15 3 9 2" xfId="24932"/>
    <cellStyle name="Nota 15 30" xfId="24933"/>
    <cellStyle name="Nota 15 4" xfId="24934"/>
    <cellStyle name="Nota 15 4 10" xfId="24935"/>
    <cellStyle name="Nota 15 4 10 2" xfId="24936"/>
    <cellStyle name="Nota 15 4 11" xfId="24937"/>
    <cellStyle name="Nota 15 4 12" xfId="24938"/>
    <cellStyle name="Nota 15 4 13" xfId="24939"/>
    <cellStyle name="Nota 15 4 14" xfId="24940"/>
    <cellStyle name="Nota 15 4 15" xfId="24941"/>
    <cellStyle name="Nota 15 4 16" xfId="24942"/>
    <cellStyle name="Nota 15 4 17" xfId="24943"/>
    <cellStyle name="Nota 15 4 18" xfId="24944"/>
    <cellStyle name="Nota 15 4 19" xfId="24945"/>
    <cellStyle name="Nota 15 4 2" xfId="24946"/>
    <cellStyle name="Nota 15 4 2 2" xfId="24947"/>
    <cellStyle name="Nota 15 4 2 2 2" xfId="24948"/>
    <cellStyle name="Nota 15 4 2 3" xfId="24949"/>
    <cellStyle name="Nota 15 4 2 3 2" xfId="24950"/>
    <cellStyle name="Nota 15 4 2 4" xfId="24951"/>
    <cellStyle name="Nota 15 4 2 4 2" xfId="24952"/>
    <cellStyle name="Nota 15 4 2 5" xfId="24953"/>
    <cellStyle name="Nota 15 4 2 5 2" xfId="24954"/>
    <cellStyle name="Nota 15 4 2 6" xfId="24955"/>
    <cellStyle name="Nota 15 4 20" xfId="24956"/>
    <cellStyle name="Nota 15 4 21" xfId="24957"/>
    <cellStyle name="Nota 15 4 22" xfId="24958"/>
    <cellStyle name="Nota 15 4 23" xfId="24959"/>
    <cellStyle name="Nota 15 4 24" xfId="24960"/>
    <cellStyle name="Nota 15 4 25" xfId="24961"/>
    <cellStyle name="Nota 15 4 3" xfId="24962"/>
    <cellStyle name="Nota 15 4 3 2" xfId="24963"/>
    <cellStyle name="Nota 15 4 3 2 2" xfId="24964"/>
    <cellStyle name="Nota 15 4 3 3" xfId="24965"/>
    <cellStyle name="Nota 15 4 3 3 2" xfId="24966"/>
    <cellStyle name="Nota 15 4 3 4" xfId="24967"/>
    <cellStyle name="Nota 15 4 3 4 2" xfId="24968"/>
    <cellStyle name="Nota 15 4 3 5" xfId="24969"/>
    <cellStyle name="Nota 15 4 3 5 2" xfId="24970"/>
    <cellStyle name="Nota 15 4 3 6" xfId="24971"/>
    <cellStyle name="Nota 15 4 4" xfId="24972"/>
    <cellStyle name="Nota 15 4 4 2" xfId="24973"/>
    <cellStyle name="Nota 15 4 4 2 2" xfId="24974"/>
    <cellStyle name="Nota 15 4 4 3" xfId="24975"/>
    <cellStyle name="Nota 15 4 4 3 2" xfId="24976"/>
    <cellStyle name="Nota 15 4 4 4" xfId="24977"/>
    <cellStyle name="Nota 15 4 4 4 2" xfId="24978"/>
    <cellStyle name="Nota 15 4 4 5" xfId="24979"/>
    <cellStyle name="Nota 15 4 4 5 2" xfId="24980"/>
    <cellStyle name="Nota 15 4 4 6" xfId="24981"/>
    <cellStyle name="Nota 15 4 5" xfId="24982"/>
    <cellStyle name="Nota 15 4 5 2" xfId="24983"/>
    <cellStyle name="Nota 15 4 6" xfId="24984"/>
    <cellStyle name="Nota 15 4 6 2" xfId="24985"/>
    <cellStyle name="Nota 15 4 7" xfId="24986"/>
    <cellStyle name="Nota 15 4 7 2" xfId="24987"/>
    <cellStyle name="Nota 15 4 8" xfId="24988"/>
    <cellStyle name="Nota 15 4 8 2" xfId="24989"/>
    <cellStyle name="Nota 15 4 9" xfId="24990"/>
    <cellStyle name="Nota 15 4 9 2" xfId="24991"/>
    <cellStyle name="Nota 15 5" xfId="24992"/>
    <cellStyle name="Nota 15 5 10" xfId="24993"/>
    <cellStyle name="Nota 15 5 10 2" xfId="24994"/>
    <cellStyle name="Nota 15 5 11" xfId="24995"/>
    <cellStyle name="Nota 15 5 12" xfId="24996"/>
    <cellStyle name="Nota 15 5 13" xfId="24997"/>
    <cellStyle name="Nota 15 5 14" xfId="24998"/>
    <cellStyle name="Nota 15 5 15" xfId="24999"/>
    <cellStyle name="Nota 15 5 16" xfId="25000"/>
    <cellStyle name="Nota 15 5 17" xfId="25001"/>
    <cellStyle name="Nota 15 5 18" xfId="25002"/>
    <cellStyle name="Nota 15 5 19" xfId="25003"/>
    <cellStyle name="Nota 15 5 2" xfId="25004"/>
    <cellStyle name="Nota 15 5 2 2" xfId="25005"/>
    <cellStyle name="Nota 15 5 2 2 2" xfId="25006"/>
    <cellStyle name="Nota 15 5 2 3" xfId="25007"/>
    <cellStyle name="Nota 15 5 2 3 2" xfId="25008"/>
    <cellStyle name="Nota 15 5 2 4" xfId="25009"/>
    <cellStyle name="Nota 15 5 2 4 2" xfId="25010"/>
    <cellStyle name="Nota 15 5 2 5" xfId="25011"/>
    <cellStyle name="Nota 15 5 2 5 2" xfId="25012"/>
    <cellStyle name="Nota 15 5 2 6" xfId="25013"/>
    <cellStyle name="Nota 15 5 20" xfId="25014"/>
    <cellStyle name="Nota 15 5 21" xfId="25015"/>
    <cellStyle name="Nota 15 5 22" xfId="25016"/>
    <cellStyle name="Nota 15 5 23" xfId="25017"/>
    <cellStyle name="Nota 15 5 24" xfId="25018"/>
    <cellStyle name="Nota 15 5 25" xfId="25019"/>
    <cellStyle name="Nota 15 5 3" xfId="25020"/>
    <cellStyle name="Nota 15 5 3 2" xfId="25021"/>
    <cellStyle name="Nota 15 5 3 2 2" xfId="25022"/>
    <cellStyle name="Nota 15 5 3 3" xfId="25023"/>
    <cellStyle name="Nota 15 5 3 3 2" xfId="25024"/>
    <cellStyle name="Nota 15 5 3 4" xfId="25025"/>
    <cellStyle name="Nota 15 5 3 4 2" xfId="25026"/>
    <cellStyle name="Nota 15 5 3 5" xfId="25027"/>
    <cellStyle name="Nota 15 5 3 5 2" xfId="25028"/>
    <cellStyle name="Nota 15 5 3 6" xfId="25029"/>
    <cellStyle name="Nota 15 5 4" xfId="25030"/>
    <cellStyle name="Nota 15 5 4 2" xfId="25031"/>
    <cellStyle name="Nota 15 5 4 2 2" xfId="25032"/>
    <cellStyle name="Nota 15 5 4 3" xfId="25033"/>
    <cellStyle name="Nota 15 5 4 3 2" xfId="25034"/>
    <cellStyle name="Nota 15 5 4 4" xfId="25035"/>
    <cellStyle name="Nota 15 5 4 4 2" xfId="25036"/>
    <cellStyle name="Nota 15 5 4 5" xfId="25037"/>
    <cellStyle name="Nota 15 5 4 5 2" xfId="25038"/>
    <cellStyle name="Nota 15 5 4 6" xfId="25039"/>
    <cellStyle name="Nota 15 5 5" xfId="25040"/>
    <cellStyle name="Nota 15 5 5 2" xfId="25041"/>
    <cellStyle name="Nota 15 5 6" xfId="25042"/>
    <cellStyle name="Nota 15 5 6 2" xfId="25043"/>
    <cellStyle name="Nota 15 5 7" xfId="25044"/>
    <cellStyle name="Nota 15 5 7 2" xfId="25045"/>
    <cellStyle name="Nota 15 5 8" xfId="25046"/>
    <cellStyle name="Nota 15 5 8 2" xfId="25047"/>
    <cellStyle name="Nota 15 5 9" xfId="25048"/>
    <cellStyle name="Nota 15 5 9 2" xfId="25049"/>
    <cellStyle name="Nota 15 6" xfId="25050"/>
    <cellStyle name="Nota 15 6 10" xfId="25051"/>
    <cellStyle name="Nota 15 6 10 2" xfId="25052"/>
    <cellStyle name="Nota 15 6 11" xfId="25053"/>
    <cellStyle name="Nota 15 6 12" xfId="25054"/>
    <cellStyle name="Nota 15 6 13" xfId="25055"/>
    <cellStyle name="Nota 15 6 14" xfId="25056"/>
    <cellStyle name="Nota 15 6 15" xfId="25057"/>
    <cellStyle name="Nota 15 6 16" xfId="25058"/>
    <cellStyle name="Nota 15 6 17" xfId="25059"/>
    <cellStyle name="Nota 15 6 18" xfId="25060"/>
    <cellStyle name="Nota 15 6 19" xfId="25061"/>
    <cellStyle name="Nota 15 6 2" xfId="25062"/>
    <cellStyle name="Nota 15 6 2 2" xfId="25063"/>
    <cellStyle name="Nota 15 6 2 2 2" xfId="25064"/>
    <cellStyle name="Nota 15 6 2 3" xfId="25065"/>
    <cellStyle name="Nota 15 6 2 3 2" xfId="25066"/>
    <cellStyle name="Nota 15 6 2 4" xfId="25067"/>
    <cellStyle name="Nota 15 6 2 4 2" xfId="25068"/>
    <cellStyle name="Nota 15 6 2 5" xfId="25069"/>
    <cellStyle name="Nota 15 6 2 5 2" xfId="25070"/>
    <cellStyle name="Nota 15 6 2 6" xfId="25071"/>
    <cellStyle name="Nota 15 6 20" xfId="25072"/>
    <cellStyle name="Nota 15 6 21" xfId="25073"/>
    <cellStyle name="Nota 15 6 22" xfId="25074"/>
    <cellStyle name="Nota 15 6 23" xfId="25075"/>
    <cellStyle name="Nota 15 6 24" xfId="25076"/>
    <cellStyle name="Nota 15 6 25" xfId="25077"/>
    <cellStyle name="Nota 15 6 3" xfId="25078"/>
    <cellStyle name="Nota 15 6 3 2" xfId="25079"/>
    <cellStyle name="Nota 15 6 3 2 2" xfId="25080"/>
    <cellStyle name="Nota 15 6 3 3" xfId="25081"/>
    <cellStyle name="Nota 15 6 3 3 2" xfId="25082"/>
    <cellStyle name="Nota 15 6 3 4" xfId="25083"/>
    <cellStyle name="Nota 15 6 3 4 2" xfId="25084"/>
    <cellStyle name="Nota 15 6 3 5" xfId="25085"/>
    <cellStyle name="Nota 15 6 3 5 2" xfId="25086"/>
    <cellStyle name="Nota 15 6 3 6" xfId="25087"/>
    <cellStyle name="Nota 15 6 4" xfId="25088"/>
    <cellStyle name="Nota 15 6 4 2" xfId="25089"/>
    <cellStyle name="Nota 15 6 4 2 2" xfId="25090"/>
    <cellStyle name="Nota 15 6 4 3" xfId="25091"/>
    <cellStyle name="Nota 15 6 4 3 2" xfId="25092"/>
    <cellStyle name="Nota 15 6 4 4" xfId="25093"/>
    <cellStyle name="Nota 15 6 4 4 2" xfId="25094"/>
    <cellStyle name="Nota 15 6 4 5" xfId="25095"/>
    <cellStyle name="Nota 15 6 4 5 2" xfId="25096"/>
    <cellStyle name="Nota 15 6 4 6" xfId="25097"/>
    <cellStyle name="Nota 15 6 5" xfId="25098"/>
    <cellStyle name="Nota 15 6 5 2" xfId="25099"/>
    <cellStyle name="Nota 15 6 6" xfId="25100"/>
    <cellStyle name="Nota 15 6 6 2" xfId="25101"/>
    <cellStyle name="Nota 15 6 7" xfId="25102"/>
    <cellStyle name="Nota 15 6 7 2" xfId="25103"/>
    <cellStyle name="Nota 15 6 8" xfId="25104"/>
    <cellStyle name="Nota 15 6 8 2" xfId="25105"/>
    <cellStyle name="Nota 15 6 9" xfId="25106"/>
    <cellStyle name="Nota 15 6 9 2" xfId="25107"/>
    <cellStyle name="Nota 15 7" xfId="25108"/>
    <cellStyle name="Nota 15 7 2" xfId="25109"/>
    <cellStyle name="Nota 15 7 2 2" xfId="25110"/>
    <cellStyle name="Nota 15 7 3" xfId="25111"/>
    <cellStyle name="Nota 15 7 3 2" xfId="25112"/>
    <cellStyle name="Nota 15 7 4" xfId="25113"/>
    <cellStyle name="Nota 15 7 4 2" xfId="25114"/>
    <cellStyle name="Nota 15 7 5" xfId="25115"/>
    <cellStyle name="Nota 15 7 5 2" xfId="25116"/>
    <cellStyle name="Nota 15 7 6" xfId="25117"/>
    <cellStyle name="Nota 15 8" xfId="25118"/>
    <cellStyle name="Nota 15 8 2" xfId="25119"/>
    <cellStyle name="Nota 15 8 2 2" xfId="25120"/>
    <cellStyle name="Nota 15 8 3" xfId="25121"/>
    <cellStyle name="Nota 15 8 3 2" xfId="25122"/>
    <cellStyle name="Nota 15 8 4" xfId="25123"/>
    <cellStyle name="Nota 15 8 4 2" xfId="25124"/>
    <cellStyle name="Nota 15 8 5" xfId="25125"/>
    <cellStyle name="Nota 15 8 5 2" xfId="25126"/>
    <cellStyle name="Nota 15 8 6" xfId="25127"/>
    <cellStyle name="Nota 15 9" xfId="25128"/>
    <cellStyle name="Nota 15 9 2" xfId="25129"/>
    <cellStyle name="Nota 15 9 2 2" xfId="25130"/>
    <cellStyle name="Nota 15 9 3" xfId="25131"/>
    <cellStyle name="Nota 15 9 3 2" xfId="25132"/>
    <cellStyle name="Nota 15 9 4" xfId="25133"/>
    <cellStyle name="Nota 15 9 4 2" xfId="25134"/>
    <cellStyle name="Nota 15 9 5" xfId="25135"/>
    <cellStyle name="Nota 15 9 5 2" xfId="25136"/>
    <cellStyle name="Nota 15 9 6" xfId="25137"/>
    <cellStyle name="Nota 16" xfId="25138"/>
    <cellStyle name="Nota 16 10" xfId="25139"/>
    <cellStyle name="Nota 16 10 2" xfId="25140"/>
    <cellStyle name="Nota 16 11" xfId="25141"/>
    <cellStyle name="Nota 16 11 2" xfId="25142"/>
    <cellStyle name="Nota 16 12" xfId="25143"/>
    <cellStyle name="Nota 16 12 2" xfId="25144"/>
    <cellStyle name="Nota 16 13" xfId="25145"/>
    <cellStyle name="Nota 16 13 2" xfId="25146"/>
    <cellStyle name="Nota 16 14" xfId="25147"/>
    <cellStyle name="Nota 16 14 2" xfId="25148"/>
    <cellStyle name="Nota 16 15" xfId="25149"/>
    <cellStyle name="Nota 16 15 2" xfId="25150"/>
    <cellStyle name="Nota 16 16" xfId="25151"/>
    <cellStyle name="Nota 16 17" xfId="25152"/>
    <cellStyle name="Nota 16 18" xfId="25153"/>
    <cellStyle name="Nota 16 19" xfId="25154"/>
    <cellStyle name="Nota 16 2" xfId="25155"/>
    <cellStyle name="Nota 16 2 10" xfId="25156"/>
    <cellStyle name="Nota 16 2 10 2" xfId="25157"/>
    <cellStyle name="Nota 16 2 11" xfId="25158"/>
    <cellStyle name="Nota 16 2 12" xfId="25159"/>
    <cellStyle name="Nota 16 2 13" xfId="25160"/>
    <cellStyle name="Nota 16 2 14" xfId="25161"/>
    <cellStyle name="Nota 16 2 15" xfId="25162"/>
    <cellStyle name="Nota 16 2 16" xfId="25163"/>
    <cellStyle name="Nota 16 2 17" xfId="25164"/>
    <cellStyle name="Nota 16 2 18" xfId="25165"/>
    <cellStyle name="Nota 16 2 19" xfId="25166"/>
    <cellStyle name="Nota 16 2 2" xfId="25167"/>
    <cellStyle name="Nota 16 2 2 2" xfId="25168"/>
    <cellStyle name="Nota 16 2 2 2 2" xfId="25169"/>
    <cellStyle name="Nota 16 2 2 3" xfId="25170"/>
    <cellStyle name="Nota 16 2 2 3 2" xfId="25171"/>
    <cellStyle name="Nota 16 2 2 4" xfId="25172"/>
    <cellStyle name="Nota 16 2 2 4 2" xfId="25173"/>
    <cellStyle name="Nota 16 2 2 5" xfId="25174"/>
    <cellStyle name="Nota 16 2 2 5 2" xfId="25175"/>
    <cellStyle name="Nota 16 2 2 6" xfId="25176"/>
    <cellStyle name="Nota 16 2 20" xfId="25177"/>
    <cellStyle name="Nota 16 2 21" xfId="25178"/>
    <cellStyle name="Nota 16 2 22" xfId="25179"/>
    <cellStyle name="Nota 16 2 23" xfId="25180"/>
    <cellStyle name="Nota 16 2 24" xfId="25181"/>
    <cellStyle name="Nota 16 2 25" xfId="25182"/>
    <cellStyle name="Nota 16 2 3" xfId="25183"/>
    <cellStyle name="Nota 16 2 3 2" xfId="25184"/>
    <cellStyle name="Nota 16 2 3 2 2" xfId="25185"/>
    <cellStyle name="Nota 16 2 3 3" xfId="25186"/>
    <cellStyle name="Nota 16 2 3 3 2" xfId="25187"/>
    <cellStyle name="Nota 16 2 3 4" xfId="25188"/>
    <cellStyle name="Nota 16 2 3 4 2" xfId="25189"/>
    <cellStyle name="Nota 16 2 3 5" xfId="25190"/>
    <cellStyle name="Nota 16 2 3 5 2" xfId="25191"/>
    <cellStyle name="Nota 16 2 3 6" xfId="25192"/>
    <cellStyle name="Nota 16 2 4" xfId="25193"/>
    <cellStyle name="Nota 16 2 4 2" xfId="25194"/>
    <cellStyle name="Nota 16 2 4 2 2" xfId="25195"/>
    <cellStyle name="Nota 16 2 4 3" xfId="25196"/>
    <cellStyle name="Nota 16 2 4 3 2" xfId="25197"/>
    <cellStyle name="Nota 16 2 4 4" xfId="25198"/>
    <cellStyle name="Nota 16 2 4 4 2" xfId="25199"/>
    <cellStyle name="Nota 16 2 4 5" xfId="25200"/>
    <cellStyle name="Nota 16 2 4 5 2" xfId="25201"/>
    <cellStyle name="Nota 16 2 4 6" xfId="25202"/>
    <cellStyle name="Nota 16 2 5" xfId="25203"/>
    <cellStyle name="Nota 16 2 5 2" xfId="25204"/>
    <cellStyle name="Nota 16 2 6" xfId="25205"/>
    <cellStyle name="Nota 16 2 6 2" xfId="25206"/>
    <cellStyle name="Nota 16 2 7" xfId="25207"/>
    <cellStyle name="Nota 16 2 7 2" xfId="25208"/>
    <cellStyle name="Nota 16 2 8" xfId="25209"/>
    <cellStyle name="Nota 16 2 8 2" xfId="25210"/>
    <cellStyle name="Nota 16 2 9" xfId="25211"/>
    <cellStyle name="Nota 16 2 9 2" xfId="25212"/>
    <cellStyle name="Nota 16 20" xfId="25213"/>
    <cellStyle name="Nota 16 21" xfId="25214"/>
    <cellStyle name="Nota 16 22" xfId="25215"/>
    <cellStyle name="Nota 16 23" xfId="25216"/>
    <cellStyle name="Nota 16 24" xfId="25217"/>
    <cellStyle name="Nota 16 25" xfId="25218"/>
    <cellStyle name="Nota 16 26" xfId="25219"/>
    <cellStyle name="Nota 16 27" xfId="25220"/>
    <cellStyle name="Nota 16 28" xfId="25221"/>
    <cellStyle name="Nota 16 29" xfId="25222"/>
    <cellStyle name="Nota 16 3" xfId="25223"/>
    <cellStyle name="Nota 16 3 10" xfId="25224"/>
    <cellStyle name="Nota 16 3 10 2" xfId="25225"/>
    <cellStyle name="Nota 16 3 11" xfId="25226"/>
    <cellStyle name="Nota 16 3 12" xfId="25227"/>
    <cellStyle name="Nota 16 3 13" xfId="25228"/>
    <cellStyle name="Nota 16 3 14" xfId="25229"/>
    <cellStyle name="Nota 16 3 15" xfId="25230"/>
    <cellStyle name="Nota 16 3 16" xfId="25231"/>
    <cellStyle name="Nota 16 3 17" xfId="25232"/>
    <cellStyle name="Nota 16 3 18" xfId="25233"/>
    <cellStyle name="Nota 16 3 19" xfId="25234"/>
    <cellStyle name="Nota 16 3 2" xfId="25235"/>
    <cellStyle name="Nota 16 3 2 2" xfId="25236"/>
    <cellStyle name="Nota 16 3 2 2 2" xfId="25237"/>
    <cellStyle name="Nota 16 3 2 3" xfId="25238"/>
    <cellStyle name="Nota 16 3 2 3 2" xfId="25239"/>
    <cellStyle name="Nota 16 3 2 4" xfId="25240"/>
    <cellStyle name="Nota 16 3 2 4 2" xfId="25241"/>
    <cellStyle name="Nota 16 3 2 5" xfId="25242"/>
    <cellStyle name="Nota 16 3 2 5 2" xfId="25243"/>
    <cellStyle name="Nota 16 3 2 6" xfId="25244"/>
    <cellStyle name="Nota 16 3 20" xfId="25245"/>
    <cellStyle name="Nota 16 3 21" xfId="25246"/>
    <cellStyle name="Nota 16 3 22" xfId="25247"/>
    <cellStyle name="Nota 16 3 23" xfId="25248"/>
    <cellStyle name="Nota 16 3 24" xfId="25249"/>
    <cellStyle name="Nota 16 3 25" xfId="25250"/>
    <cellStyle name="Nota 16 3 3" xfId="25251"/>
    <cellStyle name="Nota 16 3 3 2" xfId="25252"/>
    <cellStyle name="Nota 16 3 3 2 2" xfId="25253"/>
    <cellStyle name="Nota 16 3 3 3" xfId="25254"/>
    <cellStyle name="Nota 16 3 3 3 2" xfId="25255"/>
    <cellStyle name="Nota 16 3 3 4" xfId="25256"/>
    <cellStyle name="Nota 16 3 3 4 2" xfId="25257"/>
    <cellStyle name="Nota 16 3 3 5" xfId="25258"/>
    <cellStyle name="Nota 16 3 3 5 2" xfId="25259"/>
    <cellStyle name="Nota 16 3 3 6" xfId="25260"/>
    <cellStyle name="Nota 16 3 4" xfId="25261"/>
    <cellStyle name="Nota 16 3 4 2" xfId="25262"/>
    <cellStyle name="Nota 16 3 4 2 2" xfId="25263"/>
    <cellStyle name="Nota 16 3 4 3" xfId="25264"/>
    <cellStyle name="Nota 16 3 4 3 2" xfId="25265"/>
    <cellStyle name="Nota 16 3 4 4" xfId="25266"/>
    <cellStyle name="Nota 16 3 4 4 2" xfId="25267"/>
    <cellStyle name="Nota 16 3 4 5" xfId="25268"/>
    <cellStyle name="Nota 16 3 4 5 2" xfId="25269"/>
    <cellStyle name="Nota 16 3 4 6" xfId="25270"/>
    <cellStyle name="Nota 16 3 5" xfId="25271"/>
    <cellStyle name="Nota 16 3 5 2" xfId="25272"/>
    <cellStyle name="Nota 16 3 6" xfId="25273"/>
    <cellStyle name="Nota 16 3 6 2" xfId="25274"/>
    <cellStyle name="Nota 16 3 7" xfId="25275"/>
    <cellStyle name="Nota 16 3 7 2" xfId="25276"/>
    <cellStyle name="Nota 16 3 8" xfId="25277"/>
    <cellStyle name="Nota 16 3 8 2" xfId="25278"/>
    <cellStyle name="Nota 16 3 9" xfId="25279"/>
    <cellStyle name="Nota 16 3 9 2" xfId="25280"/>
    <cellStyle name="Nota 16 30" xfId="25281"/>
    <cellStyle name="Nota 16 4" xfId="25282"/>
    <cellStyle name="Nota 16 4 10" xfId="25283"/>
    <cellStyle name="Nota 16 4 10 2" xfId="25284"/>
    <cellStyle name="Nota 16 4 11" xfId="25285"/>
    <cellStyle name="Nota 16 4 12" xfId="25286"/>
    <cellStyle name="Nota 16 4 13" xfId="25287"/>
    <cellStyle name="Nota 16 4 14" xfId="25288"/>
    <cellStyle name="Nota 16 4 15" xfId="25289"/>
    <cellStyle name="Nota 16 4 16" xfId="25290"/>
    <cellStyle name="Nota 16 4 17" xfId="25291"/>
    <cellStyle name="Nota 16 4 18" xfId="25292"/>
    <cellStyle name="Nota 16 4 19" xfId="25293"/>
    <cellStyle name="Nota 16 4 2" xfId="25294"/>
    <cellStyle name="Nota 16 4 2 2" xfId="25295"/>
    <cellStyle name="Nota 16 4 2 2 2" xfId="25296"/>
    <cellStyle name="Nota 16 4 2 3" xfId="25297"/>
    <cellStyle name="Nota 16 4 2 3 2" xfId="25298"/>
    <cellStyle name="Nota 16 4 2 4" xfId="25299"/>
    <cellStyle name="Nota 16 4 2 4 2" xfId="25300"/>
    <cellStyle name="Nota 16 4 2 5" xfId="25301"/>
    <cellStyle name="Nota 16 4 2 5 2" xfId="25302"/>
    <cellStyle name="Nota 16 4 2 6" xfId="25303"/>
    <cellStyle name="Nota 16 4 20" xfId="25304"/>
    <cellStyle name="Nota 16 4 21" xfId="25305"/>
    <cellStyle name="Nota 16 4 22" xfId="25306"/>
    <cellStyle name="Nota 16 4 23" xfId="25307"/>
    <cellStyle name="Nota 16 4 24" xfId="25308"/>
    <cellStyle name="Nota 16 4 25" xfId="25309"/>
    <cellStyle name="Nota 16 4 3" xfId="25310"/>
    <cellStyle name="Nota 16 4 3 2" xfId="25311"/>
    <cellStyle name="Nota 16 4 3 2 2" xfId="25312"/>
    <cellStyle name="Nota 16 4 3 3" xfId="25313"/>
    <cellStyle name="Nota 16 4 3 3 2" xfId="25314"/>
    <cellStyle name="Nota 16 4 3 4" xfId="25315"/>
    <cellStyle name="Nota 16 4 3 4 2" xfId="25316"/>
    <cellStyle name="Nota 16 4 3 5" xfId="25317"/>
    <cellStyle name="Nota 16 4 3 5 2" xfId="25318"/>
    <cellStyle name="Nota 16 4 3 6" xfId="25319"/>
    <cellStyle name="Nota 16 4 4" xfId="25320"/>
    <cellStyle name="Nota 16 4 4 2" xfId="25321"/>
    <cellStyle name="Nota 16 4 4 2 2" xfId="25322"/>
    <cellStyle name="Nota 16 4 4 3" xfId="25323"/>
    <cellStyle name="Nota 16 4 4 3 2" xfId="25324"/>
    <cellStyle name="Nota 16 4 4 4" xfId="25325"/>
    <cellStyle name="Nota 16 4 4 4 2" xfId="25326"/>
    <cellStyle name="Nota 16 4 4 5" xfId="25327"/>
    <cellStyle name="Nota 16 4 4 5 2" xfId="25328"/>
    <cellStyle name="Nota 16 4 4 6" xfId="25329"/>
    <cellStyle name="Nota 16 4 5" xfId="25330"/>
    <cellStyle name="Nota 16 4 5 2" xfId="25331"/>
    <cellStyle name="Nota 16 4 6" xfId="25332"/>
    <cellStyle name="Nota 16 4 6 2" xfId="25333"/>
    <cellStyle name="Nota 16 4 7" xfId="25334"/>
    <cellStyle name="Nota 16 4 7 2" xfId="25335"/>
    <cellStyle name="Nota 16 4 8" xfId="25336"/>
    <cellStyle name="Nota 16 4 8 2" xfId="25337"/>
    <cellStyle name="Nota 16 4 9" xfId="25338"/>
    <cellStyle name="Nota 16 4 9 2" xfId="25339"/>
    <cellStyle name="Nota 16 5" xfId="25340"/>
    <cellStyle name="Nota 16 5 10" xfId="25341"/>
    <cellStyle name="Nota 16 5 10 2" xfId="25342"/>
    <cellStyle name="Nota 16 5 11" xfId="25343"/>
    <cellStyle name="Nota 16 5 12" xfId="25344"/>
    <cellStyle name="Nota 16 5 13" xfId="25345"/>
    <cellStyle name="Nota 16 5 14" xfId="25346"/>
    <cellStyle name="Nota 16 5 15" xfId="25347"/>
    <cellStyle name="Nota 16 5 16" xfId="25348"/>
    <cellStyle name="Nota 16 5 17" xfId="25349"/>
    <cellStyle name="Nota 16 5 18" xfId="25350"/>
    <cellStyle name="Nota 16 5 19" xfId="25351"/>
    <cellStyle name="Nota 16 5 2" xfId="25352"/>
    <cellStyle name="Nota 16 5 2 2" xfId="25353"/>
    <cellStyle name="Nota 16 5 2 2 2" xfId="25354"/>
    <cellStyle name="Nota 16 5 2 3" xfId="25355"/>
    <cellStyle name="Nota 16 5 2 3 2" xfId="25356"/>
    <cellStyle name="Nota 16 5 2 4" xfId="25357"/>
    <cellStyle name="Nota 16 5 2 4 2" xfId="25358"/>
    <cellStyle name="Nota 16 5 2 5" xfId="25359"/>
    <cellStyle name="Nota 16 5 2 5 2" xfId="25360"/>
    <cellStyle name="Nota 16 5 2 6" xfId="25361"/>
    <cellStyle name="Nota 16 5 20" xfId="25362"/>
    <cellStyle name="Nota 16 5 21" xfId="25363"/>
    <cellStyle name="Nota 16 5 22" xfId="25364"/>
    <cellStyle name="Nota 16 5 23" xfId="25365"/>
    <cellStyle name="Nota 16 5 24" xfId="25366"/>
    <cellStyle name="Nota 16 5 25" xfId="25367"/>
    <cellStyle name="Nota 16 5 3" xfId="25368"/>
    <cellStyle name="Nota 16 5 3 2" xfId="25369"/>
    <cellStyle name="Nota 16 5 3 2 2" xfId="25370"/>
    <cellStyle name="Nota 16 5 3 3" xfId="25371"/>
    <cellStyle name="Nota 16 5 3 3 2" xfId="25372"/>
    <cellStyle name="Nota 16 5 3 4" xfId="25373"/>
    <cellStyle name="Nota 16 5 3 4 2" xfId="25374"/>
    <cellStyle name="Nota 16 5 3 5" xfId="25375"/>
    <cellStyle name="Nota 16 5 3 5 2" xfId="25376"/>
    <cellStyle name="Nota 16 5 3 6" xfId="25377"/>
    <cellStyle name="Nota 16 5 4" xfId="25378"/>
    <cellStyle name="Nota 16 5 4 2" xfId="25379"/>
    <cellStyle name="Nota 16 5 4 2 2" xfId="25380"/>
    <cellStyle name="Nota 16 5 4 3" xfId="25381"/>
    <cellStyle name="Nota 16 5 4 3 2" xfId="25382"/>
    <cellStyle name="Nota 16 5 4 4" xfId="25383"/>
    <cellStyle name="Nota 16 5 4 4 2" xfId="25384"/>
    <cellStyle name="Nota 16 5 4 5" xfId="25385"/>
    <cellStyle name="Nota 16 5 4 5 2" xfId="25386"/>
    <cellStyle name="Nota 16 5 4 6" xfId="25387"/>
    <cellStyle name="Nota 16 5 5" xfId="25388"/>
    <cellStyle name="Nota 16 5 5 2" xfId="25389"/>
    <cellStyle name="Nota 16 5 6" xfId="25390"/>
    <cellStyle name="Nota 16 5 6 2" xfId="25391"/>
    <cellStyle name="Nota 16 5 7" xfId="25392"/>
    <cellStyle name="Nota 16 5 7 2" xfId="25393"/>
    <cellStyle name="Nota 16 5 8" xfId="25394"/>
    <cellStyle name="Nota 16 5 8 2" xfId="25395"/>
    <cellStyle name="Nota 16 5 9" xfId="25396"/>
    <cellStyle name="Nota 16 5 9 2" xfId="25397"/>
    <cellStyle name="Nota 16 6" xfId="25398"/>
    <cellStyle name="Nota 16 6 10" xfId="25399"/>
    <cellStyle name="Nota 16 6 10 2" xfId="25400"/>
    <cellStyle name="Nota 16 6 11" xfId="25401"/>
    <cellStyle name="Nota 16 6 12" xfId="25402"/>
    <cellStyle name="Nota 16 6 13" xfId="25403"/>
    <cellStyle name="Nota 16 6 14" xfId="25404"/>
    <cellStyle name="Nota 16 6 15" xfId="25405"/>
    <cellStyle name="Nota 16 6 16" xfId="25406"/>
    <cellStyle name="Nota 16 6 17" xfId="25407"/>
    <cellStyle name="Nota 16 6 18" xfId="25408"/>
    <cellStyle name="Nota 16 6 19" xfId="25409"/>
    <cellStyle name="Nota 16 6 2" xfId="25410"/>
    <cellStyle name="Nota 16 6 2 2" xfId="25411"/>
    <cellStyle name="Nota 16 6 2 2 2" xfId="25412"/>
    <cellStyle name="Nota 16 6 2 3" xfId="25413"/>
    <cellStyle name="Nota 16 6 2 3 2" xfId="25414"/>
    <cellStyle name="Nota 16 6 2 4" xfId="25415"/>
    <cellStyle name="Nota 16 6 2 4 2" xfId="25416"/>
    <cellStyle name="Nota 16 6 2 5" xfId="25417"/>
    <cellStyle name="Nota 16 6 2 5 2" xfId="25418"/>
    <cellStyle name="Nota 16 6 2 6" xfId="25419"/>
    <cellStyle name="Nota 16 6 20" xfId="25420"/>
    <cellStyle name="Nota 16 6 21" xfId="25421"/>
    <cellStyle name="Nota 16 6 22" xfId="25422"/>
    <cellStyle name="Nota 16 6 23" xfId="25423"/>
    <cellStyle name="Nota 16 6 24" xfId="25424"/>
    <cellStyle name="Nota 16 6 25" xfId="25425"/>
    <cellStyle name="Nota 16 6 3" xfId="25426"/>
    <cellStyle name="Nota 16 6 3 2" xfId="25427"/>
    <cellStyle name="Nota 16 6 3 2 2" xfId="25428"/>
    <cellStyle name="Nota 16 6 3 3" xfId="25429"/>
    <cellStyle name="Nota 16 6 3 3 2" xfId="25430"/>
    <cellStyle name="Nota 16 6 3 4" xfId="25431"/>
    <cellStyle name="Nota 16 6 3 4 2" xfId="25432"/>
    <cellStyle name="Nota 16 6 3 5" xfId="25433"/>
    <cellStyle name="Nota 16 6 3 5 2" xfId="25434"/>
    <cellStyle name="Nota 16 6 3 6" xfId="25435"/>
    <cellStyle name="Nota 16 6 4" xfId="25436"/>
    <cellStyle name="Nota 16 6 4 2" xfId="25437"/>
    <cellStyle name="Nota 16 6 4 2 2" xfId="25438"/>
    <cellStyle name="Nota 16 6 4 3" xfId="25439"/>
    <cellStyle name="Nota 16 6 4 3 2" xfId="25440"/>
    <cellStyle name="Nota 16 6 4 4" xfId="25441"/>
    <cellStyle name="Nota 16 6 4 4 2" xfId="25442"/>
    <cellStyle name="Nota 16 6 4 5" xfId="25443"/>
    <cellStyle name="Nota 16 6 4 5 2" xfId="25444"/>
    <cellStyle name="Nota 16 6 4 6" xfId="25445"/>
    <cellStyle name="Nota 16 6 5" xfId="25446"/>
    <cellStyle name="Nota 16 6 5 2" xfId="25447"/>
    <cellStyle name="Nota 16 6 6" xfId="25448"/>
    <cellStyle name="Nota 16 6 6 2" xfId="25449"/>
    <cellStyle name="Nota 16 6 7" xfId="25450"/>
    <cellStyle name="Nota 16 6 7 2" xfId="25451"/>
    <cellStyle name="Nota 16 6 8" xfId="25452"/>
    <cellStyle name="Nota 16 6 8 2" xfId="25453"/>
    <cellStyle name="Nota 16 6 9" xfId="25454"/>
    <cellStyle name="Nota 16 6 9 2" xfId="25455"/>
    <cellStyle name="Nota 16 7" xfId="25456"/>
    <cellStyle name="Nota 16 7 2" xfId="25457"/>
    <cellStyle name="Nota 16 7 2 2" xfId="25458"/>
    <cellStyle name="Nota 16 7 3" xfId="25459"/>
    <cellStyle name="Nota 16 7 3 2" xfId="25460"/>
    <cellStyle name="Nota 16 7 4" xfId="25461"/>
    <cellStyle name="Nota 16 7 4 2" xfId="25462"/>
    <cellStyle name="Nota 16 7 5" xfId="25463"/>
    <cellStyle name="Nota 16 7 5 2" xfId="25464"/>
    <cellStyle name="Nota 16 7 6" xfId="25465"/>
    <cellStyle name="Nota 16 8" xfId="25466"/>
    <cellStyle name="Nota 16 8 2" xfId="25467"/>
    <cellStyle name="Nota 16 8 2 2" xfId="25468"/>
    <cellStyle name="Nota 16 8 3" xfId="25469"/>
    <cellStyle name="Nota 16 8 3 2" xfId="25470"/>
    <cellStyle name="Nota 16 8 4" xfId="25471"/>
    <cellStyle name="Nota 16 8 4 2" xfId="25472"/>
    <cellStyle name="Nota 16 8 5" xfId="25473"/>
    <cellStyle name="Nota 16 8 5 2" xfId="25474"/>
    <cellStyle name="Nota 16 8 6" xfId="25475"/>
    <cellStyle name="Nota 16 9" xfId="25476"/>
    <cellStyle name="Nota 16 9 2" xfId="25477"/>
    <cellStyle name="Nota 16 9 2 2" xfId="25478"/>
    <cellStyle name="Nota 16 9 3" xfId="25479"/>
    <cellStyle name="Nota 16 9 3 2" xfId="25480"/>
    <cellStyle name="Nota 16 9 4" xfId="25481"/>
    <cellStyle name="Nota 16 9 4 2" xfId="25482"/>
    <cellStyle name="Nota 16 9 5" xfId="25483"/>
    <cellStyle name="Nota 16 9 5 2" xfId="25484"/>
    <cellStyle name="Nota 16 9 6" xfId="25485"/>
    <cellStyle name="Nota 17" xfId="25486"/>
    <cellStyle name="Nota 17 10" xfId="25487"/>
    <cellStyle name="Nota 17 10 2" xfId="25488"/>
    <cellStyle name="Nota 17 11" xfId="25489"/>
    <cellStyle name="Nota 17 11 2" xfId="25490"/>
    <cellStyle name="Nota 17 12" xfId="25491"/>
    <cellStyle name="Nota 17 12 2" xfId="25492"/>
    <cellStyle name="Nota 17 13" xfId="25493"/>
    <cellStyle name="Nota 17 13 2" xfId="25494"/>
    <cellStyle name="Nota 17 14" xfId="25495"/>
    <cellStyle name="Nota 17 14 2" xfId="25496"/>
    <cellStyle name="Nota 17 15" xfId="25497"/>
    <cellStyle name="Nota 17 15 2" xfId="25498"/>
    <cellStyle name="Nota 17 16" xfId="25499"/>
    <cellStyle name="Nota 17 17" xfId="25500"/>
    <cellStyle name="Nota 17 18" xfId="25501"/>
    <cellStyle name="Nota 17 19" xfId="25502"/>
    <cellStyle name="Nota 17 2" xfId="25503"/>
    <cellStyle name="Nota 17 2 10" xfId="25504"/>
    <cellStyle name="Nota 17 2 10 2" xfId="25505"/>
    <cellStyle name="Nota 17 2 11" xfId="25506"/>
    <cellStyle name="Nota 17 2 12" xfId="25507"/>
    <cellStyle name="Nota 17 2 13" xfId="25508"/>
    <cellStyle name="Nota 17 2 14" xfId="25509"/>
    <cellStyle name="Nota 17 2 15" xfId="25510"/>
    <cellStyle name="Nota 17 2 16" xfId="25511"/>
    <cellStyle name="Nota 17 2 17" xfId="25512"/>
    <cellStyle name="Nota 17 2 18" xfId="25513"/>
    <cellStyle name="Nota 17 2 19" xfId="25514"/>
    <cellStyle name="Nota 17 2 2" xfId="25515"/>
    <cellStyle name="Nota 17 2 2 2" xfId="25516"/>
    <cellStyle name="Nota 17 2 2 2 2" xfId="25517"/>
    <cellStyle name="Nota 17 2 2 3" xfId="25518"/>
    <cellStyle name="Nota 17 2 2 3 2" xfId="25519"/>
    <cellStyle name="Nota 17 2 2 4" xfId="25520"/>
    <cellStyle name="Nota 17 2 2 4 2" xfId="25521"/>
    <cellStyle name="Nota 17 2 2 5" xfId="25522"/>
    <cellStyle name="Nota 17 2 2 5 2" xfId="25523"/>
    <cellStyle name="Nota 17 2 2 6" xfId="25524"/>
    <cellStyle name="Nota 17 2 20" xfId="25525"/>
    <cellStyle name="Nota 17 2 21" xfId="25526"/>
    <cellStyle name="Nota 17 2 22" xfId="25527"/>
    <cellStyle name="Nota 17 2 23" xfId="25528"/>
    <cellStyle name="Nota 17 2 24" xfId="25529"/>
    <cellStyle name="Nota 17 2 25" xfId="25530"/>
    <cellStyle name="Nota 17 2 3" xfId="25531"/>
    <cellStyle name="Nota 17 2 3 2" xfId="25532"/>
    <cellStyle name="Nota 17 2 3 2 2" xfId="25533"/>
    <cellStyle name="Nota 17 2 3 3" xfId="25534"/>
    <cellStyle name="Nota 17 2 3 3 2" xfId="25535"/>
    <cellStyle name="Nota 17 2 3 4" xfId="25536"/>
    <cellStyle name="Nota 17 2 3 4 2" xfId="25537"/>
    <cellStyle name="Nota 17 2 3 5" xfId="25538"/>
    <cellStyle name="Nota 17 2 3 5 2" xfId="25539"/>
    <cellStyle name="Nota 17 2 3 6" xfId="25540"/>
    <cellStyle name="Nota 17 2 4" xfId="25541"/>
    <cellStyle name="Nota 17 2 4 2" xfId="25542"/>
    <cellStyle name="Nota 17 2 4 2 2" xfId="25543"/>
    <cellStyle name="Nota 17 2 4 3" xfId="25544"/>
    <cellStyle name="Nota 17 2 4 3 2" xfId="25545"/>
    <cellStyle name="Nota 17 2 4 4" xfId="25546"/>
    <cellStyle name="Nota 17 2 4 4 2" xfId="25547"/>
    <cellStyle name="Nota 17 2 4 5" xfId="25548"/>
    <cellStyle name="Nota 17 2 4 5 2" xfId="25549"/>
    <cellStyle name="Nota 17 2 4 6" xfId="25550"/>
    <cellStyle name="Nota 17 2 5" xfId="25551"/>
    <cellStyle name="Nota 17 2 5 2" xfId="25552"/>
    <cellStyle name="Nota 17 2 6" xfId="25553"/>
    <cellStyle name="Nota 17 2 6 2" xfId="25554"/>
    <cellStyle name="Nota 17 2 7" xfId="25555"/>
    <cellStyle name="Nota 17 2 7 2" xfId="25556"/>
    <cellStyle name="Nota 17 2 8" xfId="25557"/>
    <cellStyle name="Nota 17 2 8 2" xfId="25558"/>
    <cellStyle name="Nota 17 2 9" xfId="25559"/>
    <cellStyle name="Nota 17 2 9 2" xfId="25560"/>
    <cellStyle name="Nota 17 20" xfId="25561"/>
    <cellStyle name="Nota 17 21" xfId="25562"/>
    <cellStyle name="Nota 17 22" xfId="25563"/>
    <cellStyle name="Nota 17 23" xfId="25564"/>
    <cellStyle name="Nota 17 24" xfId="25565"/>
    <cellStyle name="Nota 17 25" xfId="25566"/>
    <cellStyle name="Nota 17 26" xfId="25567"/>
    <cellStyle name="Nota 17 27" xfId="25568"/>
    <cellStyle name="Nota 17 28" xfId="25569"/>
    <cellStyle name="Nota 17 29" xfId="25570"/>
    <cellStyle name="Nota 17 3" xfId="25571"/>
    <cellStyle name="Nota 17 3 10" xfId="25572"/>
    <cellStyle name="Nota 17 3 10 2" xfId="25573"/>
    <cellStyle name="Nota 17 3 11" xfId="25574"/>
    <cellStyle name="Nota 17 3 12" xfId="25575"/>
    <cellStyle name="Nota 17 3 13" xfId="25576"/>
    <cellStyle name="Nota 17 3 14" xfId="25577"/>
    <cellStyle name="Nota 17 3 15" xfId="25578"/>
    <cellStyle name="Nota 17 3 16" xfId="25579"/>
    <cellStyle name="Nota 17 3 17" xfId="25580"/>
    <cellStyle name="Nota 17 3 18" xfId="25581"/>
    <cellStyle name="Nota 17 3 19" xfId="25582"/>
    <cellStyle name="Nota 17 3 2" xfId="25583"/>
    <cellStyle name="Nota 17 3 2 2" xfId="25584"/>
    <cellStyle name="Nota 17 3 2 2 2" xfId="25585"/>
    <cellStyle name="Nota 17 3 2 3" xfId="25586"/>
    <cellStyle name="Nota 17 3 2 3 2" xfId="25587"/>
    <cellStyle name="Nota 17 3 2 4" xfId="25588"/>
    <cellStyle name="Nota 17 3 2 4 2" xfId="25589"/>
    <cellStyle name="Nota 17 3 2 5" xfId="25590"/>
    <cellStyle name="Nota 17 3 2 5 2" xfId="25591"/>
    <cellStyle name="Nota 17 3 2 6" xfId="25592"/>
    <cellStyle name="Nota 17 3 20" xfId="25593"/>
    <cellStyle name="Nota 17 3 21" xfId="25594"/>
    <cellStyle name="Nota 17 3 22" xfId="25595"/>
    <cellStyle name="Nota 17 3 23" xfId="25596"/>
    <cellStyle name="Nota 17 3 24" xfId="25597"/>
    <cellStyle name="Nota 17 3 25" xfId="25598"/>
    <cellStyle name="Nota 17 3 3" xfId="25599"/>
    <cellStyle name="Nota 17 3 3 2" xfId="25600"/>
    <cellStyle name="Nota 17 3 3 2 2" xfId="25601"/>
    <cellStyle name="Nota 17 3 3 3" xfId="25602"/>
    <cellStyle name="Nota 17 3 3 3 2" xfId="25603"/>
    <cellStyle name="Nota 17 3 3 4" xfId="25604"/>
    <cellStyle name="Nota 17 3 3 4 2" xfId="25605"/>
    <cellStyle name="Nota 17 3 3 5" xfId="25606"/>
    <cellStyle name="Nota 17 3 3 5 2" xfId="25607"/>
    <cellStyle name="Nota 17 3 3 6" xfId="25608"/>
    <cellStyle name="Nota 17 3 4" xfId="25609"/>
    <cellStyle name="Nota 17 3 4 2" xfId="25610"/>
    <cellStyle name="Nota 17 3 4 2 2" xfId="25611"/>
    <cellStyle name="Nota 17 3 4 3" xfId="25612"/>
    <cellStyle name="Nota 17 3 4 3 2" xfId="25613"/>
    <cellStyle name="Nota 17 3 4 4" xfId="25614"/>
    <cellStyle name="Nota 17 3 4 4 2" xfId="25615"/>
    <cellStyle name="Nota 17 3 4 5" xfId="25616"/>
    <cellStyle name="Nota 17 3 4 5 2" xfId="25617"/>
    <cellStyle name="Nota 17 3 4 6" xfId="25618"/>
    <cellStyle name="Nota 17 3 5" xfId="25619"/>
    <cellStyle name="Nota 17 3 5 2" xfId="25620"/>
    <cellStyle name="Nota 17 3 6" xfId="25621"/>
    <cellStyle name="Nota 17 3 6 2" xfId="25622"/>
    <cellStyle name="Nota 17 3 7" xfId="25623"/>
    <cellStyle name="Nota 17 3 7 2" xfId="25624"/>
    <cellStyle name="Nota 17 3 8" xfId="25625"/>
    <cellStyle name="Nota 17 3 8 2" xfId="25626"/>
    <cellStyle name="Nota 17 3 9" xfId="25627"/>
    <cellStyle name="Nota 17 3 9 2" xfId="25628"/>
    <cellStyle name="Nota 17 30" xfId="25629"/>
    <cellStyle name="Nota 17 4" xfId="25630"/>
    <cellStyle name="Nota 17 4 10" xfId="25631"/>
    <cellStyle name="Nota 17 4 10 2" xfId="25632"/>
    <cellStyle name="Nota 17 4 11" xfId="25633"/>
    <cellStyle name="Nota 17 4 12" xfId="25634"/>
    <cellStyle name="Nota 17 4 13" xfId="25635"/>
    <cellStyle name="Nota 17 4 14" xfId="25636"/>
    <cellStyle name="Nota 17 4 15" xfId="25637"/>
    <cellStyle name="Nota 17 4 16" xfId="25638"/>
    <cellStyle name="Nota 17 4 17" xfId="25639"/>
    <cellStyle name="Nota 17 4 18" xfId="25640"/>
    <cellStyle name="Nota 17 4 19" xfId="25641"/>
    <cellStyle name="Nota 17 4 2" xfId="25642"/>
    <cellStyle name="Nota 17 4 2 2" xfId="25643"/>
    <cellStyle name="Nota 17 4 2 2 2" xfId="25644"/>
    <cellStyle name="Nota 17 4 2 3" xfId="25645"/>
    <cellStyle name="Nota 17 4 2 3 2" xfId="25646"/>
    <cellStyle name="Nota 17 4 2 4" xfId="25647"/>
    <cellStyle name="Nota 17 4 2 4 2" xfId="25648"/>
    <cellStyle name="Nota 17 4 2 5" xfId="25649"/>
    <cellStyle name="Nota 17 4 2 5 2" xfId="25650"/>
    <cellStyle name="Nota 17 4 2 6" xfId="25651"/>
    <cellStyle name="Nota 17 4 20" xfId="25652"/>
    <cellStyle name="Nota 17 4 21" xfId="25653"/>
    <cellStyle name="Nota 17 4 22" xfId="25654"/>
    <cellStyle name="Nota 17 4 23" xfId="25655"/>
    <cellStyle name="Nota 17 4 24" xfId="25656"/>
    <cellStyle name="Nota 17 4 25" xfId="25657"/>
    <cellStyle name="Nota 17 4 3" xfId="25658"/>
    <cellStyle name="Nota 17 4 3 2" xfId="25659"/>
    <cellStyle name="Nota 17 4 3 2 2" xfId="25660"/>
    <cellStyle name="Nota 17 4 3 3" xfId="25661"/>
    <cellStyle name="Nota 17 4 3 3 2" xfId="25662"/>
    <cellStyle name="Nota 17 4 3 4" xfId="25663"/>
    <cellStyle name="Nota 17 4 3 4 2" xfId="25664"/>
    <cellStyle name="Nota 17 4 3 5" xfId="25665"/>
    <cellStyle name="Nota 17 4 3 5 2" xfId="25666"/>
    <cellStyle name="Nota 17 4 3 6" xfId="25667"/>
    <cellStyle name="Nota 17 4 4" xfId="25668"/>
    <cellStyle name="Nota 17 4 4 2" xfId="25669"/>
    <cellStyle name="Nota 17 4 4 2 2" xfId="25670"/>
    <cellStyle name="Nota 17 4 4 3" xfId="25671"/>
    <cellStyle name="Nota 17 4 4 3 2" xfId="25672"/>
    <cellStyle name="Nota 17 4 4 4" xfId="25673"/>
    <cellStyle name="Nota 17 4 4 4 2" xfId="25674"/>
    <cellStyle name="Nota 17 4 4 5" xfId="25675"/>
    <cellStyle name="Nota 17 4 4 5 2" xfId="25676"/>
    <cellStyle name="Nota 17 4 4 6" xfId="25677"/>
    <cellStyle name="Nota 17 4 5" xfId="25678"/>
    <cellStyle name="Nota 17 4 5 2" xfId="25679"/>
    <cellStyle name="Nota 17 4 6" xfId="25680"/>
    <cellStyle name="Nota 17 4 6 2" xfId="25681"/>
    <cellStyle name="Nota 17 4 7" xfId="25682"/>
    <cellStyle name="Nota 17 4 7 2" xfId="25683"/>
    <cellStyle name="Nota 17 4 8" xfId="25684"/>
    <cellStyle name="Nota 17 4 8 2" xfId="25685"/>
    <cellStyle name="Nota 17 4 9" xfId="25686"/>
    <cellStyle name="Nota 17 4 9 2" xfId="25687"/>
    <cellStyle name="Nota 17 5" xfId="25688"/>
    <cellStyle name="Nota 17 5 10" xfId="25689"/>
    <cellStyle name="Nota 17 5 10 2" xfId="25690"/>
    <cellStyle name="Nota 17 5 11" xfId="25691"/>
    <cellStyle name="Nota 17 5 12" xfId="25692"/>
    <cellStyle name="Nota 17 5 13" xfId="25693"/>
    <cellStyle name="Nota 17 5 14" xfId="25694"/>
    <cellStyle name="Nota 17 5 15" xfId="25695"/>
    <cellStyle name="Nota 17 5 16" xfId="25696"/>
    <cellStyle name="Nota 17 5 17" xfId="25697"/>
    <cellStyle name="Nota 17 5 18" xfId="25698"/>
    <cellStyle name="Nota 17 5 19" xfId="25699"/>
    <cellStyle name="Nota 17 5 2" xfId="25700"/>
    <cellStyle name="Nota 17 5 2 2" xfId="25701"/>
    <cellStyle name="Nota 17 5 2 2 2" xfId="25702"/>
    <cellStyle name="Nota 17 5 2 3" xfId="25703"/>
    <cellStyle name="Nota 17 5 2 3 2" xfId="25704"/>
    <cellStyle name="Nota 17 5 2 4" xfId="25705"/>
    <cellStyle name="Nota 17 5 2 4 2" xfId="25706"/>
    <cellStyle name="Nota 17 5 2 5" xfId="25707"/>
    <cellStyle name="Nota 17 5 2 5 2" xfId="25708"/>
    <cellStyle name="Nota 17 5 2 6" xfId="25709"/>
    <cellStyle name="Nota 17 5 20" xfId="25710"/>
    <cellStyle name="Nota 17 5 21" xfId="25711"/>
    <cellStyle name="Nota 17 5 22" xfId="25712"/>
    <cellStyle name="Nota 17 5 23" xfId="25713"/>
    <cellStyle name="Nota 17 5 24" xfId="25714"/>
    <cellStyle name="Nota 17 5 25" xfId="25715"/>
    <cellStyle name="Nota 17 5 3" xfId="25716"/>
    <cellStyle name="Nota 17 5 3 2" xfId="25717"/>
    <cellStyle name="Nota 17 5 3 2 2" xfId="25718"/>
    <cellStyle name="Nota 17 5 3 3" xfId="25719"/>
    <cellStyle name="Nota 17 5 3 3 2" xfId="25720"/>
    <cellStyle name="Nota 17 5 3 4" xfId="25721"/>
    <cellStyle name="Nota 17 5 3 4 2" xfId="25722"/>
    <cellStyle name="Nota 17 5 3 5" xfId="25723"/>
    <cellStyle name="Nota 17 5 3 5 2" xfId="25724"/>
    <cellStyle name="Nota 17 5 3 6" xfId="25725"/>
    <cellStyle name="Nota 17 5 4" xfId="25726"/>
    <cellStyle name="Nota 17 5 4 2" xfId="25727"/>
    <cellStyle name="Nota 17 5 4 2 2" xfId="25728"/>
    <cellStyle name="Nota 17 5 4 3" xfId="25729"/>
    <cellStyle name="Nota 17 5 4 3 2" xfId="25730"/>
    <cellStyle name="Nota 17 5 4 4" xfId="25731"/>
    <cellStyle name="Nota 17 5 4 4 2" xfId="25732"/>
    <cellStyle name="Nota 17 5 4 5" xfId="25733"/>
    <cellStyle name="Nota 17 5 4 5 2" xfId="25734"/>
    <cellStyle name="Nota 17 5 4 6" xfId="25735"/>
    <cellStyle name="Nota 17 5 5" xfId="25736"/>
    <cellStyle name="Nota 17 5 5 2" xfId="25737"/>
    <cellStyle name="Nota 17 5 6" xfId="25738"/>
    <cellStyle name="Nota 17 5 6 2" xfId="25739"/>
    <cellStyle name="Nota 17 5 7" xfId="25740"/>
    <cellStyle name="Nota 17 5 7 2" xfId="25741"/>
    <cellStyle name="Nota 17 5 8" xfId="25742"/>
    <cellStyle name="Nota 17 5 8 2" xfId="25743"/>
    <cellStyle name="Nota 17 5 9" xfId="25744"/>
    <cellStyle name="Nota 17 5 9 2" xfId="25745"/>
    <cellStyle name="Nota 17 6" xfId="25746"/>
    <cellStyle name="Nota 17 6 10" xfId="25747"/>
    <cellStyle name="Nota 17 6 10 2" xfId="25748"/>
    <cellStyle name="Nota 17 6 11" xfId="25749"/>
    <cellStyle name="Nota 17 6 12" xfId="25750"/>
    <cellStyle name="Nota 17 6 13" xfId="25751"/>
    <cellStyle name="Nota 17 6 14" xfId="25752"/>
    <cellStyle name="Nota 17 6 15" xfId="25753"/>
    <cellStyle name="Nota 17 6 16" xfId="25754"/>
    <cellStyle name="Nota 17 6 17" xfId="25755"/>
    <cellStyle name="Nota 17 6 18" xfId="25756"/>
    <cellStyle name="Nota 17 6 19" xfId="25757"/>
    <cellStyle name="Nota 17 6 2" xfId="25758"/>
    <cellStyle name="Nota 17 6 2 2" xfId="25759"/>
    <cellStyle name="Nota 17 6 2 2 2" xfId="25760"/>
    <cellStyle name="Nota 17 6 2 3" xfId="25761"/>
    <cellStyle name="Nota 17 6 2 3 2" xfId="25762"/>
    <cellStyle name="Nota 17 6 2 4" xfId="25763"/>
    <cellStyle name="Nota 17 6 2 4 2" xfId="25764"/>
    <cellStyle name="Nota 17 6 2 5" xfId="25765"/>
    <cellStyle name="Nota 17 6 2 5 2" xfId="25766"/>
    <cellStyle name="Nota 17 6 2 6" xfId="25767"/>
    <cellStyle name="Nota 17 6 20" xfId="25768"/>
    <cellStyle name="Nota 17 6 21" xfId="25769"/>
    <cellStyle name="Nota 17 6 22" xfId="25770"/>
    <cellStyle name="Nota 17 6 23" xfId="25771"/>
    <cellStyle name="Nota 17 6 24" xfId="25772"/>
    <cellStyle name="Nota 17 6 25" xfId="25773"/>
    <cellStyle name="Nota 17 6 3" xfId="25774"/>
    <cellStyle name="Nota 17 6 3 2" xfId="25775"/>
    <cellStyle name="Nota 17 6 3 2 2" xfId="25776"/>
    <cellStyle name="Nota 17 6 3 3" xfId="25777"/>
    <cellStyle name="Nota 17 6 3 3 2" xfId="25778"/>
    <cellStyle name="Nota 17 6 3 4" xfId="25779"/>
    <cellStyle name="Nota 17 6 3 4 2" xfId="25780"/>
    <cellStyle name="Nota 17 6 3 5" xfId="25781"/>
    <cellStyle name="Nota 17 6 3 5 2" xfId="25782"/>
    <cellStyle name="Nota 17 6 3 6" xfId="25783"/>
    <cellStyle name="Nota 17 6 4" xfId="25784"/>
    <cellStyle name="Nota 17 6 4 2" xfId="25785"/>
    <cellStyle name="Nota 17 6 4 2 2" xfId="25786"/>
    <cellStyle name="Nota 17 6 4 3" xfId="25787"/>
    <cellStyle name="Nota 17 6 4 3 2" xfId="25788"/>
    <cellStyle name="Nota 17 6 4 4" xfId="25789"/>
    <cellStyle name="Nota 17 6 4 4 2" xfId="25790"/>
    <cellStyle name="Nota 17 6 4 5" xfId="25791"/>
    <cellStyle name="Nota 17 6 4 5 2" xfId="25792"/>
    <cellStyle name="Nota 17 6 4 6" xfId="25793"/>
    <cellStyle name="Nota 17 6 5" xfId="25794"/>
    <cellStyle name="Nota 17 6 5 2" xfId="25795"/>
    <cellStyle name="Nota 17 6 6" xfId="25796"/>
    <cellStyle name="Nota 17 6 6 2" xfId="25797"/>
    <cellStyle name="Nota 17 6 7" xfId="25798"/>
    <cellStyle name="Nota 17 6 7 2" xfId="25799"/>
    <cellStyle name="Nota 17 6 8" xfId="25800"/>
    <cellStyle name="Nota 17 6 8 2" xfId="25801"/>
    <cellStyle name="Nota 17 6 9" xfId="25802"/>
    <cellStyle name="Nota 17 6 9 2" xfId="25803"/>
    <cellStyle name="Nota 17 7" xfId="25804"/>
    <cellStyle name="Nota 17 7 2" xfId="25805"/>
    <cellStyle name="Nota 17 7 2 2" xfId="25806"/>
    <cellStyle name="Nota 17 7 3" xfId="25807"/>
    <cellStyle name="Nota 17 7 3 2" xfId="25808"/>
    <cellStyle name="Nota 17 7 4" xfId="25809"/>
    <cellStyle name="Nota 17 7 4 2" xfId="25810"/>
    <cellStyle name="Nota 17 7 5" xfId="25811"/>
    <cellStyle name="Nota 17 7 5 2" xfId="25812"/>
    <cellStyle name="Nota 17 7 6" xfId="25813"/>
    <cellStyle name="Nota 17 8" xfId="25814"/>
    <cellStyle name="Nota 17 8 2" xfId="25815"/>
    <cellStyle name="Nota 17 8 2 2" xfId="25816"/>
    <cellStyle name="Nota 17 8 3" xfId="25817"/>
    <cellStyle name="Nota 17 8 3 2" xfId="25818"/>
    <cellStyle name="Nota 17 8 4" xfId="25819"/>
    <cellStyle name="Nota 17 8 4 2" xfId="25820"/>
    <cellStyle name="Nota 17 8 5" xfId="25821"/>
    <cellStyle name="Nota 17 8 5 2" xfId="25822"/>
    <cellStyle name="Nota 17 8 6" xfId="25823"/>
    <cellStyle name="Nota 17 9" xfId="25824"/>
    <cellStyle name="Nota 17 9 2" xfId="25825"/>
    <cellStyle name="Nota 17 9 2 2" xfId="25826"/>
    <cellStyle name="Nota 17 9 3" xfId="25827"/>
    <cellStyle name="Nota 17 9 3 2" xfId="25828"/>
    <cellStyle name="Nota 17 9 4" xfId="25829"/>
    <cellStyle name="Nota 17 9 4 2" xfId="25830"/>
    <cellStyle name="Nota 17 9 5" xfId="25831"/>
    <cellStyle name="Nota 17 9 5 2" xfId="25832"/>
    <cellStyle name="Nota 17 9 6" xfId="25833"/>
    <cellStyle name="Nota 18" xfId="25834"/>
    <cellStyle name="Nota 18 10" xfId="25835"/>
    <cellStyle name="Nota 18 10 2" xfId="25836"/>
    <cellStyle name="Nota 18 11" xfId="25837"/>
    <cellStyle name="Nota 18 11 2" xfId="25838"/>
    <cellStyle name="Nota 18 12" xfId="25839"/>
    <cellStyle name="Nota 18 12 2" xfId="25840"/>
    <cellStyle name="Nota 18 13" xfId="25841"/>
    <cellStyle name="Nota 18 13 2" xfId="25842"/>
    <cellStyle name="Nota 18 14" xfId="25843"/>
    <cellStyle name="Nota 18 14 2" xfId="25844"/>
    <cellStyle name="Nota 18 15" xfId="25845"/>
    <cellStyle name="Nota 18 15 2" xfId="25846"/>
    <cellStyle name="Nota 18 16" xfId="25847"/>
    <cellStyle name="Nota 18 17" xfId="25848"/>
    <cellStyle name="Nota 18 18" xfId="25849"/>
    <cellStyle name="Nota 18 19" xfId="25850"/>
    <cellStyle name="Nota 18 2" xfId="25851"/>
    <cellStyle name="Nota 18 2 10" xfId="25852"/>
    <cellStyle name="Nota 18 2 10 2" xfId="25853"/>
    <cellStyle name="Nota 18 2 11" xfId="25854"/>
    <cellStyle name="Nota 18 2 12" xfId="25855"/>
    <cellStyle name="Nota 18 2 13" xfId="25856"/>
    <cellStyle name="Nota 18 2 14" xfId="25857"/>
    <cellStyle name="Nota 18 2 15" xfId="25858"/>
    <cellStyle name="Nota 18 2 16" xfId="25859"/>
    <cellStyle name="Nota 18 2 17" xfId="25860"/>
    <cellStyle name="Nota 18 2 18" xfId="25861"/>
    <cellStyle name="Nota 18 2 19" xfId="25862"/>
    <cellStyle name="Nota 18 2 2" xfId="25863"/>
    <cellStyle name="Nota 18 2 2 2" xfId="25864"/>
    <cellStyle name="Nota 18 2 2 2 2" xfId="25865"/>
    <cellStyle name="Nota 18 2 2 3" xfId="25866"/>
    <cellStyle name="Nota 18 2 2 3 2" xfId="25867"/>
    <cellStyle name="Nota 18 2 2 4" xfId="25868"/>
    <cellStyle name="Nota 18 2 2 4 2" xfId="25869"/>
    <cellStyle name="Nota 18 2 2 5" xfId="25870"/>
    <cellStyle name="Nota 18 2 2 5 2" xfId="25871"/>
    <cellStyle name="Nota 18 2 2 6" xfId="25872"/>
    <cellStyle name="Nota 18 2 20" xfId="25873"/>
    <cellStyle name="Nota 18 2 21" xfId="25874"/>
    <cellStyle name="Nota 18 2 22" xfId="25875"/>
    <cellStyle name="Nota 18 2 23" xfId="25876"/>
    <cellStyle name="Nota 18 2 24" xfId="25877"/>
    <cellStyle name="Nota 18 2 25" xfId="25878"/>
    <cellStyle name="Nota 18 2 3" xfId="25879"/>
    <cellStyle name="Nota 18 2 3 2" xfId="25880"/>
    <cellStyle name="Nota 18 2 3 2 2" xfId="25881"/>
    <cellStyle name="Nota 18 2 3 3" xfId="25882"/>
    <cellStyle name="Nota 18 2 3 3 2" xfId="25883"/>
    <cellStyle name="Nota 18 2 3 4" xfId="25884"/>
    <cellStyle name="Nota 18 2 3 4 2" xfId="25885"/>
    <cellStyle name="Nota 18 2 3 5" xfId="25886"/>
    <cellStyle name="Nota 18 2 3 5 2" xfId="25887"/>
    <cellStyle name="Nota 18 2 3 6" xfId="25888"/>
    <cellStyle name="Nota 18 2 4" xfId="25889"/>
    <cellStyle name="Nota 18 2 4 2" xfId="25890"/>
    <cellStyle name="Nota 18 2 4 2 2" xfId="25891"/>
    <cellStyle name="Nota 18 2 4 3" xfId="25892"/>
    <cellStyle name="Nota 18 2 4 3 2" xfId="25893"/>
    <cellStyle name="Nota 18 2 4 4" xfId="25894"/>
    <cellStyle name="Nota 18 2 4 4 2" xfId="25895"/>
    <cellStyle name="Nota 18 2 4 5" xfId="25896"/>
    <cellStyle name="Nota 18 2 4 5 2" xfId="25897"/>
    <cellStyle name="Nota 18 2 4 6" xfId="25898"/>
    <cellStyle name="Nota 18 2 5" xfId="25899"/>
    <cellStyle name="Nota 18 2 5 2" xfId="25900"/>
    <cellStyle name="Nota 18 2 6" xfId="25901"/>
    <cellStyle name="Nota 18 2 6 2" xfId="25902"/>
    <cellStyle name="Nota 18 2 7" xfId="25903"/>
    <cellStyle name="Nota 18 2 7 2" xfId="25904"/>
    <cellStyle name="Nota 18 2 8" xfId="25905"/>
    <cellStyle name="Nota 18 2 8 2" xfId="25906"/>
    <cellStyle name="Nota 18 2 9" xfId="25907"/>
    <cellStyle name="Nota 18 2 9 2" xfId="25908"/>
    <cellStyle name="Nota 18 20" xfId="25909"/>
    <cellStyle name="Nota 18 21" xfId="25910"/>
    <cellStyle name="Nota 18 22" xfId="25911"/>
    <cellStyle name="Nota 18 23" xfId="25912"/>
    <cellStyle name="Nota 18 24" xfId="25913"/>
    <cellStyle name="Nota 18 25" xfId="25914"/>
    <cellStyle name="Nota 18 26" xfId="25915"/>
    <cellStyle name="Nota 18 27" xfId="25916"/>
    <cellStyle name="Nota 18 28" xfId="25917"/>
    <cellStyle name="Nota 18 29" xfId="25918"/>
    <cellStyle name="Nota 18 3" xfId="25919"/>
    <cellStyle name="Nota 18 3 10" xfId="25920"/>
    <cellStyle name="Nota 18 3 10 2" xfId="25921"/>
    <cellStyle name="Nota 18 3 11" xfId="25922"/>
    <cellStyle name="Nota 18 3 12" xfId="25923"/>
    <cellStyle name="Nota 18 3 13" xfId="25924"/>
    <cellStyle name="Nota 18 3 14" xfId="25925"/>
    <cellStyle name="Nota 18 3 15" xfId="25926"/>
    <cellStyle name="Nota 18 3 16" xfId="25927"/>
    <cellStyle name="Nota 18 3 17" xfId="25928"/>
    <cellStyle name="Nota 18 3 18" xfId="25929"/>
    <cellStyle name="Nota 18 3 19" xfId="25930"/>
    <cellStyle name="Nota 18 3 2" xfId="25931"/>
    <cellStyle name="Nota 18 3 2 2" xfId="25932"/>
    <cellStyle name="Nota 18 3 2 2 2" xfId="25933"/>
    <cellStyle name="Nota 18 3 2 3" xfId="25934"/>
    <cellStyle name="Nota 18 3 2 3 2" xfId="25935"/>
    <cellStyle name="Nota 18 3 2 4" xfId="25936"/>
    <cellStyle name="Nota 18 3 2 4 2" xfId="25937"/>
    <cellStyle name="Nota 18 3 2 5" xfId="25938"/>
    <cellStyle name="Nota 18 3 2 5 2" xfId="25939"/>
    <cellStyle name="Nota 18 3 2 6" xfId="25940"/>
    <cellStyle name="Nota 18 3 20" xfId="25941"/>
    <cellStyle name="Nota 18 3 21" xfId="25942"/>
    <cellStyle name="Nota 18 3 22" xfId="25943"/>
    <cellStyle name="Nota 18 3 23" xfId="25944"/>
    <cellStyle name="Nota 18 3 24" xfId="25945"/>
    <cellStyle name="Nota 18 3 25" xfId="25946"/>
    <cellStyle name="Nota 18 3 3" xfId="25947"/>
    <cellStyle name="Nota 18 3 3 2" xfId="25948"/>
    <cellStyle name="Nota 18 3 3 2 2" xfId="25949"/>
    <cellStyle name="Nota 18 3 3 3" xfId="25950"/>
    <cellStyle name="Nota 18 3 3 3 2" xfId="25951"/>
    <cellStyle name="Nota 18 3 3 4" xfId="25952"/>
    <cellStyle name="Nota 18 3 3 4 2" xfId="25953"/>
    <cellStyle name="Nota 18 3 3 5" xfId="25954"/>
    <cellStyle name="Nota 18 3 3 5 2" xfId="25955"/>
    <cellStyle name="Nota 18 3 3 6" xfId="25956"/>
    <cellStyle name="Nota 18 3 4" xfId="25957"/>
    <cellStyle name="Nota 18 3 4 2" xfId="25958"/>
    <cellStyle name="Nota 18 3 4 2 2" xfId="25959"/>
    <cellStyle name="Nota 18 3 4 3" xfId="25960"/>
    <cellStyle name="Nota 18 3 4 3 2" xfId="25961"/>
    <cellStyle name="Nota 18 3 4 4" xfId="25962"/>
    <cellStyle name="Nota 18 3 4 4 2" xfId="25963"/>
    <cellStyle name="Nota 18 3 4 5" xfId="25964"/>
    <cellStyle name="Nota 18 3 4 5 2" xfId="25965"/>
    <cellStyle name="Nota 18 3 4 6" xfId="25966"/>
    <cellStyle name="Nota 18 3 5" xfId="25967"/>
    <cellStyle name="Nota 18 3 5 2" xfId="25968"/>
    <cellStyle name="Nota 18 3 6" xfId="25969"/>
    <cellStyle name="Nota 18 3 6 2" xfId="25970"/>
    <cellStyle name="Nota 18 3 7" xfId="25971"/>
    <cellStyle name="Nota 18 3 7 2" xfId="25972"/>
    <cellStyle name="Nota 18 3 8" xfId="25973"/>
    <cellStyle name="Nota 18 3 8 2" xfId="25974"/>
    <cellStyle name="Nota 18 3 9" xfId="25975"/>
    <cellStyle name="Nota 18 3 9 2" xfId="25976"/>
    <cellStyle name="Nota 18 30" xfId="25977"/>
    <cellStyle name="Nota 18 4" xfId="25978"/>
    <cellStyle name="Nota 18 4 10" xfId="25979"/>
    <cellStyle name="Nota 18 4 10 2" xfId="25980"/>
    <cellStyle name="Nota 18 4 11" xfId="25981"/>
    <cellStyle name="Nota 18 4 12" xfId="25982"/>
    <cellStyle name="Nota 18 4 13" xfId="25983"/>
    <cellStyle name="Nota 18 4 14" xfId="25984"/>
    <cellStyle name="Nota 18 4 15" xfId="25985"/>
    <cellStyle name="Nota 18 4 16" xfId="25986"/>
    <cellStyle name="Nota 18 4 17" xfId="25987"/>
    <cellStyle name="Nota 18 4 18" xfId="25988"/>
    <cellStyle name="Nota 18 4 19" xfId="25989"/>
    <cellStyle name="Nota 18 4 2" xfId="25990"/>
    <cellStyle name="Nota 18 4 2 2" xfId="25991"/>
    <cellStyle name="Nota 18 4 2 2 2" xfId="25992"/>
    <cellStyle name="Nota 18 4 2 3" xfId="25993"/>
    <cellStyle name="Nota 18 4 2 3 2" xfId="25994"/>
    <cellStyle name="Nota 18 4 2 4" xfId="25995"/>
    <cellStyle name="Nota 18 4 2 4 2" xfId="25996"/>
    <cellStyle name="Nota 18 4 2 5" xfId="25997"/>
    <cellStyle name="Nota 18 4 2 5 2" xfId="25998"/>
    <cellStyle name="Nota 18 4 2 6" xfId="25999"/>
    <cellStyle name="Nota 18 4 20" xfId="26000"/>
    <cellStyle name="Nota 18 4 21" xfId="26001"/>
    <cellStyle name="Nota 18 4 22" xfId="26002"/>
    <cellStyle name="Nota 18 4 23" xfId="26003"/>
    <cellStyle name="Nota 18 4 24" xfId="26004"/>
    <cellStyle name="Nota 18 4 25" xfId="26005"/>
    <cellStyle name="Nota 18 4 3" xfId="26006"/>
    <cellStyle name="Nota 18 4 3 2" xfId="26007"/>
    <cellStyle name="Nota 18 4 3 2 2" xfId="26008"/>
    <cellStyle name="Nota 18 4 3 3" xfId="26009"/>
    <cellStyle name="Nota 18 4 3 3 2" xfId="26010"/>
    <cellStyle name="Nota 18 4 3 4" xfId="26011"/>
    <cellStyle name="Nota 18 4 3 4 2" xfId="26012"/>
    <cellStyle name="Nota 18 4 3 5" xfId="26013"/>
    <cellStyle name="Nota 18 4 3 5 2" xfId="26014"/>
    <cellStyle name="Nota 18 4 3 6" xfId="26015"/>
    <cellStyle name="Nota 18 4 4" xfId="26016"/>
    <cellStyle name="Nota 18 4 4 2" xfId="26017"/>
    <cellStyle name="Nota 18 4 4 2 2" xfId="26018"/>
    <cellStyle name="Nota 18 4 4 3" xfId="26019"/>
    <cellStyle name="Nota 18 4 4 3 2" xfId="26020"/>
    <cellStyle name="Nota 18 4 4 4" xfId="26021"/>
    <cellStyle name="Nota 18 4 4 4 2" xfId="26022"/>
    <cellStyle name="Nota 18 4 4 5" xfId="26023"/>
    <cellStyle name="Nota 18 4 4 5 2" xfId="26024"/>
    <cellStyle name="Nota 18 4 4 6" xfId="26025"/>
    <cellStyle name="Nota 18 4 5" xfId="26026"/>
    <cellStyle name="Nota 18 4 5 2" xfId="26027"/>
    <cellStyle name="Nota 18 4 6" xfId="26028"/>
    <cellStyle name="Nota 18 4 6 2" xfId="26029"/>
    <cellStyle name="Nota 18 4 7" xfId="26030"/>
    <cellStyle name="Nota 18 4 7 2" xfId="26031"/>
    <cellStyle name="Nota 18 4 8" xfId="26032"/>
    <cellStyle name="Nota 18 4 8 2" xfId="26033"/>
    <cellStyle name="Nota 18 4 9" xfId="26034"/>
    <cellStyle name="Nota 18 4 9 2" xfId="26035"/>
    <cellStyle name="Nota 18 5" xfId="26036"/>
    <cellStyle name="Nota 18 5 10" xfId="26037"/>
    <cellStyle name="Nota 18 5 10 2" xfId="26038"/>
    <cellStyle name="Nota 18 5 11" xfId="26039"/>
    <cellStyle name="Nota 18 5 12" xfId="26040"/>
    <cellStyle name="Nota 18 5 13" xfId="26041"/>
    <cellStyle name="Nota 18 5 14" xfId="26042"/>
    <cellStyle name="Nota 18 5 15" xfId="26043"/>
    <cellStyle name="Nota 18 5 16" xfId="26044"/>
    <cellStyle name="Nota 18 5 17" xfId="26045"/>
    <cellStyle name="Nota 18 5 18" xfId="26046"/>
    <cellStyle name="Nota 18 5 19" xfId="26047"/>
    <cellStyle name="Nota 18 5 2" xfId="26048"/>
    <cellStyle name="Nota 18 5 2 2" xfId="26049"/>
    <cellStyle name="Nota 18 5 2 2 2" xfId="26050"/>
    <cellStyle name="Nota 18 5 2 3" xfId="26051"/>
    <cellStyle name="Nota 18 5 2 3 2" xfId="26052"/>
    <cellStyle name="Nota 18 5 2 4" xfId="26053"/>
    <cellStyle name="Nota 18 5 2 4 2" xfId="26054"/>
    <cellStyle name="Nota 18 5 2 5" xfId="26055"/>
    <cellStyle name="Nota 18 5 2 5 2" xfId="26056"/>
    <cellStyle name="Nota 18 5 2 6" xfId="26057"/>
    <cellStyle name="Nota 18 5 20" xfId="26058"/>
    <cellStyle name="Nota 18 5 21" xfId="26059"/>
    <cellStyle name="Nota 18 5 22" xfId="26060"/>
    <cellStyle name="Nota 18 5 23" xfId="26061"/>
    <cellStyle name="Nota 18 5 24" xfId="26062"/>
    <cellStyle name="Nota 18 5 25" xfId="26063"/>
    <cellStyle name="Nota 18 5 3" xfId="26064"/>
    <cellStyle name="Nota 18 5 3 2" xfId="26065"/>
    <cellStyle name="Nota 18 5 3 2 2" xfId="26066"/>
    <cellStyle name="Nota 18 5 3 3" xfId="26067"/>
    <cellStyle name="Nota 18 5 3 3 2" xfId="26068"/>
    <cellStyle name="Nota 18 5 3 4" xfId="26069"/>
    <cellStyle name="Nota 18 5 3 4 2" xfId="26070"/>
    <cellStyle name="Nota 18 5 3 5" xfId="26071"/>
    <cellStyle name="Nota 18 5 3 5 2" xfId="26072"/>
    <cellStyle name="Nota 18 5 3 6" xfId="26073"/>
    <cellStyle name="Nota 18 5 4" xfId="26074"/>
    <cellStyle name="Nota 18 5 4 2" xfId="26075"/>
    <cellStyle name="Nota 18 5 4 2 2" xfId="26076"/>
    <cellStyle name="Nota 18 5 4 3" xfId="26077"/>
    <cellStyle name="Nota 18 5 4 3 2" xfId="26078"/>
    <cellStyle name="Nota 18 5 4 4" xfId="26079"/>
    <cellStyle name="Nota 18 5 4 4 2" xfId="26080"/>
    <cellStyle name="Nota 18 5 4 5" xfId="26081"/>
    <cellStyle name="Nota 18 5 4 5 2" xfId="26082"/>
    <cellStyle name="Nota 18 5 4 6" xfId="26083"/>
    <cellStyle name="Nota 18 5 5" xfId="26084"/>
    <cellStyle name="Nota 18 5 5 2" xfId="26085"/>
    <cellStyle name="Nota 18 5 6" xfId="26086"/>
    <cellStyle name="Nota 18 5 6 2" xfId="26087"/>
    <cellStyle name="Nota 18 5 7" xfId="26088"/>
    <cellStyle name="Nota 18 5 7 2" xfId="26089"/>
    <cellStyle name="Nota 18 5 8" xfId="26090"/>
    <cellStyle name="Nota 18 5 8 2" xfId="26091"/>
    <cellStyle name="Nota 18 5 9" xfId="26092"/>
    <cellStyle name="Nota 18 5 9 2" xfId="26093"/>
    <cellStyle name="Nota 18 6" xfId="26094"/>
    <cellStyle name="Nota 18 6 10" xfId="26095"/>
    <cellStyle name="Nota 18 6 10 2" xfId="26096"/>
    <cellStyle name="Nota 18 6 11" xfId="26097"/>
    <cellStyle name="Nota 18 6 12" xfId="26098"/>
    <cellStyle name="Nota 18 6 13" xfId="26099"/>
    <cellStyle name="Nota 18 6 14" xfId="26100"/>
    <cellStyle name="Nota 18 6 15" xfId="26101"/>
    <cellStyle name="Nota 18 6 16" xfId="26102"/>
    <cellStyle name="Nota 18 6 17" xfId="26103"/>
    <cellStyle name="Nota 18 6 18" xfId="26104"/>
    <cellStyle name="Nota 18 6 19" xfId="26105"/>
    <cellStyle name="Nota 18 6 2" xfId="26106"/>
    <cellStyle name="Nota 18 6 2 2" xfId="26107"/>
    <cellStyle name="Nota 18 6 2 2 2" xfId="26108"/>
    <cellStyle name="Nota 18 6 2 3" xfId="26109"/>
    <cellStyle name="Nota 18 6 2 3 2" xfId="26110"/>
    <cellStyle name="Nota 18 6 2 4" xfId="26111"/>
    <cellStyle name="Nota 18 6 2 4 2" xfId="26112"/>
    <cellStyle name="Nota 18 6 2 5" xfId="26113"/>
    <cellStyle name="Nota 18 6 2 5 2" xfId="26114"/>
    <cellStyle name="Nota 18 6 2 6" xfId="26115"/>
    <cellStyle name="Nota 18 6 20" xfId="26116"/>
    <cellStyle name="Nota 18 6 21" xfId="26117"/>
    <cellStyle name="Nota 18 6 22" xfId="26118"/>
    <cellStyle name="Nota 18 6 23" xfId="26119"/>
    <cellStyle name="Nota 18 6 24" xfId="26120"/>
    <cellStyle name="Nota 18 6 25" xfId="26121"/>
    <cellStyle name="Nota 18 6 3" xfId="26122"/>
    <cellStyle name="Nota 18 6 3 2" xfId="26123"/>
    <cellStyle name="Nota 18 6 3 2 2" xfId="26124"/>
    <cellStyle name="Nota 18 6 3 3" xfId="26125"/>
    <cellStyle name="Nota 18 6 3 3 2" xfId="26126"/>
    <cellStyle name="Nota 18 6 3 4" xfId="26127"/>
    <cellStyle name="Nota 18 6 3 4 2" xfId="26128"/>
    <cellStyle name="Nota 18 6 3 5" xfId="26129"/>
    <cellStyle name="Nota 18 6 3 5 2" xfId="26130"/>
    <cellStyle name="Nota 18 6 3 6" xfId="26131"/>
    <cellStyle name="Nota 18 6 4" xfId="26132"/>
    <cellStyle name="Nota 18 6 4 2" xfId="26133"/>
    <cellStyle name="Nota 18 6 4 2 2" xfId="26134"/>
    <cellStyle name="Nota 18 6 4 3" xfId="26135"/>
    <cellStyle name="Nota 18 6 4 3 2" xfId="26136"/>
    <cellStyle name="Nota 18 6 4 4" xfId="26137"/>
    <cellStyle name="Nota 18 6 4 4 2" xfId="26138"/>
    <cellStyle name="Nota 18 6 4 5" xfId="26139"/>
    <cellStyle name="Nota 18 6 4 5 2" xfId="26140"/>
    <cellStyle name="Nota 18 6 4 6" xfId="26141"/>
    <cellStyle name="Nota 18 6 5" xfId="26142"/>
    <cellStyle name="Nota 18 6 5 2" xfId="26143"/>
    <cellStyle name="Nota 18 6 6" xfId="26144"/>
    <cellStyle name="Nota 18 6 6 2" xfId="26145"/>
    <cellStyle name="Nota 18 6 7" xfId="26146"/>
    <cellStyle name="Nota 18 6 7 2" xfId="26147"/>
    <cellStyle name="Nota 18 6 8" xfId="26148"/>
    <cellStyle name="Nota 18 6 8 2" xfId="26149"/>
    <cellStyle name="Nota 18 6 9" xfId="26150"/>
    <cellStyle name="Nota 18 6 9 2" xfId="26151"/>
    <cellStyle name="Nota 18 7" xfId="26152"/>
    <cellStyle name="Nota 18 7 2" xfId="26153"/>
    <cellStyle name="Nota 18 7 2 2" xfId="26154"/>
    <cellStyle name="Nota 18 7 3" xfId="26155"/>
    <cellStyle name="Nota 18 7 3 2" xfId="26156"/>
    <cellStyle name="Nota 18 7 4" xfId="26157"/>
    <cellStyle name="Nota 18 7 4 2" xfId="26158"/>
    <cellStyle name="Nota 18 7 5" xfId="26159"/>
    <cellStyle name="Nota 18 7 5 2" xfId="26160"/>
    <cellStyle name="Nota 18 7 6" xfId="26161"/>
    <cellStyle name="Nota 18 8" xfId="26162"/>
    <cellStyle name="Nota 18 8 2" xfId="26163"/>
    <cellStyle name="Nota 18 8 2 2" xfId="26164"/>
    <cellStyle name="Nota 18 8 3" xfId="26165"/>
    <cellStyle name="Nota 18 8 3 2" xfId="26166"/>
    <cellStyle name="Nota 18 8 4" xfId="26167"/>
    <cellStyle name="Nota 18 8 4 2" xfId="26168"/>
    <cellStyle name="Nota 18 8 5" xfId="26169"/>
    <cellStyle name="Nota 18 8 5 2" xfId="26170"/>
    <cellStyle name="Nota 18 8 6" xfId="26171"/>
    <cellStyle name="Nota 18 9" xfId="26172"/>
    <cellStyle name="Nota 18 9 2" xfId="26173"/>
    <cellStyle name="Nota 18 9 2 2" xfId="26174"/>
    <cellStyle name="Nota 18 9 3" xfId="26175"/>
    <cellStyle name="Nota 18 9 3 2" xfId="26176"/>
    <cellStyle name="Nota 18 9 4" xfId="26177"/>
    <cellStyle name="Nota 18 9 4 2" xfId="26178"/>
    <cellStyle name="Nota 18 9 5" xfId="26179"/>
    <cellStyle name="Nota 18 9 5 2" xfId="26180"/>
    <cellStyle name="Nota 18 9 6" xfId="26181"/>
    <cellStyle name="Nota 19" xfId="26182"/>
    <cellStyle name="Nota 19 10" xfId="26183"/>
    <cellStyle name="Nota 19 10 2" xfId="26184"/>
    <cellStyle name="Nota 19 11" xfId="26185"/>
    <cellStyle name="Nota 19 11 2" xfId="26186"/>
    <cellStyle name="Nota 19 12" xfId="26187"/>
    <cellStyle name="Nota 19 12 2" xfId="26188"/>
    <cellStyle name="Nota 19 13" xfId="26189"/>
    <cellStyle name="Nota 19 13 2" xfId="26190"/>
    <cellStyle name="Nota 19 14" xfId="26191"/>
    <cellStyle name="Nota 19 14 2" xfId="26192"/>
    <cellStyle name="Nota 19 15" xfId="26193"/>
    <cellStyle name="Nota 19 15 2" xfId="26194"/>
    <cellStyle name="Nota 19 16" xfId="26195"/>
    <cellStyle name="Nota 19 17" xfId="26196"/>
    <cellStyle name="Nota 19 18" xfId="26197"/>
    <cellStyle name="Nota 19 19" xfId="26198"/>
    <cellStyle name="Nota 19 2" xfId="26199"/>
    <cellStyle name="Nota 19 2 10" xfId="26200"/>
    <cellStyle name="Nota 19 2 10 2" xfId="26201"/>
    <cellStyle name="Nota 19 2 11" xfId="26202"/>
    <cellStyle name="Nota 19 2 12" xfId="26203"/>
    <cellStyle name="Nota 19 2 13" xfId="26204"/>
    <cellStyle name="Nota 19 2 14" xfId="26205"/>
    <cellStyle name="Nota 19 2 15" xfId="26206"/>
    <cellStyle name="Nota 19 2 16" xfId="26207"/>
    <cellStyle name="Nota 19 2 17" xfId="26208"/>
    <cellStyle name="Nota 19 2 18" xfId="26209"/>
    <cellStyle name="Nota 19 2 19" xfId="26210"/>
    <cellStyle name="Nota 19 2 2" xfId="26211"/>
    <cellStyle name="Nota 19 2 2 2" xfId="26212"/>
    <cellStyle name="Nota 19 2 2 2 2" xfId="26213"/>
    <cellStyle name="Nota 19 2 2 3" xfId="26214"/>
    <cellStyle name="Nota 19 2 2 3 2" xfId="26215"/>
    <cellStyle name="Nota 19 2 2 4" xfId="26216"/>
    <cellStyle name="Nota 19 2 2 4 2" xfId="26217"/>
    <cellStyle name="Nota 19 2 2 5" xfId="26218"/>
    <cellStyle name="Nota 19 2 2 5 2" xfId="26219"/>
    <cellStyle name="Nota 19 2 2 6" xfId="26220"/>
    <cellStyle name="Nota 19 2 20" xfId="26221"/>
    <cellStyle name="Nota 19 2 21" xfId="26222"/>
    <cellStyle name="Nota 19 2 22" xfId="26223"/>
    <cellStyle name="Nota 19 2 23" xfId="26224"/>
    <cellStyle name="Nota 19 2 24" xfId="26225"/>
    <cellStyle name="Nota 19 2 25" xfId="26226"/>
    <cellStyle name="Nota 19 2 3" xfId="26227"/>
    <cellStyle name="Nota 19 2 3 2" xfId="26228"/>
    <cellStyle name="Nota 19 2 3 2 2" xfId="26229"/>
    <cellStyle name="Nota 19 2 3 3" xfId="26230"/>
    <cellStyle name="Nota 19 2 3 3 2" xfId="26231"/>
    <cellStyle name="Nota 19 2 3 4" xfId="26232"/>
    <cellStyle name="Nota 19 2 3 4 2" xfId="26233"/>
    <cellStyle name="Nota 19 2 3 5" xfId="26234"/>
    <cellStyle name="Nota 19 2 3 5 2" xfId="26235"/>
    <cellStyle name="Nota 19 2 3 6" xfId="26236"/>
    <cellStyle name="Nota 19 2 4" xfId="26237"/>
    <cellStyle name="Nota 19 2 4 2" xfId="26238"/>
    <cellStyle name="Nota 19 2 4 2 2" xfId="26239"/>
    <cellStyle name="Nota 19 2 4 3" xfId="26240"/>
    <cellStyle name="Nota 19 2 4 3 2" xfId="26241"/>
    <cellStyle name="Nota 19 2 4 4" xfId="26242"/>
    <cellStyle name="Nota 19 2 4 4 2" xfId="26243"/>
    <cellStyle name="Nota 19 2 4 5" xfId="26244"/>
    <cellStyle name="Nota 19 2 4 5 2" xfId="26245"/>
    <cellStyle name="Nota 19 2 4 6" xfId="26246"/>
    <cellStyle name="Nota 19 2 5" xfId="26247"/>
    <cellStyle name="Nota 19 2 5 2" xfId="26248"/>
    <cellStyle name="Nota 19 2 6" xfId="26249"/>
    <cellStyle name="Nota 19 2 6 2" xfId="26250"/>
    <cellStyle name="Nota 19 2 7" xfId="26251"/>
    <cellStyle name="Nota 19 2 7 2" xfId="26252"/>
    <cellStyle name="Nota 19 2 8" xfId="26253"/>
    <cellStyle name="Nota 19 2 8 2" xfId="26254"/>
    <cellStyle name="Nota 19 2 9" xfId="26255"/>
    <cellStyle name="Nota 19 2 9 2" xfId="26256"/>
    <cellStyle name="Nota 19 20" xfId="26257"/>
    <cellStyle name="Nota 19 21" xfId="26258"/>
    <cellStyle name="Nota 19 22" xfId="26259"/>
    <cellStyle name="Nota 19 23" xfId="26260"/>
    <cellStyle name="Nota 19 24" xfId="26261"/>
    <cellStyle name="Nota 19 25" xfId="26262"/>
    <cellStyle name="Nota 19 26" xfId="26263"/>
    <cellStyle name="Nota 19 27" xfId="26264"/>
    <cellStyle name="Nota 19 28" xfId="26265"/>
    <cellStyle name="Nota 19 29" xfId="26266"/>
    <cellStyle name="Nota 19 3" xfId="26267"/>
    <cellStyle name="Nota 19 3 10" xfId="26268"/>
    <cellStyle name="Nota 19 3 10 2" xfId="26269"/>
    <cellStyle name="Nota 19 3 11" xfId="26270"/>
    <cellStyle name="Nota 19 3 12" xfId="26271"/>
    <cellStyle name="Nota 19 3 13" xfId="26272"/>
    <cellStyle name="Nota 19 3 14" xfId="26273"/>
    <cellStyle name="Nota 19 3 15" xfId="26274"/>
    <cellStyle name="Nota 19 3 16" xfId="26275"/>
    <cellStyle name="Nota 19 3 17" xfId="26276"/>
    <cellStyle name="Nota 19 3 18" xfId="26277"/>
    <cellStyle name="Nota 19 3 19" xfId="26278"/>
    <cellStyle name="Nota 19 3 2" xfId="26279"/>
    <cellStyle name="Nota 19 3 2 2" xfId="26280"/>
    <cellStyle name="Nota 19 3 2 2 2" xfId="26281"/>
    <cellStyle name="Nota 19 3 2 3" xfId="26282"/>
    <cellStyle name="Nota 19 3 2 3 2" xfId="26283"/>
    <cellStyle name="Nota 19 3 2 4" xfId="26284"/>
    <cellStyle name="Nota 19 3 2 4 2" xfId="26285"/>
    <cellStyle name="Nota 19 3 2 5" xfId="26286"/>
    <cellStyle name="Nota 19 3 2 5 2" xfId="26287"/>
    <cellStyle name="Nota 19 3 2 6" xfId="26288"/>
    <cellStyle name="Nota 19 3 20" xfId="26289"/>
    <cellStyle name="Nota 19 3 21" xfId="26290"/>
    <cellStyle name="Nota 19 3 22" xfId="26291"/>
    <cellStyle name="Nota 19 3 23" xfId="26292"/>
    <cellStyle name="Nota 19 3 24" xfId="26293"/>
    <cellStyle name="Nota 19 3 25" xfId="26294"/>
    <cellStyle name="Nota 19 3 3" xfId="26295"/>
    <cellStyle name="Nota 19 3 3 2" xfId="26296"/>
    <cellStyle name="Nota 19 3 3 2 2" xfId="26297"/>
    <cellStyle name="Nota 19 3 3 3" xfId="26298"/>
    <cellStyle name="Nota 19 3 3 3 2" xfId="26299"/>
    <cellStyle name="Nota 19 3 3 4" xfId="26300"/>
    <cellStyle name="Nota 19 3 3 4 2" xfId="26301"/>
    <cellStyle name="Nota 19 3 3 5" xfId="26302"/>
    <cellStyle name="Nota 19 3 3 5 2" xfId="26303"/>
    <cellStyle name="Nota 19 3 3 6" xfId="26304"/>
    <cellStyle name="Nota 19 3 4" xfId="26305"/>
    <cellStyle name="Nota 19 3 4 2" xfId="26306"/>
    <cellStyle name="Nota 19 3 4 2 2" xfId="26307"/>
    <cellStyle name="Nota 19 3 4 3" xfId="26308"/>
    <cellStyle name="Nota 19 3 4 3 2" xfId="26309"/>
    <cellStyle name="Nota 19 3 4 4" xfId="26310"/>
    <cellStyle name="Nota 19 3 4 4 2" xfId="26311"/>
    <cellStyle name="Nota 19 3 4 5" xfId="26312"/>
    <cellStyle name="Nota 19 3 4 5 2" xfId="26313"/>
    <cellStyle name="Nota 19 3 4 6" xfId="26314"/>
    <cellStyle name="Nota 19 3 5" xfId="26315"/>
    <cellStyle name="Nota 19 3 5 2" xfId="26316"/>
    <cellStyle name="Nota 19 3 6" xfId="26317"/>
    <cellStyle name="Nota 19 3 6 2" xfId="26318"/>
    <cellStyle name="Nota 19 3 7" xfId="26319"/>
    <cellStyle name="Nota 19 3 7 2" xfId="26320"/>
    <cellStyle name="Nota 19 3 8" xfId="26321"/>
    <cellStyle name="Nota 19 3 8 2" xfId="26322"/>
    <cellStyle name="Nota 19 3 9" xfId="26323"/>
    <cellStyle name="Nota 19 3 9 2" xfId="26324"/>
    <cellStyle name="Nota 19 30" xfId="26325"/>
    <cellStyle name="Nota 19 4" xfId="26326"/>
    <cellStyle name="Nota 19 4 10" xfId="26327"/>
    <cellStyle name="Nota 19 4 10 2" xfId="26328"/>
    <cellStyle name="Nota 19 4 11" xfId="26329"/>
    <cellStyle name="Nota 19 4 12" xfId="26330"/>
    <cellStyle name="Nota 19 4 13" xfId="26331"/>
    <cellStyle name="Nota 19 4 14" xfId="26332"/>
    <cellStyle name="Nota 19 4 15" xfId="26333"/>
    <cellStyle name="Nota 19 4 16" xfId="26334"/>
    <cellStyle name="Nota 19 4 17" xfId="26335"/>
    <cellStyle name="Nota 19 4 18" xfId="26336"/>
    <cellStyle name="Nota 19 4 19" xfId="26337"/>
    <cellStyle name="Nota 19 4 2" xfId="26338"/>
    <cellStyle name="Nota 19 4 2 2" xfId="26339"/>
    <cellStyle name="Nota 19 4 2 2 2" xfId="26340"/>
    <cellStyle name="Nota 19 4 2 3" xfId="26341"/>
    <cellStyle name="Nota 19 4 2 3 2" xfId="26342"/>
    <cellStyle name="Nota 19 4 2 4" xfId="26343"/>
    <cellStyle name="Nota 19 4 2 4 2" xfId="26344"/>
    <cellStyle name="Nota 19 4 2 5" xfId="26345"/>
    <cellStyle name="Nota 19 4 2 5 2" xfId="26346"/>
    <cellStyle name="Nota 19 4 2 6" xfId="26347"/>
    <cellStyle name="Nota 19 4 20" xfId="26348"/>
    <cellStyle name="Nota 19 4 21" xfId="26349"/>
    <cellStyle name="Nota 19 4 22" xfId="26350"/>
    <cellStyle name="Nota 19 4 23" xfId="26351"/>
    <cellStyle name="Nota 19 4 24" xfId="26352"/>
    <cellStyle name="Nota 19 4 25" xfId="26353"/>
    <cellStyle name="Nota 19 4 3" xfId="26354"/>
    <cellStyle name="Nota 19 4 3 2" xfId="26355"/>
    <cellStyle name="Nota 19 4 3 2 2" xfId="26356"/>
    <cellStyle name="Nota 19 4 3 3" xfId="26357"/>
    <cellStyle name="Nota 19 4 3 3 2" xfId="26358"/>
    <cellStyle name="Nota 19 4 3 4" xfId="26359"/>
    <cellStyle name="Nota 19 4 3 4 2" xfId="26360"/>
    <cellStyle name="Nota 19 4 3 5" xfId="26361"/>
    <cellStyle name="Nota 19 4 3 5 2" xfId="26362"/>
    <cellStyle name="Nota 19 4 3 6" xfId="26363"/>
    <cellStyle name="Nota 19 4 4" xfId="26364"/>
    <cellStyle name="Nota 19 4 4 2" xfId="26365"/>
    <cellStyle name="Nota 19 4 4 2 2" xfId="26366"/>
    <cellStyle name="Nota 19 4 4 3" xfId="26367"/>
    <cellStyle name="Nota 19 4 4 3 2" xfId="26368"/>
    <cellStyle name="Nota 19 4 4 4" xfId="26369"/>
    <cellStyle name="Nota 19 4 4 4 2" xfId="26370"/>
    <cellStyle name="Nota 19 4 4 5" xfId="26371"/>
    <cellStyle name="Nota 19 4 4 5 2" xfId="26372"/>
    <cellStyle name="Nota 19 4 4 6" xfId="26373"/>
    <cellStyle name="Nota 19 4 5" xfId="26374"/>
    <cellStyle name="Nota 19 4 5 2" xfId="26375"/>
    <cellStyle name="Nota 19 4 6" xfId="26376"/>
    <cellStyle name="Nota 19 4 6 2" xfId="26377"/>
    <cellStyle name="Nota 19 4 7" xfId="26378"/>
    <cellStyle name="Nota 19 4 7 2" xfId="26379"/>
    <cellStyle name="Nota 19 4 8" xfId="26380"/>
    <cellStyle name="Nota 19 4 8 2" xfId="26381"/>
    <cellStyle name="Nota 19 4 9" xfId="26382"/>
    <cellStyle name="Nota 19 4 9 2" xfId="26383"/>
    <cellStyle name="Nota 19 5" xfId="26384"/>
    <cellStyle name="Nota 19 5 10" xfId="26385"/>
    <cellStyle name="Nota 19 5 10 2" xfId="26386"/>
    <cellStyle name="Nota 19 5 11" xfId="26387"/>
    <cellStyle name="Nota 19 5 12" xfId="26388"/>
    <cellStyle name="Nota 19 5 13" xfId="26389"/>
    <cellStyle name="Nota 19 5 14" xfId="26390"/>
    <cellStyle name="Nota 19 5 15" xfId="26391"/>
    <cellStyle name="Nota 19 5 16" xfId="26392"/>
    <cellStyle name="Nota 19 5 17" xfId="26393"/>
    <cellStyle name="Nota 19 5 18" xfId="26394"/>
    <cellStyle name="Nota 19 5 19" xfId="26395"/>
    <cellStyle name="Nota 19 5 2" xfId="26396"/>
    <cellStyle name="Nota 19 5 2 2" xfId="26397"/>
    <cellStyle name="Nota 19 5 2 2 2" xfId="26398"/>
    <cellStyle name="Nota 19 5 2 3" xfId="26399"/>
    <cellStyle name="Nota 19 5 2 3 2" xfId="26400"/>
    <cellStyle name="Nota 19 5 2 4" xfId="26401"/>
    <cellStyle name="Nota 19 5 2 4 2" xfId="26402"/>
    <cellStyle name="Nota 19 5 2 5" xfId="26403"/>
    <cellStyle name="Nota 19 5 2 5 2" xfId="26404"/>
    <cellStyle name="Nota 19 5 2 6" xfId="26405"/>
    <cellStyle name="Nota 19 5 20" xfId="26406"/>
    <cellStyle name="Nota 19 5 21" xfId="26407"/>
    <cellStyle name="Nota 19 5 22" xfId="26408"/>
    <cellStyle name="Nota 19 5 23" xfId="26409"/>
    <cellStyle name="Nota 19 5 24" xfId="26410"/>
    <cellStyle name="Nota 19 5 25" xfId="26411"/>
    <cellStyle name="Nota 19 5 3" xfId="26412"/>
    <cellStyle name="Nota 19 5 3 2" xfId="26413"/>
    <cellStyle name="Nota 19 5 3 2 2" xfId="26414"/>
    <cellStyle name="Nota 19 5 3 3" xfId="26415"/>
    <cellStyle name="Nota 19 5 3 3 2" xfId="26416"/>
    <cellStyle name="Nota 19 5 3 4" xfId="26417"/>
    <cellStyle name="Nota 19 5 3 4 2" xfId="26418"/>
    <cellStyle name="Nota 19 5 3 5" xfId="26419"/>
    <cellStyle name="Nota 19 5 3 5 2" xfId="26420"/>
    <cellStyle name="Nota 19 5 3 6" xfId="26421"/>
    <cellStyle name="Nota 19 5 4" xfId="26422"/>
    <cellStyle name="Nota 19 5 4 2" xfId="26423"/>
    <cellStyle name="Nota 19 5 4 2 2" xfId="26424"/>
    <cellStyle name="Nota 19 5 4 3" xfId="26425"/>
    <cellStyle name="Nota 19 5 4 3 2" xfId="26426"/>
    <cellStyle name="Nota 19 5 4 4" xfId="26427"/>
    <cellStyle name="Nota 19 5 4 4 2" xfId="26428"/>
    <cellStyle name="Nota 19 5 4 5" xfId="26429"/>
    <cellStyle name="Nota 19 5 4 5 2" xfId="26430"/>
    <cellStyle name="Nota 19 5 4 6" xfId="26431"/>
    <cellStyle name="Nota 19 5 5" xfId="26432"/>
    <cellStyle name="Nota 19 5 5 2" xfId="26433"/>
    <cellStyle name="Nota 19 5 6" xfId="26434"/>
    <cellStyle name="Nota 19 5 6 2" xfId="26435"/>
    <cellStyle name="Nota 19 5 7" xfId="26436"/>
    <cellStyle name="Nota 19 5 7 2" xfId="26437"/>
    <cellStyle name="Nota 19 5 8" xfId="26438"/>
    <cellStyle name="Nota 19 5 8 2" xfId="26439"/>
    <cellStyle name="Nota 19 5 9" xfId="26440"/>
    <cellStyle name="Nota 19 5 9 2" xfId="26441"/>
    <cellStyle name="Nota 19 6" xfId="26442"/>
    <cellStyle name="Nota 19 6 10" xfId="26443"/>
    <cellStyle name="Nota 19 6 10 2" xfId="26444"/>
    <cellStyle name="Nota 19 6 11" xfId="26445"/>
    <cellStyle name="Nota 19 6 12" xfId="26446"/>
    <cellStyle name="Nota 19 6 13" xfId="26447"/>
    <cellStyle name="Nota 19 6 14" xfId="26448"/>
    <cellStyle name="Nota 19 6 15" xfId="26449"/>
    <cellStyle name="Nota 19 6 16" xfId="26450"/>
    <cellStyle name="Nota 19 6 17" xfId="26451"/>
    <cellStyle name="Nota 19 6 18" xfId="26452"/>
    <cellStyle name="Nota 19 6 19" xfId="26453"/>
    <cellStyle name="Nota 19 6 2" xfId="26454"/>
    <cellStyle name="Nota 19 6 2 2" xfId="26455"/>
    <cellStyle name="Nota 19 6 2 2 2" xfId="26456"/>
    <cellStyle name="Nota 19 6 2 3" xfId="26457"/>
    <cellStyle name="Nota 19 6 2 3 2" xfId="26458"/>
    <cellStyle name="Nota 19 6 2 4" xfId="26459"/>
    <cellStyle name="Nota 19 6 2 4 2" xfId="26460"/>
    <cellStyle name="Nota 19 6 2 5" xfId="26461"/>
    <cellStyle name="Nota 19 6 2 5 2" xfId="26462"/>
    <cellStyle name="Nota 19 6 2 6" xfId="26463"/>
    <cellStyle name="Nota 19 6 20" xfId="26464"/>
    <cellStyle name="Nota 19 6 21" xfId="26465"/>
    <cellStyle name="Nota 19 6 22" xfId="26466"/>
    <cellStyle name="Nota 19 6 23" xfId="26467"/>
    <cellStyle name="Nota 19 6 24" xfId="26468"/>
    <cellStyle name="Nota 19 6 25" xfId="26469"/>
    <cellStyle name="Nota 19 6 3" xfId="26470"/>
    <cellStyle name="Nota 19 6 3 2" xfId="26471"/>
    <cellStyle name="Nota 19 6 3 2 2" xfId="26472"/>
    <cellStyle name="Nota 19 6 3 3" xfId="26473"/>
    <cellStyle name="Nota 19 6 3 3 2" xfId="26474"/>
    <cellStyle name="Nota 19 6 3 4" xfId="26475"/>
    <cellStyle name="Nota 19 6 3 4 2" xfId="26476"/>
    <cellStyle name="Nota 19 6 3 5" xfId="26477"/>
    <cellStyle name="Nota 19 6 3 5 2" xfId="26478"/>
    <cellStyle name="Nota 19 6 3 6" xfId="26479"/>
    <cellStyle name="Nota 19 6 4" xfId="26480"/>
    <cellStyle name="Nota 19 6 4 2" xfId="26481"/>
    <cellStyle name="Nota 19 6 4 2 2" xfId="26482"/>
    <cellStyle name="Nota 19 6 4 3" xfId="26483"/>
    <cellStyle name="Nota 19 6 4 3 2" xfId="26484"/>
    <cellStyle name="Nota 19 6 4 4" xfId="26485"/>
    <cellStyle name="Nota 19 6 4 4 2" xfId="26486"/>
    <cellStyle name="Nota 19 6 4 5" xfId="26487"/>
    <cellStyle name="Nota 19 6 4 5 2" xfId="26488"/>
    <cellStyle name="Nota 19 6 4 6" xfId="26489"/>
    <cellStyle name="Nota 19 6 5" xfId="26490"/>
    <cellStyle name="Nota 19 6 5 2" xfId="26491"/>
    <cellStyle name="Nota 19 6 6" xfId="26492"/>
    <cellStyle name="Nota 19 6 6 2" xfId="26493"/>
    <cellStyle name="Nota 19 6 7" xfId="26494"/>
    <cellStyle name="Nota 19 6 7 2" xfId="26495"/>
    <cellStyle name="Nota 19 6 8" xfId="26496"/>
    <cellStyle name="Nota 19 6 8 2" xfId="26497"/>
    <cellStyle name="Nota 19 6 9" xfId="26498"/>
    <cellStyle name="Nota 19 6 9 2" xfId="26499"/>
    <cellStyle name="Nota 19 7" xfId="26500"/>
    <cellStyle name="Nota 19 7 2" xfId="26501"/>
    <cellStyle name="Nota 19 7 2 2" xfId="26502"/>
    <cellStyle name="Nota 19 7 3" xfId="26503"/>
    <cellStyle name="Nota 19 7 3 2" xfId="26504"/>
    <cellStyle name="Nota 19 7 4" xfId="26505"/>
    <cellStyle name="Nota 19 7 4 2" xfId="26506"/>
    <cellStyle name="Nota 19 7 5" xfId="26507"/>
    <cellStyle name="Nota 19 7 5 2" xfId="26508"/>
    <cellStyle name="Nota 19 7 6" xfId="26509"/>
    <cellStyle name="Nota 19 8" xfId="26510"/>
    <cellStyle name="Nota 19 8 2" xfId="26511"/>
    <cellStyle name="Nota 19 8 2 2" xfId="26512"/>
    <cellStyle name="Nota 19 8 3" xfId="26513"/>
    <cellStyle name="Nota 19 8 3 2" xfId="26514"/>
    <cellStyle name="Nota 19 8 4" xfId="26515"/>
    <cellStyle name="Nota 19 8 4 2" xfId="26516"/>
    <cellStyle name="Nota 19 8 5" xfId="26517"/>
    <cellStyle name="Nota 19 8 5 2" xfId="26518"/>
    <cellStyle name="Nota 19 8 6" xfId="26519"/>
    <cellStyle name="Nota 19 9" xfId="26520"/>
    <cellStyle name="Nota 19 9 2" xfId="26521"/>
    <cellStyle name="Nota 19 9 2 2" xfId="26522"/>
    <cellStyle name="Nota 19 9 3" xfId="26523"/>
    <cellStyle name="Nota 19 9 3 2" xfId="26524"/>
    <cellStyle name="Nota 19 9 4" xfId="26525"/>
    <cellStyle name="Nota 19 9 4 2" xfId="26526"/>
    <cellStyle name="Nota 19 9 5" xfId="26527"/>
    <cellStyle name="Nota 19 9 5 2" xfId="26528"/>
    <cellStyle name="Nota 19 9 6" xfId="26529"/>
    <cellStyle name="Nota 2" xfId="26530"/>
    <cellStyle name="Nota 2 10" xfId="26531"/>
    <cellStyle name="Nota 2 10 2" xfId="26532"/>
    <cellStyle name="Nota 2 10 2 2" xfId="26533"/>
    <cellStyle name="Nota 2 10 3" xfId="26534"/>
    <cellStyle name="Nota 2 10 3 2" xfId="26535"/>
    <cellStyle name="Nota 2 10 4" xfId="26536"/>
    <cellStyle name="Nota 2 10 4 2" xfId="26537"/>
    <cellStyle name="Nota 2 10 5" xfId="26538"/>
    <cellStyle name="Nota 2 10 5 2" xfId="26539"/>
    <cellStyle name="Nota 2 10 6" xfId="26540"/>
    <cellStyle name="Nota 2 11" xfId="26541"/>
    <cellStyle name="Nota 2 11 2" xfId="26542"/>
    <cellStyle name="Nota 2 11 2 2" xfId="26543"/>
    <cellStyle name="Nota 2 11 3" xfId="26544"/>
    <cellStyle name="Nota 2 11 3 2" xfId="26545"/>
    <cellStyle name="Nota 2 11 4" xfId="26546"/>
    <cellStyle name="Nota 2 11 4 2" xfId="26547"/>
    <cellStyle name="Nota 2 11 5" xfId="26548"/>
    <cellStyle name="Nota 2 11 5 2" xfId="26549"/>
    <cellStyle name="Nota 2 11 6" xfId="26550"/>
    <cellStyle name="Nota 2 12" xfId="26551"/>
    <cellStyle name="Nota 2 12 2" xfId="26552"/>
    <cellStyle name="Nota 2 13" xfId="26553"/>
    <cellStyle name="Nota 2 13 2" xfId="26554"/>
    <cellStyle name="Nota 2 14" xfId="26555"/>
    <cellStyle name="Nota 2 14 2" xfId="26556"/>
    <cellStyle name="Nota 2 15" xfId="26557"/>
    <cellStyle name="Nota 2 15 2" xfId="26558"/>
    <cellStyle name="Nota 2 16" xfId="26559"/>
    <cellStyle name="Nota 2 16 2" xfId="26560"/>
    <cellStyle name="Nota 2 17" xfId="26561"/>
    <cellStyle name="Nota 2 17 2" xfId="26562"/>
    <cellStyle name="Nota 2 18" xfId="26563"/>
    <cellStyle name="Nota 2 19" xfId="26564"/>
    <cellStyle name="Nota 2 2" xfId="26565"/>
    <cellStyle name="Nota 2 2 10" xfId="26566"/>
    <cellStyle name="Nota 2 2 10 2" xfId="26567"/>
    <cellStyle name="Nota 2 2 11" xfId="26568"/>
    <cellStyle name="Nota 2 2 11 2" xfId="26569"/>
    <cellStyle name="Nota 2 2 12" xfId="26570"/>
    <cellStyle name="Nota 2 2 12 2" xfId="26571"/>
    <cellStyle name="Nota 2 2 13" xfId="26572"/>
    <cellStyle name="Nota 2 2 13 2" xfId="26573"/>
    <cellStyle name="Nota 2 2 14" xfId="26574"/>
    <cellStyle name="Nota 2 2 14 2" xfId="26575"/>
    <cellStyle name="Nota 2 2 15" xfId="26576"/>
    <cellStyle name="Nota 2 2 15 2" xfId="26577"/>
    <cellStyle name="Nota 2 2 16" xfId="26578"/>
    <cellStyle name="Nota 2 2 17" xfId="26579"/>
    <cellStyle name="Nota 2 2 18" xfId="26580"/>
    <cellStyle name="Nota 2 2 19" xfId="26581"/>
    <cellStyle name="Nota 2 2 2" xfId="26582"/>
    <cellStyle name="Nota 2 2 2 10" xfId="26583"/>
    <cellStyle name="Nota 2 2 2 10 2" xfId="26584"/>
    <cellStyle name="Nota 2 2 2 11" xfId="26585"/>
    <cellStyle name="Nota 2 2 2 12" xfId="26586"/>
    <cellStyle name="Nota 2 2 2 13" xfId="26587"/>
    <cellStyle name="Nota 2 2 2 14" xfId="26588"/>
    <cellStyle name="Nota 2 2 2 15" xfId="26589"/>
    <cellStyle name="Nota 2 2 2 16" xfId="26590"/>
    <cellStyle name="Nota 2 2 2 17" xfId="26591"/>
    <cellStyle name="Nota 2 2 2 18" xfId="26592"/>
    <cellStyle name="Nota 2 2 2 19" xfId="26593"/>
    <cellStyle name="Nota 2 2 2 2" xfId="26594"/>
    <cellStyle name="Nota 2 2 2 2 2" xfId="26595"/>
    <cellStyle name="Nota 2 2 2 2 2 2" xfId="26596"/>
    <cellStyle name="Nota 2 2 2 2 3" xfId="26597"/>
    <cellStyle name="Nota 2 2 2 2 3 2" xfId="26598"/>
    <cellStyle name="Nota 2 2 2 2 4" xfId="26599"/>
    <cellStyle name="Nota 2 2 2 2 4 2" xfId="26600"/>
    <cellStyle name="Nota 2 2 2 2 5" xfId="26601"/>
    <cellStyle name="Nota 2 2 2 2 5 2" xfId="26602"/>
    <cellStyle name="Nota 2 2 2 2 6" xfId="26603"/>
    <cellStyle name="Nota 2 2 2 20" xfId="26604"/>
    <cellStyle name="Nota 2 2 2 21" xfId="26605"/>
    <cellStyle name="Nota 2 2 2 22" xfId="26606"/>
    <cellStyle name="Nota 2 2 2 23" xfId="26607"/>
    <cellStyle name="Nota 2 2 2 24" xfId="26608"/>
    <cellStyle name="Nota 2 2 2 25" xfId="26609"/>
    <cellStyle name="Nota 2 2 2 3" xfId="26610"/>
    <cellStyle name="Nota 2 2 2 3 2" xfId="26611"/>
    <cellStyle name="Nota 2 2 2 3 2 2" xfId="26612"/>
    <cellStyle name="Nota 2 2 2 3 3" xfId="26613"/>
    <cellStyle name="Nota 2 2 2 3 3 2" xfId="26614"/>
    <cellStyle name="Nota 2 2 2 3 4" xfId="26615"/>
    <cellStyle name="Nota 2 2 2 3 4 2" xfId="26616"/>
    <cellStyle name="Nota 2 2 2 3 5" xfId="26617"/>
    <cellStyle name="Nota 2 2 2 3 5 2" xfId="26618"/>
    <cellStyle name="Nota 2 2 2 3 6" xfId="26619"/>
    <cellStyle name="Nota 2 2 2 4" xfId="26620"/>
    <cellStyle name="Nota 2 2 2 4 2" xfId="26621"/>
    <cellStyle name="Nota 2 2 2 4 2 2" xfId="26622"/>
    <cellStyle name="Nota 2 2 2 4 3" xfId="26623"/>
    <cellStyle name="Nota 2 2 2 4 3 2" xfId="26624"/>
    <cellStyle name="Nota 2 2 2 4 4" xfId="26625"/>
    <cellStyle name="Nota 2 2 2 4 4 2" xfId="26626"/>
    <cellStyle name="Nota 2 2 2 4 5" xfId="26627"/>
    <cellStyle name="Nota 2 2 2 4 5 2" xfId="26628"/>
    <cellStyle name="Nota 2 2 2 4 6" xfId="26629"/>
    <cellStyle name="Nota 2 2 2 5" xfId="26630"/>
    <cellStyle name="Nota 2 2 2 5 2" xfId="26631"/>
    <cellStyle name="Nota 2 2 2 6" xfId="26632"/>
    <cellStyle name="Nota 2 2 2 6 2" xfId="26633"/>
    <cellStyle name="Nota 2 2 2 7" xfId="26634"/>
    <cellStyle name="Nota 2 2 2 7 2" xfId="26635"/>
    <cellStyle name="Nota 2 2 2 8" xfId="26636"/>
    <cellStyle name="Nota 2 2 2 8 2" xfId="26637"/>
    <cellStyle name="Nota 2 2 2 9" xfId="26638"/>
    <cellStyle name="Nota 2 2 2 9 2" xfId="26639"/>
    <cellStyle name="Nota 2 2 20" xfId="26640"/>
    <cellStyle name="Nota 2 2 21" xfId="26641"/>
    <cellStyle name="Nota 2 2 22" xfId="26642"/>
    <cellStyle name="Nota 2 2 23" xfId="26643"/>
    <cellStyle name="Nota 2 2 24" xfId="26644"/>
    <cellStyle name="Nota 2 2 25" xfId="26645"/>
    <cellStyle name="Nota 2 2 26" xfId="26646"/>
    <cellStyle name="Nota 2 2 27" xfId="26647"/>
    <cellStyle name="Nota 2 2 28" xfId="26648"/>
    <cellStyle name="Nota 2 2 29" xfId="26649"/>
    <cellStyle name="Nota 2 2 3" xfId="26650"/>
    <cellStyle name="Nota 2 2 3 10" xfId="26651"/>
    <cellStyle name="Nota 2 2 3 10 2" xfId="26652"/>
    <cellStyle name="Nota 2 2 3 11" xfId="26653"/>
    <cellStyle name="Nota 2 2 3 12" xfId="26654"/>
    <cellStyle name="Nota 2 2 3 13" xfId="26655"/>
    <cellStyle name="Nota 2 2 3 14" xfId="26656"/>
    <cellStyle name="Nota 2 2 3 15" xfId="26657"/>
    <cellStyle name="Nota 2 2 3 16" xfId="26658"/>
    <cellStyle name="Nota 2 2 3 17" xfId="26659"/>
    <cellStyle name="Nota 2 2 3 18" xfId="26660"/>
    <cellStyle name="Nota 2 2 3 19" xfId="26661"/>
    <cellStyle name="Nota 2 2 3 2" xfId="26662"/>
    <cellStyle name="Nota 2 2 3 2 2" xfId="26663"/>
    <cellStyle name="Nota 2 2 3 2 2 2" xfId="26664"/>
    <cellStyle name="Nota 2 2 3 2 3" xfId="26665"/>
    <cellStyle name="Nota 2 2 3 2 3 2" xfId="26666"/>
    <cellStyle name="Nota 2 2 3 2 4" xfId="26667"/>
    <cellStyle name="Nota 2 2 3 2 4 2" xfId="26668"/>
    <cellStyle name="Nota 2 2 3 2 5" xfId="26669"/>
    <cellStyle name="Nota 2 2 3 2 5 2" xfId="26670"/>
    <cellStyle name="Nota 2 2 3 2 6" xfId="26671"/>
    <cellStyle name="Nota 2 2 3 20" xfId="26672"/>
    <cellStyle name="Nota 2 2 3 21" xfId="26673"/>
    <cellStyle name="Nota 2 2 3 22" xfId="26674"/>
    <cellStyle name="Nota 2 2 3 23" xfId="26675"/>
    <cellStyle name="Nota 2 2 3 24" xfId="26676"/>
    <cellStyle name="Nota 2 2 3 25" xfId="26677"/>
    <cellStyle name="Nota 2 2 3 3" xfId="26678"/>
    <cellStyle name="Nota 2 2 3 3 2" xfId="26679"/>
    <cellStyle name="Nota 2 2 3 3 2 2" xfId="26680"/>
    <cellStyle name="Nota 2 2 3 3 3" xfId="26681"/>
    <cellStyle name="Nota 2 2 3 3 3 2" xfId="26682"/>
    <cellStyle name="Nota 2 2 3 3 4" xfId="26683"/>
    <cellStyle name="Nota 2 2 3 3 4 2" xfId="26684"/>
    <cellStyle name="Nota 2 2 3 3 5" xfId="26685"/>
    <cellStyle name="Nota 2 2 3 3 5 2" xfId="26686"/>
    <cellStyle name="Nota 2 2 3 3 6" xfId="26687"/>
    <cellStyle name="Nota 2 2 3 4" xfId="26688"/>
    <cellStyle name="Nota 2 2 3 4 2" xfId="26689"/>
    <cellStyle name="Nota 2 2 3 4 2 2" xfId="26690"/>
    <cellStyle name="Nota 2 2 3 4 3" xfId="26691"/>
    <cellStyle name="Nota 2 2 3 4 3 2" xfId="26692"/>
    <cellStyle name="Nota 2 2 3 4 4" xfId="26693"/>
    <cellStyle name="Nota 2 2 3 4 4 2" xfId="26694"/>
    <cellStyle name="Nota 2 2 3 4 5" xfId="26695"/>
    <cellStyle name="Nota 2 2 3 4 5 2" xfId="26696"/>
    <cellStyle name="Nota 2 2 3 4 6" xfId="26697"/>
    <cellStyle name="Nota 2 2 3 5" xfId="26698"/>
    <cellStyle name="Nota 2 2 3 5 2" xfId="26699"/>
    <cellStyle name="Nota 2 2 3 6" xfId="26700"/>
    <cellStyle name="Nota 2 2 3 6 2" xfId="26701"/>
    <cellStyle name="Nota 2 2 3 7" xfId="26702"/>
    <cellStyle name="Nota 2 2 3 7 2" xfId="26703"/>
    <cellStyle name="Nota 2 2 3 8" xfId="26704"/>
    <cellStyle name="Nota 2 2 3 8 2" xfId="26705"/>
    <cellStyle name="Nota 2 2 3 9" xfId="26706"/>
    <cellStyle name="Nota 2 2 3 9 2" xfId="26707"/>
    <cellStyle name="Nota 2 2 30" xfId="26708"/>
    <cellStyle name="Nota 2 2 4" xfId="26709"/>
    <cellStyle name="Nota 2 2 4 10" xfId="26710"/>
    <cellStyle name="Nota 2 2 4 10 2" xfId="26711"/>
    <cellStyle name="Nota 2 2 4 11" xfId="26712"/>
    <cellStyle name="Nota 2 2 4 12" xfId="26713"/>
    <cellStyle name="Nota 2 2 4 13" xfId="26714"/>
    <cellStyle name="Nota 2 2 4 14" xfId="26715"/>
    <cellStyle name="Nota 2 2 4 15" xfId="26716"/>
    <cellStyle name="Nota 2 2 4 16" xfId="26717"/>
    <cellStyle name="Nota 2 2 4 17" xfId="26718"/>
    <cellStyle name="Nota 2 2 4 18" xfId="26719"/>
    <cellStyle name="Nota 2 2 4 19" xfId="26720"/>
    <cellStyle name="Nota 2 2 4 2" xfId="26721"/>
    <cellStyle name="Nota 2 2 4 2 2" xfId="26722"/>
    <cellStyle name="Nota 2 2 4 2 2 2" xfId="26723"/>
    <cellStyle name="Nota 2 2 4 2 3" xfId="26724"/>
    <cellStyle name="Nota 2 2 4 2 3 2" xfId="26725"/>
    <cellStyle name="Nota 2 2 4 2 4" xfId="26726"/>
    <cellStyle name="Nota 2 2 4 2 4 2" xfId="26727"/>
    <cellStyle name="Nota 2 2 4 2 5" xfId="26728"/>
    <cellStyle name="Nota 2 2 4 2 5 2" xfId="26729"/>
    <cellStyle name="Nota 2 2 4 2 6" xfId="26730"/>
    <cellStyle name="Nota 2 2 4 20" xfId="26731"/>
    <cellStyle name="Nota 2 2 4 21" xfId="26732"/>
    <cellStyle name="Nota 2 2 4 22" xfId="26733"/>
    <cellStyle name="Nota 2 2 4 23" xfId="26734"/>
    <cellStyle name="Nota 2 2 4 24" xfId="26735"/>
    <cellStyle name="Nota 2 2 4 25" xfId="26736"/>
    <cellStyle name="Nota 2 2 4 3" xfId="26737"/>
    <cellStyle name="Nota 2 2 4 3 2" xfId="26738"/>
    <cellStyle name="Nota 2 2 4 3 2 2" xfId="26739"/>
    <cellStyle name="Nota 2 2 4 3 3" xfId="26740"/>
    <cellStyle name="Nota 2 2 4 3 3 2" xfId="26741"/>
    <cellStyle name="Nota 2 2 4 3 4" xfId="26742"/>
    <cellStyle name="Nota 2 2 4 3 4 2" xfId="26743"/>
    <cellStyle name="Nota 2 2 4 3 5" xfId="26744"/>
    <cellStyle name="Nota 2 2 4 3 5 2" xfId="26745"/>
    <cellStyle name="Nota 2 2 4 3 6" xfId="26746"/>
    <cellStyle name="Nota 2 2 4 4" xfId="26747"/>
    <cellStyle name="Nota 2 2 4 4 2" xfId="26748"/>
    <cellStyle name="Nota 2 2 4 4 2 2" xfId="26749"/>
    <cellStyle name="Nota 2 2 4 4 3" xfId="26750"/>
    <cellStyle name="Nota 2 2 4 4 3 2" xfId="26751"/>
    <cellStyle name="Nota 2 2 4 4 4" xfId="26752"/>
    <cellStyle name="Nota 2 2 4 4 4 2" xfId="26753"/>
    <cellStyle name="Nota 2 2 4 4 5" xfId="26754"/>
    <cellStyle name="Nota 2 2 4 4 5 2" xfId="26755"/>
    <cellStyle name="Nota 2 2 4 4 6" xfId="26756"/>
    <cellStyle name="Nota 2 2 4 5" xfId="26757"/>
    <cellStyle name="Nota 2 2 4 5 2" xfId="26758"/>
    <cellStyle name="Nota 2 2 4 6" xfId="26759"/>
    <cellStyle name="Nota 2 2 4 6 2" xfId="26760"/>
    <cellStyle name="Nota 2 2 4 7" xfId="26761"/>
    <cellStyle name="Nota 2 2 4 7 2" xfId="26762"/>
    <cellStyle name="Nota 2 2 4 8" xfId="26763"/>
    <cellStyle name="Nota 2 2 4 8 2" xfId="26764"/>
    <cellStyle name="Nota 2 2 4 9" xfId="26765"/>
    <cellStyle name="Nota 2 2 4 9 2" xfId="26766"/>
    <cellStyle name="Nota 2 2 5" xfId="26767"/>
    <cellStyle name="Nota 2 2 5 10" xfId="26768"/>
    <cellStyle name="Nota 2 2 5 10 2" xfId="26769"/>
    <cellStyle name="Nota 2 2 5 11" xfId="26770"/>
    <cellStyle name="Nota 2 2 5 12" xfId="26771"/>
    <cellStyle name="Nota 2 2 5 13" xfId="26772"/>
    <cellStyle name="Nota 2 2 5 14" xfId="26773"/>
    <cellStyle name="Nota 2 2 5 15" xfId="26774"/>
    <cellStyle name="Nota 2 2 5 16" xfId="26775"/>
    <cellStyle name="Nota 2 2 5 17" xfId="26776"/>
    <cellStyle name="Nota 2 2 5 18" xfId="26777"/>
    <cellStyle name="Nota 2 2 5 19" xfId="26778"/>
    <cellStyle name="Nota 2 2 5 2" xfId="26779"/>
    <cellStyle name="Nota 2 2 5 2 2" xfId="26780"/>
    <cellStyle name="Nota 2 2 5 2 2 2" xfId="26781"/>
    <cellStyle name="Nota 2 2 5 2 3" xfId="26782"/>
    <cellStyle name="Nota 2 2 5 2 3 2" xfId="26783"/>
    <cellStyle name="Nota 2 2 5 2 4" xfId="26784"/>
    <cellStyle name="Nota 2 2 5 2 4 2" xfId="26785"/>
    <cellStyle name="Nota 2 2 5 2 5" xfId="26786"/>
    <cellStyle name="Nota 2 2 5 2 5 2" xfId="26787"/>
    <cellStyle name="Nota 2 2 5 2 6" xfId="26788"/>
    <cellStyle name="Nota 2 2 5 20" xfId="26789"/>
    <cellStyle name="Nota 2 2 5 21" xfId="26790"/>
    <cellStyle name="Nota 2 2 5 22" xfId="26791"/>
    <cellStyle name="Nota 2 2 5 23" xfId="26792"/>
    <cellStyle name="Nota 2 2 5 24" xfId="26793"/>
    <cellStyle name="Nota 2 2 5 25" xfId="26794"/>
    <cellStyle name="Nota 2 2 5 3" xfId="26795"/>
    <cellStyle name="Nota 2 2 5 3 2" xfId="26796"/>
    <cellStyle name="Nota 2 2 5 3 2 2" xfId="26797"/>
    <cellStyle name="Nota 2 2 5 3 3" xfId="26798"/>
    <cellStyle name="Nota 2 2 5 3 3 2" xfId="26799"/>
    <cellStyle name="Nota 2 2 5 3 4" xfId="26800"/>
    <cellStyle name="Nota 2 2 5 3 4 2" xfId="26801"/>
    <cellStyle name="Nota 2 2 5 3 5" xfId="26802"/>
    <cellStyle name="Nota 2 2 5 3 5 2" xfId="26803"/>
    <cellStyle name="Nota 2 2 5 3 6" xfId="26804"/>
    <cellStyle name="Nota 2 2 5 4" xfId="26805"/>
    <cellStyle name="Nota 2 2 5 4 2" xfId="26806"/>
    <cellStyle name="Nota 2 2 5 4 2 2" xfId="26807"/>
    <cellStyle name="Nota 2 2 5 4 3" xfId="26808"/>
    <cellStyle name="Nota 2 2 5 4 3 2" xfId="26809"/>
    <cellStyle name="Nota 2 2 5 4 4" xfId="26810"/>
    <cellStyle name="Nota 2 2 5 4 4 2" xfId="26811"/>
    <cellStyle name="Nota 2 2 5 4 5" xfId="26812"/>
    <cellStyle name="Nota 2 2 5 4 5 2" xfId="26813"/>
    <cellStyle name="Nota 2 2 5 4 6" xfId="26814"/>
    <cellStyle name="Nota 2 2 5 5" xfId="26815"/>
    <cellStyle name="Nota 2 2 5 5 2" xfId="26816"/>
    <cellStyle name="Nota 2 2 5 6" xfId="26817"/>
    <cellStyle name="Nota 2 2 5 6 2" xfId="26818"/>
    <cellStyle name="Nota 2 2 5 7" xfId="26819"/>
    <cellStyle name="Nota 2 2 5 7 2" xfId="26820"/>
    <cellStyle name="Nota 2 2 5 8" xfId="26821"/>
    <cellStyle name="Nota 2 2 5 8 2" xfId="26822"/>
    <cellStyle name="Nota 2 2 5 9" xfId="26823"/>
    <cellStyle name="Nota 2 2 5 9 2" xfId="26824"/>
    <cellStyle name="Nota 2 2 6" xfId="26825"/>
    <cellStyle name="Nota 2 2 6 10" xfId="26826"/>
    <cellStyle name="Nota 2 2 6 10 2" xfId="26827"/>
    <cellStyle name="Nota 2 2 6 11" xfId="26828"/>
    <cellStyle name="Nota 2 2 6 12" xfId="26829"/>
    <cellStyle name="Nota 2 2 6 13" xfId="26830"/>
    <cellStyle name="Nota 2 2 6 14" xfId="26831"/>
    <cellStyle name="Nota 2 2 6 15" xfId="26832"/>
    <cellStyle name="Nota 2 2 6 16" xfId="26833"/>
    <cellStyle name="Nota 2 2 6 17" xfId="26834"/>
    <cellStyle name="Nota 2 2 6 18" xfId="26835"/>
    <cellStyle name="Nota 2 2 6 19" xfId="26836"/>
    <cellStyle name="Nota 2 2 6 2" xfId="26837"/>
    <cellStyle name="Nota 2 2 6 2 2" xfId="26838"/>
    <cellStyle name="Nota 2 2 6 2 2 2" xfId="26839"/>
    <cellStyle name="Nota 2 2 6 2 3" xfId="26840"/>
    <cellStyle name="Nota 2 2 6 2 3 2" xfId="26841"/>
    <cellStyle name="Nota 2 2 6 2 4" xfId="26842"/>
    <cellStyle name="Nota 2 2 6 2 4 2" xfId="26843"/>
    <cellStyle name="Nota 2 2 6 2 5" xfId="26844"/>
    <cellStyle name="Nota 2 2 6 2 5 2" xfId="26845"/>
    <cellStyle name="Nota 2 2 6 2 6" xfId="26846"/>
    <cellStyle name="Nota 2 2 6 20" xfId="26847"/>
    <cellStyle name="Nota 2 2 6 21" xfId="26848"/>
    <cellStyle name="Nota 2 2 6 22" xfId="26849"/>
    <cellStyle name="Nota 2 2 6 23" xfId="26850"/>
    <cellStyle name="Nota 2 2 6 24" xfId="26851"/>
    <cellStyle name="Nota 2 2 6 25" xfId="26852"/>
    <cellStyle name="Nota 2 2 6 3" xfId="26853"/>
    <cellStyle name="Nota 2 2 6 3 2" xfId="26854"/>
    <cellStyle name="Nota 2 2 6 3 2 2" xfId="26855"/>
    <cellStyle name="Nota 2 2 6 3 3" xfId="26856"/>
    <cellStyle name="Nota 2 2 6 3 3 2" xfId="26857"/>
    <cellStyle name="Nota 2 2 6 3 4" xfId="26858"/>
    <cellStyle name="Nota 2 2 6 3 4 2" xfId="26859"/>
    <cellStyle name="Nota 2 2 6 3 5" xfId="26860"/>
    <cellStyle name="Nota 2 2 6 3 5 2" xfId="26861"/>
    <cellStyle name="Nota 2 2 6 3 6" xfId="26862"/>
    <cellStyle name="Nota 2 2 6 4" xfId="26863"/>
    <cellStyle name="Nota 2 2 6 4 2" xfId="26864"/>
    <cellStyle name="Nota 2 2 6 4 2 2" xfId="26865"/>
    <cellStyle name="Nota 2 2 6 4 3" xfId="26866"/>
    <cellStyle name="Nota 2 2 6 4 3 2" xfId="26867"/>
    <cellStyle name="Nota 2 2 6 4 4" xfId="26868"/>
    <cellStyle name="Nota 2 2 6 4 4 2" xfId="26869"/>
    <cellStyle name="Nota 2 2 6 4 5" xfId="26870"/>
    <cellStyle name="Nota 2 2 6 4 5 2" xfId="26871"/>
    <cellStyle name="Nota 2 2 6 4 6" xfId="26872"/>
    <cellStyle name="Nota 2 2 6 5" xfId="26873"/>
    <cellStyle name="Nota 2 2 6 5 2" xfId="26874"/>
    <cellStyle name="Nota 2 2 6 6" xfId="26875"/>
    <cellStyle name="Nota 2 2 6 6 2" xfId="26876"/>
    <cellStyle name="Nota 2 2 6 7" xfId="26877"/>
    <cellStyle name="Nota 2 2 6 7 2" xfId="26878"/>
    <cellStyle name="Nota 2 2 6 8" xfId="26879"/>
    <cellStyle name="Nota 2 2 6 8 2" xfId="26880"/>
    <cellStyle name="Nota 2 2 6 9" xfId="26881"/>
    <cellStyle name="Nota 2 2 6 9 2" xfId="26882"/>
    <cellStyle name="Nota 2 2 7" xfId="26883"/>
    <cellStyle name="Nota 2 2 7 2" xfId="26884"/>
    <cellStyle name="Nota 2 2 7 2 2" xfId="26885"/>
    <cellStyle name="Nota 2 2 7 3" xfId="26886"/>
    <cellStyle name="Nota 2 2 7 3 2" xfId="26887"/>
    <cellStyle name="Nota 2 2 7 4" xfId="26888"/>
    <cellStyle name="Nota 2 2 7 4 2" xfId="26889"/>
    <cellStyle name="Nota 2 2 7 5" xfId="26890"/>
    <cellStyle name="Nota 2 2 7 5 2" xfId="26891"/>
    <cellStyle name="Nota 2 2 7 6" xfId="26892"/>
    <cellStyle name="Nota 2 2 8" xfId="26893"/>
    <cellStyle name="Nota 2 2 8 2" xfId="26894"/>
    <cellStyle name="Nota 2 2 8 2 2" xfId="26895"/>
    <cellStyle name="Nota 2 2 8 3" xfId="26896"/>
    <cellStyle name="Nota 2 2 8 3 2" xfId="26897"/>
    <cellStyle name="Nota 2 2 8 4" xfId="26898"/>
    <cellStyle name="Nota 2 2 8 4 2" xfId="26899"/>
    <cellStyle name="Nota 2 2 8 5" xfId="26900"/>
    <cellStyle name="Nota 2 2 8 5 2" xfId="26901"/>
    <cellStyle name="Nota 2 2 8 6" xfId="26902"/>
    <cellStyle name="Nota 2 2 9" xfId="26903"/>
    <cellStyle name="Nota 2 2 9 2" xfId="26904"/>
    <cellStyle name="Nota 2 2 9 2 2" xfId="26905"/>
    <cellStyle name="Nota 2 2 9 3" xfId="26906"/>
    <cellStyle name="Nota 2 2 9 3 2" xfId="26907"/>
    <cellStyle name="Nota 2 2 9 4" xfId="26908"/>
    <cellStyle name="Nota 2 2 9 4 2" xfId="26909"/>
    <cellStyle name="Nota 2 2 9 5" xfId="26910"/>
    <cellStyle name="Nota 2 2 9 5 2" xfId="26911"/>
    <cellStyle name="Nota 2 2 9 6" xfId="26912"/>
    <cellStyle name="Nota 2 20" xfId="26913"/>
    <cellStyle name="Nota 2 21" xfId="26914"/>
    <cellStyle name="Nota 2 22" xfId="26915"/>
    <cellStyle name="Nota 2 23" xfId="26916"/>
    <cellStyle name="Nota 2 24" xfId="26917"/>
    <cellStyle name="Nota 2 25" xfId="26918"/>
    <cellStyle name="Nota 2 26" xfId="26919"/>
    <cellStyle name="Nota 2 27" xfId="26920"/>
    <cellStyle name="Nota 2 28" xfId="26921"/>
    <cellStyle name="Nota 2 29" xfId="26922"/>
    <cellStyle name="Nota 2 3" xfId="26923"/>
    <cellStyle name="Nota 2 3 10" xfId="26924"/>
    <cellStyle name="Nota 2 3 10 2" xfId="26925"/>
    <cellStyle name="Nota 2 3 11" xfId="26926"/>
    <cellStyle name="Nota 2 3 11 2" xfId="26927"/>
    <cellStyle name="Nota 2 3 12" xfId="26928"/>
    <cellStyle name="Nota 2 3 12 2" xfId="26929"/>
    <cellStyle name="Nota 2 3 13" xfId="26930"/>
    <cellStyle name="Nota 2 3 13 2" xfId="26931"/>
    <cellStyle name="Nota 2 3 14" xfId="26932"/>
    <cellStyle name="Nota 2 3 14 2" xfId="26933"/>
    <cellStyle name="Nota 2 3 15" xfId="26934"/>
    <cellStyle name="Nota 2 3 15 2" xfId="26935"/>
    <cellStyle name="Nota 2 3 16" xfId="26936"/>
    <cellStyle name="Nota 2 3 17" xfId="26937"/>
    <cellStyle name="Nota 2 3 18" xfId="26938"/>
    <cellStyle name="Nota 2 3 19" xfId="26939"/>
    <cellStyle name="Nota 2 3 2" xfId="26940"/>
    <cellStyle name="Nota 2 3 2 10" xfId="26941"/>
    <cellStyle name="Nota 2 3 2 10 2" xfId="26942"/>
    <cellStyle name="Nota 2 3 2 11" xfId="26943"/>
    <cellStyle name="Nota 2 3 2 12" xfId="26944"/>
    <cellStyle name="Nota 2 3 2 13" xfId="26945"/>
    <cellStyle name="Nota 2 3 2 14" xfId="26946"/>
    <cellStyle name="Nota 2 3 2 15" xfId="26947"/>
    <cellStyle name="Nota 2 3 2 16" xfId="26948"/>
    <cellStyle name="Nota 2 3 2 17" xfId="26949"/>
    <cellStyle name="Nota 2 3 2 18" xfId="26950"/>
    <cellStyle name="Nota 2 3 2 19" xfId="26951"/>
    <cellStyle name="Nota 2 3 2 2" xfId="26952"/>
    <cellStyle name="Nota 2 3 2 2 2" xfId="26953"/>
    <cellStyle name="Nota 2 3 2 2 2 2" xfId="26954"/>
    <cellStyle name="Nota 2 3 2 2 3" xfId="26955"/>
    <cellStyle name="Nota 2 3 2 2 3 2" xfId="26956"/>
    <cellStyle name="Nota 2 3 2 2 4" xfId="26957"/>
    <cellStyle name="Nota 2 3 2 2 4 2" xfId="26958"/>
    <cellStyle name="Nota 2 3 2 2 5" xfId="26959"/>
    <cellStyle name="Nota 2 3 2 2 5 2" xfId="26960"/>
    <cellStyle name="Nota 2 3 2 2 6" xfId="26961"/>
    <cellStyle name="Nota 2 3 2 20" xfId="26962"/>
    <cellStyle name="Nota 2 3 2 21" xfId="26963"/>
    <cellStyle name="Nota 2 3 2 22" xfId="26964"/>
    <cellStyle name="Nota 2 3 2 23" xfId="26965"/>
    <cellStyle name="Nota 2 3 2 24" xfId="26966"/>
    <cellStyle name="Nota 2 3 2 25" xfId="26967"/>
    <cellStyle name="Nota 2 3 2 3" xfId="26968"/>
    <cellStyle name="Nota 2 3 2 3 2" xfId="26969"/>
    <cellStyle name="Nota 2 3 2 3 2 2" xfId="26970"/>
    <cellStyle name="Nota 2 3 2 3 3" xfId="26971"/>
    <cellStyle name="Nota 2 3 2 3 3 2" xfId="26972"/>
    <cellStyle name="Nota 2 3 2 3 4" xfId="26973"/>
    <cellStyle name="Nota 2 3 2 3 4 2" xfId="26974"/>
    <cellStyle name="Nota 2 3 2 3 5" xfId="26975"/>
    <cellStyle name="Nota 2 3 2 3 5 2" xfId="26976"/>
    <cellStyle name="Nota 2 3 2 3 6" xfId="26977"/>
    <cellStyle name="Nota 2 3 2 4" xfId="26978"/>
    <cellStyle name="Nota 2 3 2 4 2" xfId="26979"/>
    <cellStyle name="Nota 2 3 2 4 2 2" xfId="26980"/>
    <cellStyle name="Nota 2 3 2 4 3" xfId="26981"/>
    <cellStyle name="Nota 2 3 2 4 3 2" xfId="26982"/>
    <cellStyle name="Nota 2 3 2 4 4" xfId="26983"/>
    <cellStyle name="Nota 2 3 2 4 4 2" xfId="26984"/>
    <cellStyle name="Nota 2 3 2 4 5" xfId="26985"/>
    <cellStyle name="Nota 2 3 2 4 5 2" xfId="26986"/>
    <cellStyle name="Nota 2 3 2 4 6" xfId="26987"/>
    <cellStyle name="Nota 2 3 2 5" xfId="26988"/>
    <cellStyle name="Nota 2 3 2 5 2" xfId="26989"/>
    <cellStyle name="Nota 2 3 2 6" xfId="26990"/>
    <cellStyle name="Nota 2 3 2 6 2" xfId="26991"/>
    <cellStyle name="Nota 2 3 2 7" xfId="26992"/>
    <cellStyle name="Nota 2 3 2 7 2" xfId="26993"/>
    <cellStyle name="Nota 2 3 2 8" xfId="26994"/>
    <cellStyle name="Nota 2 3 2 8 2" xfId="26995"/>
    <cellStyle name="Nota 2 3 2 9" xfId="26996"/>
    <cellStyle name="Nota 2 3 2 9 2" xfId="26997"/>
    <cellStyle name="Nota 2 3 20" xfId="26998"/>
    <cellStyle name="Nota 2 3 21" xfId="26999"/>
    <cellStyle name="Nota 2 3 22" xfId="27000"/>
    <cellStyle name="Nota 2 3 23" xfId="27001"/>
    <cellStyle name="Nota 2 3 24" xfId="27002"/>
    <cellStyle name="Nota 2 3 25" xfId="27003"/>
    <cellStyle name="Nota 2 3 26" xfId="27004"/>
    <cellStyle name="Nota 2 3 27" xfId="27005"/>
    <cellStyle name="Nota 2 3 28" xfId="27006"/>
    <cellStyle name="Nota 2 3 29" xfId="27007"/>
    <cellStyle name="Nota 2 3 3" xfId="27008"/>
    <cellStyle name="Nota 2 3 3 10" xfId="27009"/>
    <cellStyle name="Nota 2 3 3 10 2" xfId="27010"/>
    <cellStyle name="Nota 2 3 3 11" xfId="27011"/>
    <cellStyle name="Nota 2 3 3 12" xfId="27012"/>
    <cellStyle name="Nota 2 3 3 13" xfId="27013"/>
    <cellStyle name="Nota 2 3 3 14" xfId="27014"/>
    <cellStyle name="Nota 2 3 3 15" xfId="27015"/>
    <cellStyle name="Nota 2 3 3 16" xfId="27016"/>
    <cellStyle name="Nota 2 3 3 17" xfId="27017"/>
    <cellStyle name="Nota 2 3 3 18" xfId="27018"/>
    <cellStyle name="Nota 2 3 3 19" xfId="27019"/>
    <cellStyle name="Nota 2 3 3 2" xfId="27020"/>
    <cellStyle name="Nota 2 3 3 2 2" xfId="27021"/>
    <cellStyle name="Nota 2 3 3 2 2 2" xfId="27022"/>
    <cellStyle name="Nota 2 3 3 2 3" xfId="27023"/>
    <cellStyle name="Nota 2 3 3 2 3 2" xfId="27024"/>
    <cellStyle name="Nota 2 3 3 2 4" xfId="27025"/>
    <cellStyle name="Nota 2 3 3 2 4 2" xfId="27026"/>
    <cellStyle name="Nota 2 3 3 2 5" xfId="27027"/>
    <cellStyle name="Nota 2 3 3 2 5 2" xfId="27028"/>
    <cellStyle name="Nota 2 3 3 2 6" xfId="27029"/>
    <cellStyle name="Nota 2 3 3 20" xfId="27030"/>
    <cellStyle name="Nota 2 3 3 21" xfId="27031"/>
    <cellStyle name="Nota 2 3 3 22" xfId="27032"/>
    <cellStyle name="Nota 2 3 3 23" xfId="27033"/>
    <cellStyle name="Nota 2 3 3 24" xfId="27034"/>
    <cellStyle name="Nota 2 3 3 25" xfId="27035"/>
    <cellStyle name="Nota 2 3 3 3" xfId="27036"/>
    <cellStyle name="Nota 2 3 3 3 2" xfId="27037"/>
    <cellStyle name="Nota 2 3 3 3 2 2" xfId="27038"/>
    <cellStyle name="Nota 2 3 3 3 3" xfId="27039"/>
    <cellStyle name="Nota 2 3 3 3 3 2" xfId="27040"/>
    <cellStyle name="Nota 2 3 3 3 4" xfId="27041"/>
    <cellStyle name="Nota 2 3 3 3 4 2" xfId="27042"/>
    <cellStyle name="Nota 2 3 3 3 5" xfId="27043"/>
    <cellStyle name="Nota 2 3 3 3 5 2" xfId="27044"/>
    <cellStyle name="Nota 2 3 3 3 6" xfId="27045"/>
    <cellStyle name="Nota 2 3 3 4" xfId="27046"/>
    <cellStyle name="Nota 2 3 3 4 2" xfId="27047"/>
    <cellStyle name="Nota 2 3 3 4 2 2" xfId="27048"/>
    <cellStyle name="Nota 2 3 3 4 3" xfId="27049"/>
    <cellStyle name="Nota 2 3 3 4 3 2" xfId="27050"/>
    <cellStyle name="Nota 2 3 3 4 4" xfId="27051"/>
    <cellStyle name="Nota 2 3 3 4 4 2" xfId="27052"/>
    <cellStyle name="Nota 2 3 3 4 5" xfId="27053"/>
    <cellStyle name="Nota 2 3 3 4 5 2" xfId="27054"/>
    <cellStyle name="Nota 2 3 3 4 6" xfId="27055"/>
    <cellStyle name="Nota 2 3 3 5" xfId="27056"/>
    <cellStyle name="Nota 2 3 3 5 2" xfId="27057"/>
    <cellStyle name="Nota 2 3 3 6" xfId="27058"/>
    <cellStyle name="Nota 2 3 3 6 2" xfId="27059"/>
    <cellStyle name="Nota 2 3 3 7" xfId="27060"/>
    <cellStyle name="Nota 2 3 3 7 2" xfId="27061"/>
    <cellStyle name="Nota 2 3 3 8" xfId="27062"/>
    <cellStyle name="Nota 2 3 3 8 2" xfId="27063"/>
    <cellStyle name="Nota 2 3 3 9" xfId="27064"/>
    <cellStyle name="Nota 2 3 3 9 2" xfId="27065"/>
    <cellStyle name="Nota 2 3 30" xfId="27066"/>
    <cellStyle name="Nota 2 3 4" xfId="27067"/>
    <cellStyle name="Nota 2 3 4 10" xfId="27068"/>
    <cellStyle name="Nota 2 3 4 10 2" xfId="27069"/>
    <cellStyle name="Nota 2 3 4 11" xfId="27070"/>
    <cellStyle name="Nota 2 3 4 12" xfId="27071"/>
    <cellStyle name="Nota 2 3 4 13" xfId="27072"/>
    <cellStyle name="Nota 2 3 4 14" xfId="27073"/>
    <cellStyle name="Nota 2 3 4 15" xfId="27074"/>
    <cellStyle name="Nota 2 3 4 16" xfId="27075"/>
    <cellStyle name="Nota 2 3 4 17" xfId="27076"/>
    <cellStyle name="Nota 2 3 4 18" xfId="27077"/>
    <cellStyle name="Nota 2 3 4 19" xfId="27078"/>
    <cellStyle name="Nota 2 3 4 2" xfId="27079"/>
    <cellStyle name="Nota 2 3 4 2 2" xfId="27080"/>
    <cellStyle name="Nota 2 3 4 2 2 2" xfId="27081"/>
    <cellStyle name="Nota 2 3 4 2 3" xfId="27082"/>
    <cellStyle name="Nota 2 3 4 2 3 2" xfId="27083"/>
    <cellStyle name="Nota 2 3 4 2 4" xfId="27084"/>
    <cellStyle name="Nota 2 3 4 2 4 2" xfId="27085"/>
    <cellStyle name="Nota 2 3 4 2 5" xfId="27086"/>
    <cellStyle name="Nota 2 3 4 2 5 2" xfId="27087"/>
    <cellStyle name="Nota 2 3 4 2 6" xfId="27088"/>
    <cellStyle name="Nota 2 3 4 20" xfId="27089"/>
    <cellStyle name="Nota 2 3 4 21" xfId="27090"/>
    <cellStyle name="Nota 2 3 4 22" xfId="27091"/>
    <cellStyle name="Nota 2 3 4 23" xfId="27092"/>
    <cellStyle name="Nota 2 3 4 24" xfId="27093"/>
    <cellStyle name="Nota 2 3 4 25" xfId="27094"/>
    <cellStyle name="Nota 2 3 4 3" xfId="27095"/>
    <cellStyle name="Nota 2 3 4 3 2" xfId="27096"/>
    <cellStyle name="Nota 2 3 4 3 2 2" xfId="27097"/>
    <cellStyle name="Nota 2 3 4 3 3" xfId="27098"/>
    <cellStyle name="Nota 2 3 4 3 3 2" xfId="27099"/>
    <cellStyle name="Nota 2 3 4 3 4" xfId="27100"/>
    <cellStyle name="Nota 2 3 4 3 4 2" xfId="27101"/>
    <cellStyle name="Nota 2 3 4 3 5" xfId="27102"/>
    <cellStyle name="Nota 2 3 4 3 5 2" xfId="27103"/>
    <cellStyle name="Nota 2 3 4 3 6" xfId="27104"/>
    <cellStyle name="Nota 2 3 4 4" xfId="27105"/>
    <cellStyle name="Nota 2 3 4 4 2" xfId="27106"/>
    <cellStyle name="Nota 2 3 4 4 2 2" xfId="27107"/>
    <cellStyle name="Nota 2 3 4 4 3" xfId="27108"/>
    <cellStyle name="Nota 2 3 4 4 3 2" xfId="27109"/>
    <cellStyle name="Nota 2 3 4 4 4" xfId="27110"/>
    <cellStyle name="Nota 2 3 4 4 4 2" xfId="27111"/>
    <cellStyle name="Nota 2 3 4 4 5" xfId="27112"/>
    <cellStyle name="Nota 2 3 4 4 5 2" xfId="27113"/>
    <cellStyle name="Nota 2 3 4 4 6" xfId="27114"/>
    <cellStyle name="Nota 2 3 4 5" xfId="27115"/>
    <cellStyle name="Nota 2 3 4 5 2" xfId="27116"/>
    <cellStyle name="Nota 2 3 4 6" xfId="27117"/>
    <cellStyle name="Nota 2 3 4 6 2" xfId="27118"/>
    <cellStyle name="Nota 2 3 4 7" xfId="27119"/>
    <cellStyle name="Nota 2 3 4 7 2" xfId="27120"/>
    <cellStyle name="Nota 2 3 4 8" xfId="27121"/>
    <cellStyle name="Nota 2 3 4 8 2" xfId="27122"/>
    <cellStyle name="Nota 2 3 4 9" xfId="27123"/>
    <cellStyle name="Nota 2 3 4 9 2" xfId="27124"/>
    <cellStyle name="Nota 2 3 5" xfId="27125"/>
    <cellStyle name="Nota 2 3 5 10" xfId="27126"/>
    <cellStyle name="Nota 2 3 5 10 2" xfId="27127"/>
    <cellStyle name="Nota 2 3 5 11" xfId="27128"/>
    <cellStyle name="Nota 2 3 5 12" xfId="27129"/>
    <cellStyle name="Nota 2 3 5 13" xfId="27130"/>
    <cellStyle name="Nota 2 3 5 14" xfId="27131"/>
    <cellStyle name="Nota 2 3 5 15" xfId="27132"/>
    <cellStyle name="Nota 2 3 5 16" xfId="27133"/>
    <cellStyle name="Nota 2 3 5 17" xfId="27134"/>
    <cellStyle name="Nota 2 3 5 18" xfId="27135"/>
    <cellStyle name="Nota 2 3 5 19" xfId="27136"/>
    <cellStyle name="Nota 2 3 5 2" xfId="27137"/>
    <cellStyle name="Nota 2 3 5 2 2" xfId="27138"/>
    <cellStyle name="Nota 2 3 5 2 2 2" xfId="27139"/>
    <cellStyle name="Nota 2 3 5 2 3" xfId="27140"/>
    <cellStyle name="Nota 2 3 5 2 3 2" xfId="27141"/>
    <cellStyle name="Nota 2 3 5 2 4" xfId="27142"/>
    <cellStyle name="Nota 2 3 5 2 4 2" xfId="27143"/>
    <cellStyle name="Nota 2 3 5 2 5" xfId="27144"/>
    <cellStyle name="Nota 2 3 5 2 5 2" xfId="27145"/>
    <cellStyle name="Nota 2 3 5 2 6" xfId="27146"/>
    <cellStyle name="Nota 2 3 5 20" xfId="27147"/>
    <cellStyle name="Nota 2 3 5 21" xfId="27148"/>
    <cellStyle name="Nota 2 3 5 22" xfId="27149"/>
    <cellStyle name="Nota 2 3 5 23" xfId="27150"/>
    <cellStyle name="Nota 2 3 5 24" xfId="27151"/>
    <cellStyle name="Nota 2 3 5 25" xfId="27152"/>
    <cellStyle name="Nota 2 3 5 3" xfId="27153"/>
    <cellStyle name="Nota 2 3 5 3 2" xfId="27154"/>
    <cellStyle name="Nota 2 3 5 3 2 2" xfId="27155"/>
    <cellStyle name="Nota 2 3 5 3 3" xfId="27156"/>
    <cellStyle name="Nota 2 3 5 3 3 2" xfId="27157"/>
    <cellStyle name="Nota 2 3 5 3 4" xfId="27158"/>
    <cellStyle name="Nota 2 3 5 3 4 2" xfId="27159"/>
    <cellStyle name="Nota 2 3 5 3 5" xfId="27160"/>
    <cellStyle name="Nota 2 3 5 3 5 2" xfId="27161"/>
    <cellStyle name="Nota 2 3 5 3 6" xfId="27162"/>
    <cellStyle name="Nota 2 3 5 4" xfId="27163"/>
    <cellStyle name="Nota 2 3 5 4 2" xfId="27164"/>
    <cellStyle name="Nota 2 3 5 4 2 2" xfId="27165"/>
    <cellStyle name="Nota 2 3 5 4 3" xfId="27166"/>
    <cellStyle name="Nota 2 3 5 4 3 2" xfId="27167"/>
    <cellStyle name="Nota 2 3 5 4 4" xfId="27168"/>
    <cellStyle name="Nota 2 3 5 4 4 2" xfId="27169"/>
    <cellStyle name="Nota 2 3 5 4 5" xfId="27170"/>
    <cellStyle name="Nota 2 3 5 4 5 2" xfId="27171"/>
    <cellStyle name="Nota 2 3 5 4 6" xfId="27172"/>
    <cellStyle name="Nota 2 3 5 5" xfId="27173"/>
    <cellStyle name="Nota 2 3 5 5 2" xfId="27174"/>
    <cellStyle name="Nota 2 3 5 6" xfId="27175"/>
    <cellStyle name="Nota 2 3 5 6 2" xfId="27176"/>
    <cellStyle name="Nota 2 3 5 7" xfId="27177"/>
    <cellStyle name="Nota 2 3 5 7 2" xfId="27178"/>
    <cellStyle name="Nota 2 3 5 8" xfId="27179"/>
    <cellStyle name="Nota 2 3 5 8 2" xfId="27180"/>
    <cellStyle name="Nota 2 3 5 9" xfId="27181"/>
    <cellStyle name="Nota 2 3 5 9 2" xfId="27182"/>
    <cellStyle name="Nota 2 3 6" xfId="27183"/>
    <cellStyle name="Nota 2 3 6 10" xfId="27184"/>
    <cellStyle name="Nota 2 3 6 10 2" xfId="27185"/>
    <cellStyle name="Nota 2 3 6 11" xfId="27186"/>
    <cellStyle name="Nota 2 3 6 12" xfId="27187"/>
    <cellStyle name="Nota 2 3 6 13" xfId="27188"/>
    <cellStyle name="Nota 2 3 6 14" xfId="27189"/>
    <cellStyle name="Nota 2 3 6 15" xfId="27190"/>
    <cellStyle name="Nota 2 3 6 16" xfId="27191"/>
    <cellStyle name="Nota 2 3 6 17" xfId="27192"/>
    <cellStyle name="Nota 2 3 6 18" xfId="27193"/>
    <cellStyle name="Nota 2 3 6 19" xfId="27194"/>
    <cellStyle name="Nota 2 3 6 2" xfId="27195"/>
    <cellStyle name="Nota 2 3 6 2 2" xfId="27196"/>
    <cellStyle name="Nota 2 3 6 2 2 2" xfId="27197"/>
    <cellStyle name="Nota 2 3 6 2 3" xfId="27198"/>
    <cellStyle name="Nota 2 3 6 2 3 2" xfId="27199"/>
    <cellStyle name="Nota 2 3 6 2 4" xfId="27200"/>
    <cellStyle name="Nota 2 3 6 2 4 2" xfId="27201"/>
    <cellStyle name="Nota 2 3 6 2 5" xfId="27202"/>
    <cellStyle name="Nota 2 3 6 2 5 2" xfId="27203"/>
    <cellStyle name="Nota 2 3 6 2 6" xfId="27204"/>
    <cellStyle name="Nota 2 3 6 20" xfId="27205"/>
    <cellStyle name="Nota 2 3 6 21" xfId="27206"/>
    <cellStyle name="Nota 2 3 6 22" xfId="27207"/>
    <cellStyle name="Nota 2 3 6 23" xfId="27208"/>
    <cellStyle name="Nota 2 3 6 24" xfId="27209"/>
    <cellStyle name="Nota 2 3 6 25" xfId="27210"/>
    <cellStyle name="Nota 2 3 6 3" xfId="27211"/>
    <cellStyle name="Nota 2 3 6 3 2" xfId="27212"/>
    <cellStyle name="Nota 2 3 6 3 2 2" xfId="27213"/>
    <cellStyle name="Nota 2 3 6 3 3" xfId="27214"/>
    <cellStyle name="Nota 2 3 6 3 3 2" xfId="27215"/>
    <cellStyle name="Nota 2 3 6 3 4" xfId="27216"/>
    <cellStyle name="Nota 2 3 6 3 4 2" xfId="27217"/>
    <cellStyle name="Nota 2 3 6 3 5" xfId="27218"/>
    <cellStyle name="Nota 2 3 6 3 5 2" xfId="27219"/>
    <cellStyle name="Nota 2 3 6 3 6" xfId="27220"/>
    <cellStyle name="Nota 2 3 6 4" xfId="27221"/>
    <cellStyle name="Nota 2 3 6 4 2" xfId="27222"/>
    <cellStyle name="Nota 2 3 6 4 2 2" xfId="27223"/>
    <cellStyle name="Nota 2 3 6 4 3" xfId="27224"/>
    <cellStyle name="Nota 2 3 6 4 3 2" xfId="27225"/>
    <cellStyle name="Nota 2 3 6 4 4" xfId="27226"/>
    <cellStyle name="Nota 2 3 6 4 4 2" xfId="27227"/>
    <cellStyle name="Nota 2 3 6 4 5" xfId="27228"/>
    <cellStyle name="Nota 2 3 6 4 5 2" xfId="27229"/>
    <cellStyle name="Nota 2 3 6 4 6" xfId="27230"/>
    <cellStyle name="Nota 2 3 6 5" xfId="27231"/>
    <cellStyle name="Nota 2 3 6 5 2" xfId="27232"/>
    <cellStyle name="Nota 2 3 6 6" xfId="27233"/>
    <cellStyle name="Nota 2 3 6 6 2" xfId="27234"/>
    <cellStyle name="Nota 2 3 6 7" xfId="27235"/>
    <cellStyle name="Nota 2 3 6 7 2" xfId="27236"/>
    <cellStyle name="Nota 2 3 6 8" xfId="27237"/>
    <cellStyle name="Nota 2 3 6 8 2" xfId="27238"/>
    <cellStyle name="Nota 2 3 6 9" xfId="27239"/>
    <cellStyle name="Nota 2 3 6 9 2" xfId="27240"/>
    <cellStyle name="Nota 2 3 7" xfId="27241"/>
    <cellStyle name="Nota 2 3 7 2" xfId="27242"/>
    <cellStyle name="Nota 2 3 7 2 2" xfId="27243"/>
    <cellStyle name="Nota 2 3 7 3" xfId="27244"/>
    <cellStyle name="Nota 2 3 7 3 2" xfId="27245"/>
    <cellStyle name="Nota 2 3 7 4" xfId="27246"/>
    <cellStyle name="Nota 2 3 7 4 2" xfId="27247"/>
    <cellStyle name="Nota 2 3 7 5" xfId="27248"/>
    <cellStyle name="Nota 2 3 7 5 2" xfId="27249"/>
    <cellStyle name="Nota 2 3 7 6" xfId="27250"/>
    <cellStyle name="Nota 2 3 8" xfId="27251"/>
    <cellStyle name="Nota 2 3 8 2" xfId="27252"/>
    <cellStyle name="Nota 2 3 8 2 2" xfId="27253"/>
    <cellStyle name="Nota 2 3 8 3" xfId="27254"/>
    <cellStyle name="Nota 2 3 8 3 2" xfId="27255"/>
    <cellStyle name="Nota 2 3 8 4" xfId="27256"/>
    <cellStyle name="Nota 2 3 8 4 2" xfId="27257"/>
    <cellStyle name="Nota 2 3 8 5" xfId="27258"/>
    <cellStyle name="Nota 2 3 8 5 2" xfId="27259"/>
    <cellStyle name="Nota 2 3 8 6" xfId="27260"/>
    <cellStyle name="Nota 2 3 9" xfId="27261"/>
    <cellStyle name="Nota 2 3 9 2" xfId="27262"/>
    <cellStyle name="Nota 2 3 9 2 2" xfId="27263"/>
    <cellStyle name="Nota 2 3 9 3" xfId="27264"/>
    <cellStyle name="Nota 2 3 9 3 2" xfId="27265"/>
    <cellStyle name="Nota 2 3 9 4" xfId="27266"/>
    <cellStyle name="Nota 2 3 9 4 2" xfId="27267"/>
    <cellStyle name="Nota 2 3 9 5" xfId="27268"/>
    <cellStyle name="Nota 2 3 9 5 2" xfId="27269"/>
    <cellStyle name="Nota 2 3 9 6" xfId="27270"/>
    <cellStyle name="Nota 2 30" xfId="27271"/>
    <cellStyle name="Nota 2 31" xfId="27272"/>
    <cellStyle name="Nota 2 32" xfId="27273"/>
    <cellStyle name="Nota 2 33" xfId="27274"/>
    <cellStyle name="Nota 2 4" xfId="27275"/>
    <cellStyle name="Nota 2 4 10" xfId="27276"/>
    <cellStyle name="Nota 2 4 10 2" xfId="27277"/>
    <cellStyle name="Nota 2 4 11" xfId="27278"/>
    <cellStyle name="Nota 2 4 12" xfId="27279"/>
    <cellStyle name="Nota 2 4 13" xfId="27280"/>
    <cellStyle name="Nota 2 4 14" xfId="27281"/>
    <cellStyle name="Nota 2 4 15" xfId="27282"/>
    <cellStyle name="Nota 2 4 16" xfId="27283"/>
    <cellStyle name="Nota 2 4 17" xfId="27284"/>
    <cellStyle name="Nota 2 4 18" xfId="27285"/>
    <cellStyle name="Nota 2 4 19" xfId="27286"/>
    <cellStyle name="Nota 2 4 2" xfId="27287"/>
    <cellStyle name="Nota 2 4 2 2" xfId="27288"/>
    <cellStyle name="Nota 2 4 2 2 2" xfId="27289"/>
    <cellStyle name="Nota 2 4 2 3" xfId="27290"/>
    <cellStyle name="Nota 2 4 2 3 2" xfId="27291"/>
    <cellStyle name="Nota 2 4 2 4" xfId="27292"/>
    <cellStyle name="Nota 2 4 2 4 2" xfId="27293"/>
    <cellStyle name="Nota 2 4 2 5" xfId="27294"/>
    <cellStyle name="Nota 2 4 2 5 2" xfId="27295"/>
    <cellStyle name="Nota 2 4 2 6" xfId="27296"/>
    <cellStyle name="Nota 2 4 20" xfId="27297"/>
    <cellStyle name="Nota 2 4 21" xfId="27298"/>
    <cellStyle name="Nota 2 4 22" xfId="27299"/>
    <cellStyle name="Nota 2 4 23" xfId="27300"/>
    <cellStyle name="Nota 2 4 24" xfId="27301"/>
    <cellStyle name="Nota 2 4 25" xfId="27302"/>
    <cellStyle name="Nota 2 4 3" xfId="27303"/>
    <cellStyle name="Nota 2 4 3 2" xfId="27304"/>
    <cellStyle name="Nota 2 4 3 2 2" xfId="27305"/>
    <cellStyle name="Nota 2 4 3 3" xfId="27306"/>
    <cellStyle name="Nota 2 4 3 3 2" xfId="27307"/>
    <cellStyle name="Nota 2 4 3 4" xfId="27308"/>
    <cellStyle name="Nota 2 4 3 4 2" xfId="27309"/>
    <cellStyle name="Nota 2 4 3 5" xfId="27310"/>
    <cellStyle name="Nota 2 4 3 5 2" xfId="27311"/>
    <cellStyle name="Nota 2 4 3 6" xfId="27312"/>
    <cellStyle name="Nota 2 4 4" xfId="27313"/>
    <cellStyle name="Nota 2 4 4 2" xfId="27314"/>
    <cellStyle name="Nota 2 4 4 2 2" xfId="27315"/>
    <cellStyle name="Nota 2 4 4 3" xfId="27316"/>
    <cellStyle name="Nota 2 4 4 3 2" xfId="27317"/>
    <cellStyle name="Nota 2 4 4 4" xfId="27318"/>
    <cellStyle name="Nota 2 4 4 4 2" xfId="27319"/>
    <cellStyle name="Nota 2 4 4 5" xfId="27320"/>
    <cellStyle name="Nota 2 4 4 5 2" xfId="27321"/>
    <cellStyle name="Nota 2 4 4 6" xfId="27322"/>
    <cellStyle name="Nota 2 4 5" xfId="27323"/>
    <cellStyle name="Nota 2 4 5 2" xfId="27324"/>
    <cellStyle name="Nota 2 4 6" xfId="27325"/>
    <cellStyle name="Nota 2 4 6 2" xfId="27326"/>
    <cellStyle name="Nota 2 4 7" xfId="27327"/>
    <cellStyle name="Nota 2 4 7 2" xfId="27328"/>
    <cellStyle name="Nota 2 4 8" xfId="27329"/>
    <cellStyle name="Nota 2 4 8 2" xfId="27330"/>
    <cellStyle name="Nota 2 4 9" xfId="27331"/>
    <cellStyle name="Nota 2 4 9 2" xfId="27332"/>
    <cellStyle name="Nota 2 5" xfId="27333"/>
    <cellStyle name="Nota 2 5 10" xfId="27334"/>
    <cellStyle name="Nota 2 5 10 2" xfId="27335"/>
    <cellStyle name="Nota 2 5 11" xfId="27336"/>
    <cellStyle name="Nota 2 5 12" xfId="27337"/>
    <cellStyle name="Nota 2 5 13" xfId="27338"/>
    <cellStyle name="Nota 2 5 14" xfId="27339"/>
    <cellStyle name="Nota 2 5 15" xfId="27340"/>
    <cellStyle name="Nota 2 5 16" xfId="27341"/>
    <cellStyle name="Nota 2 5 17" xfId="27342"/>
    <cellStyle name="Nota 2 5 18" xfId="27343"/>
    <cellStyle name="Nota 2 5 19" xfId="27344"/>
    <cellStyle name="Nota 2 5 2" xfId="27345"/>
    <cellStyle name="Nota 2 5 2 2" xfId="27346"/>
    <cellStyle name="Nota 2 5 2 2 2" xfId="27347"/>
    <cellStyle name="Nota 2 5 2 3" xfId="27348"/>
    <cellStyle name="Nota 2 5 2 3 2" xfId="27349"/>
    <cellStyle name="Nota 2 5 2 4" xfId="27350"/>
    <cellStyle name="Nota 2 5 2 4 2" xfId="27351"/>
    <cellStyle name="Nota 2 5 2 5" xfId="27352"/>
    <cellStyle name="Nota 2 5 2 5 2" xfId="27353"/>
    <cellStyle name="Nota 2 5 2 6" xfId="27354"/>
    <cellStyle name="Nota 2 5 20" xfId="27355"/>
    <cellStyle name="Nota 2 5 21" xfId="27356"/>
    <cellStyle name="Nota 2 5 22" xfId="27357"/>
    <cellStyle name="Nota 2 5 23" xfId="27358"/>
    <cellStyle name="Nota 2 5 24" xfId="27359"/>
    <cellStyle name="Nota 2 5 25" xfId="27360"/>
    <cellStyle name="Nota 2 5 3" xfId="27361"/>
    <cellStyle name="Nota 2 5 3 2" xfId="27362"/>
    <cellStyle name="Nota 2 5 3 2 2" xfId="27363"/>
    <cellStyle name="Nota 2 5 3 3" xfId="27364"/>
    <cellStyle name="Nota 2 5 3 3 2" xfId="27365"/>
    <cellStyle name="Nota 2 5 3 4" xfId="27366"/>
    <cellStyle name="Nota 2 5 3 4 2" xfId="27367"/>
    <cellStyle name="Nota 2 5 3 5" xfId="27368"/>
    <cellStyle name="Nota 2 5 3 5 2" xfId="27369"/>
    <cellStyle name="Nota 2 5 3 6" xfId="27370"/>
    <cellStyle name="Nota 2 5 4" xfId="27371"/>
    <cellStyle name="Nota 2 5 4 2" xfId="27372"/>
    <cellStyle name="Nota 2 5 4 2 2" xfId="27373"/>
    <cellStyle name="Nota 2 5 4 3" xfId="27374"/>
    <cellStyle name="Nota 2 5 4 3 2" xfId="27375"/>
    <cellStyle name="Nota 2 5 4 4" xfId="27376"/>
    <cellStyle name="Nota 2 5 4 4 2" xfId="27377"/>
    <cellStyle name="Nota 2 5 4 5" xfId="27378"/>
    <cellStyle name="Nota 2 5 4 5 2" xfId="27379"/>
    <cellStyle name="Nota 2 5 4 6" xfId="27380"/>
    <cellStyle name="Nota 2 5 5" xfId="27381"/>
    <cellStyle name="Nota 2 5 5 2" xfId="27382"/>
    <cellStyle name="Nota 2 5 6" xfId="27383"/>
    <cellStyle name="Nota 2 5 6 2" xfId="27384"/>
    <cellStyle name="Nota 2 5 7" xfId="27385"/>
    <cellStyle name="Nota 2 5 7 2" xfId="27386"/>
    <cellStyle name="Nota 2 5 8" xfId="27387"/>
    <cellStyle name="Nota 2 5 8 2" xfId="27388"/>
    <cellStyle name="Nota 2 5 9" xfId="27389"/>
    <cellStyle name="Nota 2 5 9 2" xfId="27390"/>
    <cellStyle name="Nota 2 6" xfId="27391"/>
    <cellStyle name="Nota 2 6 10" xfId="27392"/>
    <cellStyle name="Nota 2 6 10 2" xfId="27393"/>
    <cellStyle name="Nota 2 6 11" xfId="27394"/>
    <cellStyle name="Nota 2 6 12" xfId="27395"/>
    <cellStyle name="Nota 2 6 13" xfId="27396"/>
    <cellStyle name="Nota 2 6 14" xfId="27397"/>
    <cellStyle name="Nota 2 6 15" xfId="27398"/>
    <cellStyle name="Nota 2 6 16" xfId="27399"/>
    <cellStyle name="Nota 2 6 17" xfId="27400"/>
    <cellStyle name="Nota 2 6 18" xfId="27401"/>
    <cellStyle name="Nota 2 6 19" xfId="27402"/>
    <cellStyle name="Nota 2 6 2" xfId="27403"/>
    <cellStyle name="Nota 2 6 2 2" xfId="27404"/>
    <cellStyle name="Nota 2 6 2 2 2" xfId="27405"/>
    <cellStyle name="Nota 2 6 2 3" xfId="27406"/>
    <cellStyle name="Nota 2 6 2 3 2" xfId="27407"/>
    <cellStyle name="Nota 2 6 2 4" xfId="27408"/>
    <cellStyle name="Nota 2 6 2 4 2" xfId="27409"/>
    <cellStyle name="Nota 2 6 2 5" xfId="27410"/>
    <cellStyle name="Nota 2 6 2 5 2" xfId="27411"/>
    <cellStyle name="Nota 2 6 2 6" xfId="27412"/>
    <cellStyle name="Nota 2 6 20" xfId="27413"/>
    <cellStyle name="Nota 2 6 21" xfId="27414"/>
    <cellStyle name="Nota 2 6 22" xfId="27415"/>
    <cellStyle name="Nota 2 6 23" xfId="27416"/>
    <cellStyle name="Nota 2 6 24" xfId="27417"/>
    <cellStyle name="Nota 2 6 25" xfId="27418"/>
    <cellStyle name="Nota 2 6 3" xfId="27419"/>
    <cellStyle name="Nota 2 6 3 2" xfId="27420"/>
    <cellStyle name="Nota 2 6 3 2 2" xfId="27421"/>
    <cellStyle name="Nota 2 6 3 3" xfId="27422"/>
    <cellStyle name="Nota 2 6 3 3 2" xfId="27423"/>
    <cellStyle name="Nota 2 6 3 4" xfId="27424"/>
    <cellStyle name="Nota 2 6 3 4 2" xfId="27425"/>
    <cellStyle name="Nota 2 6 3 5" xfId="27426"/>
    <cellStyle name="Nota 2 6 3 5 2" xfId="27427"/>
    <cellStyle name="Nota 2 6 3 6" xfId="27428"/>
    <cellStyle name="Nota 2 6 4" xfId="27429"/>
    <cellStyle name="Nota 2 6 4 2" xfId="27430"/>
    <cellStyle name="Nota 2 6 4 2 2" xfId="27431"/>
    <cellStyle name="Nota 2 6 4 3" xfId="27432"/>
    <cellStyle name="Nota 2 6 4 3 2" xfId="27433"/>
    <cellStyle name="Nota 2 6 4 4" xfId="27434"/>
    <cellStyle name="Nota 2 6 4 4 2" xfId="27435"/>
    <cellStyle name="Nota 2 6 4 5" xfId="27436"/>
    <cellStyle name="Nota 2 6 4 5 2" xfId="27437"/>
    <cellStyle name="Nota 2 6 4 6" xfId="27438"/>
    <cellStyle name="Nota 2 6 5" xfId="27439"/>
    <cellStyle name="Nota 2 6 5 2" xfId="27440"/>
    <cellStyle name="Nota 2 6 6" xfId="27441"/>
    <cellStyle name="Nota 2 6 6 2" xfId="27442"/>
    <cellStyle name="Nota 2 6 7" xfId="27443"/>
    <cellStyle name="Nota 2 6 7 2" xfId="27444"/>
    <cellStyle name="Nota 2 6 8" xfId="27445"/>
    <cellStyle name="Nota 2 6 8 2" xfId="27446"/>
    <cellStyle name="Nota 2 6 9" xfId="27447"/>
    <cellStyle name="Nota 2 6 9 2" xfId="27448"/>
    <cellStyle name="Nota 2 7" xfId="27449"/>
    <cellStyle name="Nota 2 7 10" xfId="27450"/>
    <cellStyle name="Nota 2 7 10 2" xfId="27451"/>
    <cellStyle name="Nota 2 7 11" xfId="27452"/>
    <cellStyle name="Nota 2 7 12" xfId="27453"/>
    <cellStyle name="Nota 2 7 13" xfId="27454"/>
    <cellStyle name="Nota 2 7 14" xfId="27455"/>
    <cellStyle name="Nota 2 7 15" xfId="27456"/>
    <cellStyle name="Nota 2 7 16" xfId="27457"/>
    <cellStyle name="Nota 2 7 17" xfId="27458"/>
    <cellStyle name="Nota 2 7 18" xfId="27459"/>
    <cellStyle name="Nota 2 7 19" xfId="27460"/>
    <cellStyle name="Nota 2 7 2" xfId="27461"/>
    <cellStyle name="Nota 2 7 2 2" xfId="27462"/>
    <cellStyle name="Nota 2 7 2 2 2" xfId="27463"/>
    <cellStyle name="Nota 2 7 2 3" xfId="27464"/>
    <cellStyle name="Nota 2 7 2 3 2" xfId="27465"/>
    <cellStyle name="Nota 2 7 2 4" xfId="27466"/>
    <cellStyle name="Nota 2 7 2 4 2" xfId="27467"/>
    <cellStyle name="Nota 2 7 2 5" xfId="27468"/>
    <cellStyle name="Nota 2 7 2 5 2" xfId="27469"/>
    <cellStyle name="Nota 2 7 2 6" xfId="27470"/>
    <cellStyle name="Nota 2 7 20" xfId="27471"/>
    <cellStyle name="Nota 2 7 21" xfId="27472"/>
    <cellStyle name="Nota 2 7 22" xfId="27473"/>
    <cellStyle name="Nota 2 7 23" xfId="27474"/>
    <cellStyle name="Nota 2 7 24" xfId="27475"/>
    <cellStyle name="Nota 2 7 25" xfId="27476"/>
    <cellStyle name="Nota 2 7 3" xfId="27477"/>
    <cellStyle name="Nota 2 7 3 2" xfId="27478"/>
    <cellStyle name="Nota 2 7 3 2 2" xfId="27479"/>
    <cellStyle name="Nota 2 7 3 3" xfId="27480"/>
    <cellStyle name="Nota 2 7 3 3 2" xfId="27481"/>
    <cellStyle name="Nota 2 7 3 4" xfId="27482"/>
    <cellStyle name="Nota 2 7 3 4 2" xfId="27483"/>
    <cellStyle name="Nota 2 7 3 5" xfId="27484"/>
    <cellStyle name="Nota 2 7 3 5 2" xfId="27485"/>
    <cellStyle name="Nota 2 7 3 6" xfId="27486"/>
    <cellStyle name="Nota 2 7 4" xfId="27487"/>
    <cellStyle name="Nota 2 7 4 2" xfId="27488"/>
    <cellStyle name="Nota 2 7 4 2 2" xfId="27489"/>
    <cellStyle name="Nota 2 7 4 3" xfId="27490"/>
    <cellStyle name="Nota 2 7 4 3 2" xfId="27491"/>
    <cellStyle name="Nota 2 7 4 4" xfId="27492"/>
    <cellStyle name="Nota 2 7 4 4 2" xfId="27493"/>
    <cellStyle name="Nota 2 7 4 5" xfId="27494"/>
    <cellStyle name="Nota 2 7 4 5 2" xfId="27495"/>
    <cellStyle name="Nota 2 7 4 6" xfId="27496"/>
    <cellStyle name="Nota 2 7 5" xfId="27497"/>
    <cellStyle name="Nota 2 7 5 2" xfId="27498"/>
    <cellStyle name="Nota 2 7 6" xfId="27499"/>
    <cellStyle name="Nota 2 7 6 2" xfId="27500"/>
    <cellStyle name="Nota 2 7 7" xfId="27501"/>
    <cellStyle name="Nota 2 7 7 2" xfId="27502"/>
    <cellStyle name="Nota 2 7 8" xfId="27503"/>
    <cellStyle name="Nota 2 7 8 2" xfId="27504"/>
    <cellStyle name="Nota 2 7 9" xfId="27505"/>
    <cellStyle name="Nota 2 7 9 2" xfId="27506"/>
    <cellStyle name="Nota 2 8" xfId="27507"/>
    <cellStyle name="Nota 2 8 10" xfId="27508"/>
    <cellStyle name="Nota 2 8 10 2" xfId="27509"/>
    <cellStyle name="Nota 2 8 11" xfId="27510"/>
    <cellStyle name="Nota 2 8 12" xfId="27511"/>
    <cellStyle name="Nota 2 8 13" xfId="27512"/>
    <cellStyle name="Nota 2 8 14" xfId="27513"/>
    <cellStyle name="Nota 2 8 15" xfId="27514"/>
    <cellStyle name="Nota 2 8 16" xfId="27515"/>
    <cellStyle name="Nota 2 8 17" xfId="27516"/>
    <cellStyle name="Nota 2 8 18" xfId="27517"/>
    <cellStyle name="Nota 2 8 19" xfId="27518"/>
    <cellStyle name="Nota 2 8 2" xfId="27519"/>
    <cellStyle name="Nota 2 8 2 2" xfId="27520"/>
    <cellStyle name="Nota 2 8 2 2 2" xfId="27521"/>
    <cellStyle name="Nota 2 8 2 3" xfId="27522"/>
    <cellStyle name="Nota 2 8 2 3 2" xfId="27523"/>
    <cellStyle name="Nota 2 8 2 4" xfId="27524"/>
    <cellStyle name="Nota 2 8 2 4 2" xfId="27525"/>
    <cellStyle name="Nota 2 8 2 5" xfId="27526"/>
    <cellStyle name="Nota 2 8 2 5 2" xfId="27527"/>
    <cellStyle name="Nota 2 8 2 6" xfId="27528"/>
    <cellStyle name="Nota 2 8 20" xfId="27529"/>
    <cellStyle name="Nota 2 8 21" xfId="27530"/>
    <cellStyle name="Nota 2 8 22" xfId="27531"/>
    <cellStyle name="Nota 2 8 23" xfId="27532"/>
    <cellStyle name="Nota 2 8 24" xfId="27533"/>
    <cellStyle name="Nota 2 8 25" xfId="27534"/>
    <cellStyle name="Nota 2 8 3" xfId="27535"/>
    <cellStyle name="Nota 2 8 3 2" xfId="27536"/>
    <cellStyle name="Nota 2 8 3 2 2" xfId="27537"/>
    <cellStyle name="Nota 2 8 3 3" xfId="27538"/>
    <cellStyle name="Nota 2 8 3 3 2" xfId="27539"/>
    <cellStyle name="Nota 2 8 3 4" xfId="27540"/>
    <cellStyle name="Nota 2 8 3 4 2" xfId="27541"/>
    <cellStyle name="Nota 2 8 3 5" xfId="27542"/>
    <cellStyle name="Nota 2 8 3 5 2" xfId="27543"/>
    <cellStyle name="Nota 2 8 3 6" xfId="27544"/>
    <cellStyle name="Nota 2 8 4" xfId="27545"/>
    <cellStyle name="Nota 2 8 4 2" xfId="27546"/>
    <cellStyle name="Nota 2 8 4 2 2" xfId="27547"/>
    <cellStyle name="Nota 2 8 4 3" xfId="27548"/>
    <cellStyle name="Nota 2 8 4 3 2" xfId="27549"/>
    <cellStyle name="Nota 2 8 4 4" xfId="27550"/>
    <cellStyle name="Nota 2 8 4 4 2" xfId="27551"/>
    <cellStyle name="Nota 2 8 4 5" xfId="27552"/>
    <cellStyle name="Nota 2 8 4 5 2" xfId="27553"/>
    <cellStyle name="Nota 2 8 4 6" xfId="27554"/>
    <cellStyle name="Nota 2 8 5" xfId="27555"/>
    <cellStyle name="Nota 2 8 5 2" xfId="27556"/>
    <cellStyle name="Nota 2 8 6" xfId="27557"/>
    <cellStyle name="Nota 2 8 6 2" xfId="27558"/>
    <cellStyle name="Nota 2 8 7" xfId="27559"/>
    <cellStyle name="Nota 2 8 7 2" xfId="27560"/>
    <cellStyle name="Nota 2 8 8" xfId="27561"/>
    <cellStyle name="Nota 2 8 8 2" xfId="27562"/>
    <cellStyle name="Nota 2 8 9" xfId="27563"/>
    <cellStyle name="Nota 2 8 9 2" xfId="27564"/>
    <cellStyle name="Nota 2 9" xfId="27565"/>
    <cellStyle name="Nota 2 9 2" xfId="27566"/>
    <cellStyle name="Nota 2 9 2 2" xfId="27567"/>
    <cellStyle name="Nota 2 9 3" xfId="27568"/>
    <cellStyle name="Nota 2 9 3 2" xfId="27569"/>
    <cellStyle name="Nota 2 9 4" xfId="27570"/>
    <cellStyle name="Nota 2 9 4 2" xfId="27571"/>
    <cellStyle name="Nota 2 9 5" xfId="27572"/>
    <cellStyle name="Nota 2 9 5 2" xfId="27573"/>
    <cellStyle name="Nota 2 9 6" xfId="27574"/>
    <cellStyle name="Nota 20" xfId="27575"/>
    <cellStyle name="Nota 20 10" xfId="27576"/>
    <cellStyle name="Nota 20 10 2" xfId="27577"/>
    <cellStyle name="Nota 20 11" xfId="27578"/>
    <cellStyle name="Nota 20 11 2" xfId="27579"/>
    <cellStyle name="Nota 20 12" xfId="27580"/>
    <cellStyle name="Nota 20 12 2" xfId="27581"/>
    <cellStyle name="Nota 20 13" xfId="27582"/>
    <cellStyle name="Nota 20 13 2" xfId="27583"/>
    <cellStyle name="Nota 20 14" xfId="27584"/>
    <cellStyle name="Nota 20 14 2" xfId="27585"/>
    <cellStyle name="Nota 20 15" xfId="27586"/>
    <cellStyle name="Nota 20 15 2" xfId="27587"/>
    <cellStyle name="Nota 20 16" xfId="27588"/>
    <cellStyle name="Nota 20 17" xfId="27589"/>
    <cellStyle name="Nota 20 18" xfId="27590"/>
    <cellStyle name="Nota 20 19" xfId="27591"/>
    <cellStyle name="Nota 20 2" xfId="27592"/>
    <cellStyle name="Nota 20 2 10" xfId="27593"/>
    <cellStyle name="Nota 20 2 10 2" xfId="27594"/>
    <cellStyle name="Nota 20 2 11" xfId="27595"/>
    <cellStyle name="Nota 20 2 12" xfId="27596"/>
    <cellStyle name="Nota 20 2 13" xfId="27597"/>
    <cellStyle name="Nota 20 2 14" xfId="27598"/>
    <cellStyle name="Nota 20 2 15" xfId="27599"/>
    <cellStyle name="Nota 20 2 16" xfId="27600"/>
    <cellStyle name="Nota 20 2 17" xfId="27601"/>
    <cellStyle name="Nota 20 2 18" xfId="27602"/>
    <cellStyle name="Nota 20 2 19" xfId="27603"/>
    <cellStyle name="Nota 20 2 2" xfId="27604"/>
    <cellStyle name="Nota 20 2 2 2" xfId="27605"/>
    <cellStyle name="Nota 20 2 2 2 2" xfId="27606"/>
    <cellStyle name="Nota 20 2 2 3" xfId="27607"/>
    <cellStyle name="Nota 20 2 2 3 2" xfId="27608"/>
    <cellStyle name="Nota 20 2 2 4" xfId="27609"/>
    <cellStyle name="Nota 20 2 2 4 2" xfId="27610"/>
    <cellStyle name="Nota 20 2 2 5" xfId="27611"/>
    <cellStyle name="Nota 20 2 2 5 2" xfId="27612"/>
    <cellStyle name="Nota 20 2 2 6" xfId="27613"/>
    <cellStyle name="Nota 20 2 20" xfId="27614"/>
    <cellStyle name="Nota 20 2 21" xfId="27615"/>
    <cellStyle name="Nota 20 2 22" xfId="27616"/>
    <cellStyle name="Nota 20 2 23" xfId="27617"/>
    <cellStyle name="Nota 20 2 24" xfId="27618"/>
    <cellStyle name="Nota 20 2 25" xfId="27619"/>
    <cellStyle name="Nota 20 2 3" xfId="27620"/>
    <cellStyle name="Nota 20 2 3 2" xfId="27621"/>
    <cellStyle name="Nota 20 2 3 2 2" xfId="27622"/>
    <cellStyle name="Nota 20 2 3 3" xfId="27623"/>
    <cellStyle name="Nota 20 2 3 3 2" xfId="27624"/>
    <cellStyle name="Nota 20 2 3 4" xfId="27625"/>
    <cellStyle name="Nota 20 2 3 4 2" xfId="27626"/>
    <cellStyle name="Nota 20 2 3 5" xfId="27627"/>
    <cellStyle name="Nota 20 2 3 5 2" xfId="27628"/>
    <cellStyle name="Nota 20 2 3 6" xfId="27629"/>
    <cellStyle name="Nota 20 2 4" xfId="27630"/>
    <cellStyle name="Nota 20 2 4 2" xfId="27631"/>
    <cellStyle name="Nota 20 2 4 2 2" xfId="27632"/>
    <cellStyle name="Nota 20 2 4 3" xfId="27633"/>
    <cellStyle name="Nota 20 2 4 3 2" xfId="27634"/>
    <cellStyle name="Nota 20 2 4 4" xfId="27635"/>
    <cellStyle name="Nota 20 2 4 4 2" xfId="27636"/>
    <cellStyle name="Nota 20 2 4 5" xfId="27637"/>
    <cellStyle name="Nota 20 2 4 5 2" xfId="27638"/>
    <cellStyle name="Nota 20 2 4 6" xfId="27639"/>
    <cellStyle name="Nota 20 2 5" xfId="27640"/>
    <cellStyle name="Nota 20 2 5 2" xfId="27641"/>
    <cellStyle name="Nota 20 2 6" xfId="27642"/>
    <cellStyle name="Nota 20 2 6 2" xfId="27643"/>
    <cellStyle name="Nota 20 2 7" xfId="27644"/>
    <cellStyle name="Nota 20 2 7 2" xfId="27645"/>
    <cellStyle name="Nota 20 2 8" xfId="27646"/>
    <cellStyle name="Nota 20 2 8 2" xfId="27647"/>
    <cellStyle name="Nota 20 2 9" xfId="27648"/>
    <cellStyle name="Nota 20 2 9 2" xfId="27649"/>
    <cellStyle name="Nota 20 20" xfId="27650"/>
    <cellStyle name="Nota 20 21" xfId="27651"/>
    <cellStyle name="Nota 20 22" xfId="27652"/>
    <cellStyle name="Nota 20 23" xfId="27653"/>
    <cellStyle name="Nota 20 24" xfId="27654"/>
    <cellStyle name="Nota 20 25" xfId="27655"/>
    <cellStyle name="Nota 20 26" xfId="27656"/>
    <cellStyle name="Nota 20 27" xfId="27657"/>
    <cellStyle name="Nota 20 28" xfId="27658"/>
    <cellStyle name="Nota 20 29" xfId="27659"/>
    <cellStyle name="Nota 20 3" xfId="27660"/>
    <cellStyle name="Nota 20 3 10" xfId="27661"/>
    <cellStyle name="Nota 20 3 10 2" xfId="27662"/>
    <cellStyle name="Nota 20 3 11" xfId="27663"/>
    <cellStyle name="Nota 20 3 12" xfId="27664"/>
    <cellStyle name="Nota 20 3 13" xfId="27665"/>
    <cellStyle name="Nota 20 3 14" xfId="27666"/>
    <cellStyle name="Nota 20 3 15" xfId="27667"/>
    <cellStyle name="Nota 20 3 16" xfId="27668"/>
    <cellStyle name="Nota 20 3 17" xfId="27669"/>
    <cellStyle name="Nota 20 3 18" xfId="27670"/>
    <cellStyle name="Nota 20 3 19" xfId="27671"/>
    <cellStyle name="Nota 20 3 2" xfId="27672"/>
    <cellStyle name="Nota 20 3 2 2" xfId="27673"/>
    <cellStyle name="Nota 20 3 2 2 2" xfId="27674"/>
    <cellStyle name="Nota 20 3 2 3" xfId="27675"/>
    <cellStyle name="Nota 20 3 2 3 2" xfId="27676"/>
    <cellStyle name="Nota 20 3 2 4" xfId="27677"/>
    <cellStyle name="Nota 20 3 2 4 2" xfId="27678"/>
    <cellStyle name="Nota 20 3 2 5" xfId="27679"/>
    <cellStyle name="Nota 20 3 2 5 2" xfId="27680"/>
    <cellStyle name="Nota 20 3 2 6" xfId="27681"/>
    <cellStyle name="Nota 20 3 20" xfId="27682"/>
    <cellStyle name="Nota 20 3 21" xfId="27683"/>
    <cellStyle name="Nota 20 3 22" xfId="27684"/>
    <cellStyle name="Nota 20 3 23" xfId="27685"/>
    <cellStyle name="Nota 20 3 24" xfId="27686"/>
    <cellStyle name="Nota 20 3 25" xfId="27687"/>
    <cellStyle name="Nota 20 3 3" xfId="27688"/>
    <cellStyle name="Nota 20 3 3 2" xfId="27689"/>
    <cellStyle name="Nota 20 3 3 2 2" xfId="27690"/>
    <cellStyle name="Nota 20 3 3 3" xfId="27691"/>
    <cellStyle name="Nota 20 3 3 3 2" xfId="27692"/>
    <cellStyle name="Nota 20 3 3 4" xfId="27693"/>
    <cellStyle name="Nota 20 3 3 4 2" xfId="27694"/>
    <cellStyle name="Nota 20 3 3 5" xfId="27695"/>
    <cellStyle name="Nota 20 3 3 5 2" xfId="27696"/>
    <cellStyle name="Nota 20 3 3 6" xfId="27697"/>
    <cellStyle name="Nota 20 3 4" xfId="27698"/>
    <cellStyle name="Nota 20 3 4 2" xfId="27699"/>
    <cellStyle name="Nota 20 3 4 2 2" xfId="27700"/>
    <cellStyle name="Nota 20 3 4 3" xfId="27701"/>
    <cellStyle name="Nota 20 3 4 3 2" xfId="27702"/>
    <cellStyle name="Nota 20 3 4 4" xfId="27703"/>
    <cellStyle name="Nota 20 3 4 4 2" xfId="27704"/>
    <cellStyle name="Nota 20 3 4 5" xfId="27705"/>
    <cellStyle name="Nota 20 3 4 5 2" xfId="27706"/>
    <cellStyle name="Nota 20 3 4 6" xfId="27707"/>
    <cellStyle name="Nota 20 3 5" xfId="27708"/>
    <cellStyle name="Nota 20 3 5 2" xfId="27709"/>
    <cellStyle name="Nota 20 3 6" xfId="27710"/>
    <cellStyle name="Nota 20 3 6 2" xfId="27711"/>
    <cellStyle name="Nota 20 3 7" xfId="27712"/>
    <cellStyle name="Nota 20 3 7 2" xfId="27713"/>
    <cellStyle name="Nota 20 3 8" xfId="27714"/>
    <cellStyle name="Nota 20 3 8 2" xfId="27715"/>
    <cellStyle name="Nota 20 3 9" xfId="27716"/>
    <cellStyle name="Nota 20 3 9 2" xfId="27717"/>
    <cellStyle name="Nota 20 30" xfId="27718"/>
    <cellStyle name="Nota 20 4" xfId="27719"/>
    <cellStyle name="Nota 20 4 10" xfId="27720"/>
    <cellStyle name="Nota 20 4 10 2" xfId="27721"/>
    <cellStyle name="Nota 20 4 11" xfId="27722"/>
    <cellStyle name="Nota 20 4 12" xfId="27723"/>
    <cellStyle name="Nota 20 4 13" xfId="27724"/>
    <cellStyle name="Nota 20 4 14" xfId="27725"/>
    <cellStyle name="Nota 20 4 15" xfId="27726"/>
    <cellStyle name="Nota 20 4 16" xfId="27727"/>
    <cellStyle name="Nota 20 4 17" xfId="27728"/>
    <cellStyle name="Nota 20 4 18" xfId="27729"/>
    <cellStyle name="Nota 20 4 19" xfId="27730"/>
    <cellStyle name="Nota 20 4 2" xfId="27731"/>
    <cellStyle name="Nota 20 4 2 2" xfId="27732"/>
    <cellStyle name="Nota 20 4 2 2 2" xfId="27733"/>
    <cellStyle name="Nota 20 4 2 3" xfId="27734"/>
    <cellStyle name="Nota 20 4 2 3 2" xfId="27735"/>
    <cellStyle name="Nota 20 4 2 4" xfId="27736"/>
    <cellStyle name="Nota 20 4 2 4 2" xfId="27737"/>
    <cellStyle name="Nota 20 4 2 5" xfId="27738"/>
    <cellStyle name="Nota 20 4 2 5 2" xfId="27739"/>
    <cellStyle name="Nota 20 4 2 6" xfId="27740"/>
    <cellStyle name="Nota 20 4 20" xfId="27741"/>
    <cellStyle name="Nota 20 4 21" xfId="27742"/>
    <cellStyle name="Nota 20 4 22" xfId="27743"/>
    <cellStyle name="Nota 20 4 23" xfId="27744"/>
    <cellStyle name="Nota 20 4 24" xfId="27745"/>
    <cellStyle name="Nota 20 4 25" xfId="27746"/>
    <cellStyle name="Nota 20 4 3" xfId="27747"/>
    <cellStyle name="Nota 20 4 3 2" xfId="27748"/>
    <cellStyle name="Nota 20 4 3 2 2" xfId="27749"/>
    <cellStyle name="Nota 20 4 3 3" xfId="27750"/>
    <cellStyle name="Nota 20 4 3 3 2" xfId="27751"/>
    <cellStyle name="Nota 20 4 3 4" xfId="27752"/>
    <cellStyle name="Nota 20 4 3 4 2" xfId="27753"/>
    <cellStyle name="Nota 20 4 3 5" xfId="27754"/>
    <cellStyle name="Nota 20 4 3 5 2" xfId="27755"/>
    <cellStyle name="Nota 20 4 3 6" xfId="27756"/>
    <cellStyle name="Nota 20 4 4" xfId="27757"/>
    <cellStyle name="Nota 20 4 4 2" xfId="27758"/>
    <cellStyle name="Nota 20 4 4 2 2" xfId="27759"/>
    <cellStyle name="Nota 20 4 4 3" xfId="27760"/>
    <cellStyle name="Nota 20 4 4 3 2" xfId="27761"/>
    <cellStyle name="Nota 20 4 4 4" xfId="27762"/>
    <cellStyle name="Nota 20 4 4 4 2" xfId="27763"/>
    <cellStyle name="Nota 20 4 4 5" xfId="27764"/>
    <cellStyle name="Nota 20 4 4 5 2" xfId="27765"/>
    <cellStyle name="Nota 20 4 4 6" xfId="27766"/>
    <cellStyle name="Nota 20 4 5" xfId="27767"/>
    <cellStyle name="Nota 20 4 5 2" xfId="27768"/>
    <cellStyle name="Nota 20 4 6" xfId="27769"/>
    <cellStyle name="Nota 20 4 6 2" xfId="27770"/>
    <cellStyle name="Nota 20 4 7" xfId="27771"/>
    <cellStyle name="Nota 20 4 7 2" xfId="27772"/>
    <cellStyle name="Nota 20 4 8" xfId="27773"/>
    <cellStyle name="Nota 20 4 8 2" xfId="27774"/>
    <cellStyle name="Nota 20 4 9" xfId="27775"/>
    <cellStyle name="Nota 20 4 9 2" xfId="27776"/>
    <cellStyle name="Nota 20 5" xfId="27777"/>
    <cellStyle name="Nota 20 5 10" xfId="27778"/>
    <cellStyle name="Nota 20 5 10 2" xfId="27779"/>
    <cellStyle name="Nota 20 5 11" xfId="27780"/>
    <cellStyle name="Nota 20 5 12" xfId="27781"/>
    <cellStyle name="Nota 20 5 13" xfId="27782"/>
    <cellStyle name="Nota 20 5 14" xfId="27783"/>
    <cellStyle name="Nota 20 5 15" xfId="27784"/>
    <cellStyle name="Nota 20 5 16" xfId="27785"/>
    <cellStyle name="Nota 20 5 17" xfId="27786"/>
    <cellStyle name="Nota 20 5 18" xfId="27787"/>
    <cellStyle name="Nota 20 5 19" xfId="27788"/>
    <cellStyle name="Nota 20 5 2" xfId="27789"/>
    <cellStyle name="Nota 20 5 2 2" xfId="27790"/>
    <cellStyle name="Nota 20 5 2 2 2" xfId="27791"/>
    <cellStyle name="Nota 20 5 2 3" xfId="27792"/>
    <cellStyle name="Nota 20 5 2 3 2" xfId="27793"/>
    <cellStyle name="Nota 20 5 2 4" xfId="27794"/>
    <cellStyle name="Nota 20 5 2 4 2" xfId="27795"/>
    <cellStyle name="Nota 20 5 2 5" xfId="27796"/>
    <cellStyle name="Nota 20 5 2 5 2" xfId="27797"/>
    <cellStyle name="Nota 20 5 2 6" xfId="27798"/>
    <cellStyle name="Nota 20 5 20" xfId="27799"/>
    <cellStyle name="Nota 20 5 21" xfId="27800"/>
    <cellStyle name="Nota 20 5 22" xfId="27801"/>
    <cellStyle name="Nota 20 5 23" xfId="27802"/>
    <cellStyle name="Nota 20 5 24" xfId="27803"/>
    <cellStyle name="Nota 20 5 25" xfId="27804"/>
    <cellStyle name="Nota 20 5 3" xfId="27805"/>
    <cellStyle name="Nota 20 5 3 2" xfId="27806"/>
    <cellStyle name="Nota 20 5 3 2 2" xfId="27807"/>
    <cellStyle name="Nota 20 5 3 3" xfId="27808"/>
    <cellStyle name="Nota 20 5 3 3 2" xfId="27809"/>
    <cellStyle name="Nota 20 5 3 4" xfId="27810"/>
    <cellStyle name="Nota 20 5 3 4 2" xfId="27811"/>
    <cellStyle name="Nota 20 5 3 5" xfId="27812"/>
    <cellStyle name="Nota 20 5 3 5 2" xfId="27813"/>
    <cellStyle name="Nota 20 5 3 6" xfId="27814"/>
    <cellStyle name="Nota 20 5 4" xfId="27815"/>
    <cellStyle name="Nota 20 5 4 2" xfId="27816"/>
    <cellStyle name="Nota 20 5 4 2 2" xfId="27817"/>
    <cellStyle name="Nota 20 5 4 3" xfId="27818"/>
    <cellStyle name="Nota 20 5 4 3 2" xfId="27819"/>
    <cellStyle name="Nota 20 5 4 4" xfId="27820"/>
    <cellStyle name="Nota 20 5 4 4 2" xfId="27821"/>
    <cellStyle name="Nota 20 5 4 5" xfId="27822"/>
    <cellStyle name="Nota 20 5 4 5 2" xfId="27823"/>
    <cellStyle name="Nota 20 5 4 6" xfId="27824"/>
    <cellStyle name="Nota 20 5 5" xfId="27825"/>
    <cellStyle name="Nota 20 5 5 2" xfId="27826"/>
    <cellStyle name="Nota 20 5 6" xfId="27827"/>
    <cellStyle name="Nota 20 5 6 2" xfId="27828"/>
    <cellStyle name="Nota 20 5 7" xfId="27829"/>
    <cellStyle name="Nota 20 5 7 2" xfId="27830"/>
    <cellStyle name="Nota 20 5 8" xfId="27831"/>
    <cellStyle name="Nota 20 5 8 2" xfId="27832"/>
    <cellStyle name="Nota 20 5 9" xfId="27833"/>
    <cellStyle name="Nota 20 5 9 2" xfId="27834"/>
    <cellStyle name="Nota 20 6" xfId="27835"/>
    <cellStyle name="Nota 20 6 10" xfId="27836"/>
    <cellStyle name="Nota 20 6 10 2" xfId="27837"/>
    <cellStyle name="Nota 20 6 11" xfId="27838"/>
    <cellStyle name="Nota 20 6 12" xfId="27839"/>
    <cellStyle name="Nota 20 6 13" xfId="27840"/>
    <cellStyle name="Nota 20 6 14" xfId="27841"/>
    <cellStyle name="Nota 20 6 15" xfId="27842"/>
    <cellStyle name="Nota 20 6 16" xfId="27843"/>
    <cellStyle name="Nota 20 6 17" xfId="27844"/>
    <cellStyle name="Nota 20 6 18" xfId="27845"/>
    <cellStyle name="Nota 20 6 19" xfId="27846"/>
    <cellStyle name="Nota 20 6 2" xfId="27847"/>
    <cellStyle name="Nota 20 6 2 2" xfId="27848"/>
    <cellStyle name="Nota 20 6 2 2 2" xfId="27849"/>
    <cellStyle name="Nota 20 6 2 3" xfId="27850"/>
    <cellStyle name="Nota 20 6 2 3 2" xfId="27851"/>
    <cellStyle name="Nota 20 6 2 4" xfId="27852"/>
    <cellStyle name="Nota 20 6 2 4 2" xfId="27853"/>
    <cellStyle name="Nota 20 6 2 5" xfId="27854"/>
    <cellStyle name="Nota 20 6 2 5 2" xfId="27855"/>
    <cellStyle name="Nota 20 6 2 6" xfId="27856"/>
    <cellStyle name="Nota 20 6 20" xfId="27857"/>
    <cellStyle name="Nota 20 6 21" xfId="27858"/>
    <cellStyle name="Nota 20 6 22" xfId="27859"/>
    <cellStyle name="Nota 20 6 23" xfId="27860"/>
    <cellStyle name="Nota 20 6 24" xfId="27861"/>
    <cellStyle name="Nota 20 6 25" xfId="27862"/>
    <cellStyle name="Nota 20 6 3" xfId="27863"/>
    <cellStyle name="Nota 20 6 3 2" xfId="27864"/>
    <cellStyle name="Nota 20 6 3 2 2" xfId="27865"/>
    <cellStyle name="Nota 20 6 3 3" xfId="27866"/>
    <cellStyle name="Nota 20 6 3 3 2" xfId="27867"/>
    <cellStyle name="Nota 20 6 3 4" xfId="27868"/>
    <cellStyle name="Nota 20 6 3 4 2" xfId="27869"/>
    <cellStyle name="Nota 20 6 3 5" xfId="27870"/>
    <cellStyle name="Nota 20 6 3 5 2" xfId="27871"/>
    <cellStyle name="Nota 20 6 3 6" xfId="27872"/>
    <cellStyle name="Nota 20 6 4" xfId="27873"/>
    <cellStyle name="Nota 20 6 4 2" xfId="27874"/>
    <cellStyle name="Nota 20 6 4 2 2" xfId="27875"/>
    <cellStyle name="Nota 20 6 4 3" xfId="27876"/>
    <cellStyle name="Nota 20 6 4 3 2" xfId="27877"/>
    <cellStyle name="Nota 20 6 4 4" xfId="27878"/>
    <cellStyle name="Nota 20 6 4 4 2" xfId="27879"/>
    <cellStyle name="Nota 20 6 4 5" xfId="27880"/>
    <cellStyle name="Nota 20 6 4 5 2" xfId="27881"/>
    <cellStyle name="Nota 20 6 4 6" xfId="27882"/>
    <cellStyle name="Nota 20 6 5" xfId="27883"/>
    <cellStyle name="Nota 20 6 5 2" xfId="27884"/>
    <cellStyle name="Nota 20 6 6" xfId="27885"/>
    <cellStyle name="Nota 20 6 6 2" xfId="27886"/>
    <cellStyle name="Nota 20 6 7" xfId="27887"/>
    <cellStyle name="Nota 20 6 7 2" xfId="27888"/>
    <cellStyle name="Nota 20 6 8" xfId="27889"/>
    <cellStyle name="Nota 20 6 8 2" xfId="27890"/>
    <cellStyle name="Nota 20 6 9" xfId="27891"/>
    <cellStyle name="Nota 20 6 9 2" xfId="27892"/>
    <cellStyle name="Nota 20 7" xfId="27893"/>
    <cellStyle name="Nota 20 7 2" xfId="27894"/>
    <cellStyle name="Nota 20 7 2 2" xfId="27895"/>
    <cellStyle name="Nota 20 7 3" xfId="27896"/>
    <cellStyle name="Nota 20 7 3 2" xfId="27897"/>
    <cellStyle name="Nota 20 7 4" xfId="27898"/>
    <cellStyle name="Nota 20 7 4 2" xfId="27899"/>
    <cellStyle name="Nota 20 7 5" xfId="27900"/>
    <cellStyle name="Nota 20 7 5 2" xfId="27901"/>
    <cellStyle name="Nota 20 7 6" xfId="27902"/>
    <cellStyle name="Nota 20 8" xfId="27903"/>
    <cellStyle name="Nota 20 8 2" xfId="27904"/>
    <cellStyle name="Nota 20 8 2 2" xfId="27905"/>
    <cellStyle name="Nota 20 8 3" xfId="27906"/>
    <cellStyle name="Nota 20 8 3 2" xfId="27907"/>
    <cellStyle name="Nota 20 8 4" xfId="27908"/>
    <cellStyle name="Nota 20 8 4 2" xfId="27909"/>
    <cellStyle name="Nota 20 8 5" xfId="27910"/>
    <cellStyle name="Nota 20 8 5 2" xfId="27911"/>
    <cellStyle name="Nota 20 8 6" xfId="27912"/>
    <cellStyle name="Nota 20 9" xfId="27913"/>
    <cellStyle name="Nota 20 9 2" xfId="27914"/>
    <cellStyle name="Nota 20 9 2 2" xfId="27915"/>
    <cellStyle name="Nota 20 9 3" xfId="27916"/>
    <cellStyle name="Nota 20 9 3 2" xfId="27917"/>
    <cellStyle name="Nota 20 9 4" xfId="27918"/>
    <cellStyle name="Nota 20 9 4 2" xfId="27919"/>
    <cellStyle name="Nota 20 9 5" xfId="27920"/>
    <cellStyle name="Nota 20 9 5 2" xfId="27921"/>
    <cellStyle name="Nota 20 9 6" xfId="27922"/>
    <cellStyle name="Nota 21" xfId="27923"/>
    <cellStyle name="Nota 21 10" xfId="27924"/>
    <cellStyle name="Nota 21 10 2" xfId="27925"/>
    <cellStyle name="Nota 21 11" xfId="27926"/>
    <cellStyle name="Nota 21 11 2" xfId="27927"/>
    <cellStyle name="Nota 21 12" xfId="27928"/>
    <cellStyle name="Nota 21 12 2" xfId="27929"/>
    <cellStyle name="Nota 21 13" xfId="27930"/>
    <cellStyle name="Nota 21 13 2" xfId="27931"/>
    <cellStyle name="Nota 21 14" xfId="27932"/>
    <cellStyle name="Nota 21 14 2" xfId="27933"/>
    <cellStyle name="Nota 21 15" xfId="27934"/>
    <cellStyle name="Nota 21 15 2" xfId="27935"/>
    <cellStyle name="Nota 21 16" xfId="27936"/>
    <cellStyle name="Nota 21 17" xfId="27937"/>
    <cellStyle name="Nota 21 18" xfId="27938"/>
    <cellStyle name="Nota 21 19" xfId="27939"/>
    <cellStyle name="Nota 21 2" xfId="27940"/>
    <cellStyle name="Nota 21 2 10" xfId="27941"/>
    <cellStyle name="Nota 21 2 10 2" xfId="27942"/>
    <cellStyle name="Nota 21 2 11" xfId="27943"/>
    <cellStyle name="Nota 21 2 12" xfId="27944"/>
    <cellStyle name="Nota 21 2 13" xfId="27945"/>
    <cellStyle name="Nota 21 2 14" xfId="27946"/>
    <cellStyle name="Nota 21 2 15" xfId="27947"/>
    <cellStyle name="Nota 21 2 16" xfId="27948"/>
    <cellStyle name="Nota 21 2 17" xfId="27949"/>
    <cellStyle name="Nota 21 2 18" xfId="27950"/>
    <cellStyle name="Nota 21 2 19" xfId="27951"/>
    <cellStyle name="Nota 21 2 2" xfId="27952"/>
    <cellStyle name="Nota 21 2 2 2" xfId="27953"/>
    <cellStyle name="Nota 21 2 2 2 2" xfId="27954"/>
    <cellStyle name="Nota 21 2 2 3" xfId="27955"/>
    <cellStyle name="Nota 21 2 2 3 2" xfId="27956"/>
    <cellStyle name="Nota 21 2 2 4" xfId="27957"/>
    <cellStyle name="Nota 21 2 2 4 2" xfId="27958"/>
    <cellStyle name="Nota 21 2 2 5" xfId="27959"/>
    <cellStyle name="Nota 21 2 2 5 2" xfId="27960"/>
    <cellStyle name="Nota 21 2 2 6" xfId="27961"/>
    <cellStyle name="Nota 21 2 20" xfId="27962"/>
    <cellStyle name="Nota 21 2 21" xfId="27963"/>
    <cellStyle name="Nota 21 2 22" xfId="27964"/>
    <cellStyle name="Nota 21 2 23" xfId="27965"/>
    <cellStyle name="Nota 21 2 24" xfId="27966"/>
    <cellStyle name="Nota 21 2 25" xfId="27967"/>
    <cellStyle name="Nota 21 2 3" xfId="27968"/>
    <cellStyle name="Nota 21 2 3 2" xfId="27969"/>
    <cellStyle name="Nota 21 2 3 2 2" xfId="27970"/>
    <cellStyle name="Nota 21 2 3 3" xfId="27971"/>
    <cellStyle name="Nota 21 2 3 3 2" xfId="27972"/>
    <cellStyle name="Nota 21 2 3 4" xfId="27973"/>
    <cellStyle name="Nota 21 2 3 4 2" xfId="27974"/>
    <cellStyle name="Nota 21 2 3 5" xfId="27975"/>
    <cellStyle name="Nota 21 2 3 5 2" xfId="27976"/>
    <cellStyle name="Nota 21 2 3 6" xfId="27977"/>
    <cellStyle name="Nota 21 2 4" xfId="27978"/>
    <cellStyle name="Nota 21 2 4 2" xfId="27979"/>
    <cellStyle name="Nota 21 2 4 2 2" xfId="27980"/>
    <cellStyle name="Nota 21 2 4 3" xfId="27981"/>
    <cellStyle name="Nota 21 2 4 3 2" xfId="27982"/>
    <cellStyle name="Nota 21 2 4 4" xfId="27983"/>
    <cellStyle name="Nota 21 2 4 4 2" xfId="27984"/>
    <cellStyle name="Nota 21 2 4 5" xfId="27985"/>
    <cellStyle name="Nota 21 2 4 5 2" xfId="27986"/>
    <cellStyle name="Nota 21 2 4 6" xfId="27987"/>
    <cellStyle name="Nota 21 2 5" xfId="27988"/>
    <cellStyle name="Nota 21 2 5 2" xfId="27989"/>
    <cellStyle name="Nota 21 2 6" xfId="27990"/>
    <cellStyle name="Nota 21 2 6 2" xfId="27991"/>
    <cellStyle name="Nota 21 2 7" xfId="27992"/>
    <cellStyle name="Nota 21 2 7 2" xfId="27993"/>
    <cellStyle name="Nota 21 2 8" xfId="27994"/>
    <cellStyle name="Nota 21 2 8 2" xfId="27995"/>
    <cellStyle name="Nota 21 2 9" xfId="27996"/>
    <cellStyle name="Nota 21 2 9 2" xfId="27997"/>
    <cellStyle name="Nota 21 20" xfId="27998"/>
    <cellStyle name="Nota 21 21" xfId="27999"/>
    <cellStyle name="Nota 21 22" xfId="28000"/>
    <cellStyle name="Nota 21 23" xfId="28001"/>
    <cellStyle name="Nota 21 24" xfId="28002"/>
    <cellStyle name="Nota 21 25" xfId="28003"/>
    <cellStyle name="Nota 21 26" xfId="28004"/>
    <cellStyle name="Nota 21 27" xfId="28005"/>
    <cellStyle name="Nota 21 28" xfId="28006"/>
    <cellStyle name="Nota 21 29" xfId="28007"/>
    <cellStyle name="Nota 21 3" xfId="28008"/>
    <cellStyle name="Nota 21 3 10" xfId="28009"/>
    <cellStyle name="Nota 21 3 10 2" xfId="28010"/>
    <cellStyle name="Nota 21 3 11" xfId="28011"/>
    <cellStyle name="Nota 21 3 12" xfId="28012"/>
    <cellStyle name="Nota 21 3 13" xfId="28013"/>
    <cellStyle name="Nota 21 3 14" xfId="28014"/>
    <cellStyle name="Nota 21 3 15" xfId="28015"/>
    <cellStyle name="Nota 21 3 16" xfId="28016"/>
    <cellStyle name="Nota 21 3 17" xfId="28017"/>
    <cellStyle name="Nota 21 3 18" xfId="28018"/>
    <cellStyle name="Nota 21 3 19" xfId="28019"/>
    <cellStyle name="Nota 21 3 2" xfId="28020"/>
    <cellStyle name="Nota 21 3 2 2" xfId="28021"/>
    <cellStyle name="Nota 21 3 2 2 2" xfId="28022"/>
    <cellStyle name="Nota 21 3 2 3" xfId="28023"/>
    <cellStyle name="Nota 21 3 2 3 2" xfId="28024"/>
    <cellStyle name="Nota 21 3 2 4" xfId="28025"/>
    <cellStyle name="Nota 21 3 2 4 2" xfId="28026"/>
    <cellStyle name="Nota 21 3 2 5" xfId="28027"/>
    <cellStyle name="Nota 21 3 2 5 2" xfId="28028"/>
    <cellStyle name="Nota 21 3 2 6" xfId="28029"/>
    <cellStyle name="Nota 21 3 20" xfId="28030"/>
    <cellStyle name="Nota 21 3 21" xfId="28031"/>
    <cellStyle name="Nota 21 3 22" xfId="28032"/>
    <cellStyle name="Nota 21 3 23" xfId="28033"/>
    <cellStyle name="Nota 21 3 24" xfId="28034"/>
    <cellStyle name="Nota 21 3 25" xfId="28035"/>
    <cellStyle name="Nota 21 3 3" xfId="28036"/>
    <cellStyle name="Nota 21 3 3 2" xfId="28037"/>
    <cellStyle name="Nota 21 3 3 2 2" xfId="28038"/>
    <cellStyle name="Nota 21 3 3 3" xfId="28039"/>
    <cellStyle name="Nota 21 3 3 3 2" xfId="28040"/>
    <cellStyle name="Nota 21 3 3 4" xfId="28041"/>
    <cellStyle name="Nota 21 3 3 4 2" xfId="28042"/>
    <cellStyle name="Nota 21 3 3 5" xfId="28043"/>
    <cellStyle name="Nota 21 3 3 5 2" xfId="28044"/>
    <cellStyle name="Nota 21 3 3 6" xfId="28045"/>
    <cellStyle name="Nota 21 3 4" xfId="28046"/>
    <cellStyle name="Nota 21 3 4 2" xfId="28047"/>
    <cellStyle name="Nota 21 3 4 2 2" xfId="28048"/>
    <cellStyle name="Nota 21 3 4 3" xfId="28049"/>
    <cellStyle name="Nota 21 3 4 3 2" xfId="28050"/>
    <cellStyle name="Nota 21 3 4 4" xfId="28051"/>
    <cellStyle name="Nota 21 3 4 4 2" xfId="28052"/>
    <cellStyle name="Nota 21 3 4 5" xfId="28053"/>
    <cellStyle name="Nota 21 3 4 5 2" xfId="28054"/>
    <cellStyle name="Nota 21 3 4 6" xfId="28055"/>
    <cellStyle name="Nota 21 3 5" xfId="28056"/>
    <cellStyle name="Nota 21 3 5 2" xfId="28057"/>
    <cellStyle name="Nota 21 3 6" xfId="28058"/>
    <cellStyle name="Nota 21 3 6 2" xfId="28059"/>
    <cellStyle name="Nota 21 3 7" xfId="28060"/>
    <cellStyle name="Nota 21 3 7 2" xfId="28061"/>
    <cellStyle name="Nota 21 3 8" xfId="28062"/>
    <cellStyle name="Nota 21 3 8 2" xfId="28063"/>
    <cellStyle name="Nota 21 3 9" xfId="28064"/>
    <cellStyle name="Nota 21 3 9 2" xfId="28065"/>
    <cellStyle name="Nota 21 30" xfId="28066"/>
    <cellStyle name="Nota 21 4" xfId="28067"/>
    <cellStyle name="Nota 21 4 10" xfId="28068"/>
    <cellStyle name="Nota 21 4 10 2" xfId="28069"/>
    <cellStyle name="Nota 21 4 11" xfId="28070"/>
    <cellStyle name="Nota 21 4 12" xfId="28071"/>
    <cellStyle name="Nota 21 4 13" xfId="28072"/>
    <cellStyle name="Nota 21 4 14" xfId="28073"/>
    <cellStyle name="Nota 21 4 15" xfId="28074"/>
    <cellStyle name="Nota 21 4 16" xfId="28075"/>
    <cellStyle name="Nota 21 4 17" xfId="28076"/>
    <cellStyle name="Nota 21 4 18" xfId="28077"/>
    <cellStyle name="Nota 21 4 19" xfId="28078"/>
    <cellStyle name="Nota 21 4 2" xfId="28079"/>
    <cellStyle name="Nota 21 4 2 2" xfId="28080"/>
    <cellStyle name="Nota 21 4 2 2 2" xfId="28081"/>
    <cellStyle name="Nota 21 4 2 3" xfId="28082"/>
    <cellStyle name="Nota 21 4 2 3 2" xfId="28083"/>
    <cellStyle name="Nota 21 4 2 4" xfId="28084"/>
    <cellStyle name="Nota 21 4 2 4 2" xfId="28085"/>
    <cellStyle name="Nota 21 4 2 5" xfId="28086"/>
    <cellStyle name="Nota 21 4 2 5 2" xfId="28087"/>
    <cellStyle name="Nota 21 4 2 6" xfId="28088"/>
    <cellStyle name="Nota 21 4 20" xfId="28089"/>
    <cellStyle name="Nota 21 4 21" xfId="28090"/>
    <cellStyle name="Nota 21 4 22" xfId="28091"/>
    <cellStyle name="Nota 21 4 23" xfId="28092"/>
    <cellStyle name="Nota 21 4 24" xfId="28093"/>
    <cellStyle name="Nota 21 4 25" xfId="28094"/>
    <cellStyle name="Nota 21 4 3" xfId="28095"/>
    <cellStyle name="Nota 21 4 3 2" xfId="28096"/>
    <cellStyle name="Nota 21 4 3 2 2" xfId="28097"/>
    <cellStyle name="Nota 21 4 3 3" xfId="28098"/>
    <cellStyle name="Nota 21 4 3 3 2" xfId="28099"/>
    <cellStyle name="Nota 21 4 3 4" xfId="28100"/>
    <cellStyle name="Nota 21 4 3 4 2" xfId="28101"/>
    <cellStyle name="Nota 21 4 3 5" xfId="28102"/>
    <cellStyle name="Nota 21 4 3 5 2" xfId="28103"/>
    <cellStyle name="Nota 21 4 3 6" xfId="28104"/>
    <cellStyle name="Nota 21 4 4" xfId="28105"/>
    <cellStyle name="Nota 21 4 4 2" xfId="28106"/>
    <cellStyle name="Nota 21 4 4 2 2" xfId="28107"/>
    <cellStyle name="Nota 21 4 4 3" xfId="28108"/>
    <cellStyle name="Nota 21 4 4 3 2" xfId="28109"/>
    <cellStyle name="Nota 21 4 4 4" xfId="28110"/>
    <cellStyle name="Nota 21 4 4 4 2" xfId="28111"/>
    <cellStyle name="Nota 21 4 4 5" xfId="28112"/>
    <cellStyle name="Nota 21 4 4 5 2" xfId="28113"/>
    <cellStyle name="Nota 21 4 4 6" xfId="28114"/>
    <cellStyle name="Nota 21 4 5" xfId="28115"/>
    <cellStyle name="Nota 21 4 5 2" xfId="28116"/>
    <cellStyle name="Nota 21 4 6" xfId="28117"/>
    <cellStyle name="Nota 21 4 6 2" xfId="28118"/>
    <cellStyle name="Nota 21 4 7" xfId="28119"/>
    <cellStyle name="Nota 21 4 7 2" xfId="28120"/>
    <cellStyle name="Nota 21 4 8" xfId="28121"/>
    <cellStyle name="Nota 21 4 8 2" xfId="28122"/>
    <cellStyle name="Nota 21 4 9" xfId="28123"/>
    <cellStyle name="Nota 21 4 9 2" xfId="28124"/>
    <cellStyle name="Nota 21 5" xfId="28125"/>
    <cellStyle name="Nota 21 5 10" xfId="28126"/>
    <cellStyle name="Nota 21 5 10 2" xfId="28127"/>
    <cellStyle name="Nota 21 5 11" xfId="28128"/>
    <cellStyle name="Nota 21 5 12" xfId="28129"/>
    <cellStyle name="Nota 21 5 13" xfId="28130"/>
    <cellStyle name="Nota 21 5 14" xfId="28131"/>
    <cellStyle name="Nota 21 5 15" xfId="28132"/>
    <cellStyle name="Nota 21 5 16" xfId="28133"/>
    <cellStyle name="Nota 21 5 17" xfId="28134"/>
    <cellStyle name="Nota 21 5 18" xfId="28135"/>
    <cellStyle name="Nota 21 5 19" xfId="28136"/>
    <cellStyle name="Nota 21 5 2" xfId="28137"/>
    <cellStyle name="Nota 21 5 2 2" xfId="28138"/>
    <cellStyle name="Nota 21 5 2 2 2" xfId="28139"/>
    <cellStyle name="Nota 21 5 2 3" xfId="28140"/>
    <cellStyle name="Nota 21 5 2 3 2" xfId="28141"/>
    <cellStyle name="Nota 21 5 2 4" xfId="28142"/>
    <cellStyle name="Nota 21 5 2 4 2" xfId="28143"/>
    <cellStyle name="Nota 21 5 2 5" xfId="28144"/>
    <cellStyle name="Nota 21 5 2 5 2" xfId="28145"/>
    <cellStyle name="Nota 21 5 2 6" xfId="28146"/>
    <cellStyle name="Nota 21 5 20" xfId="28147"/>
    <cellStyle name="Nota 21 5 21" xfId="28148"/>
    <cellStyle name="Nota 21 5 22" xfId="28149"/>
    <cellStyle name="Nota 21 5 23" xfId="28150"/>
    <cellStyle name="Nota 21 5 24" xfId="28151"/>
    <cellStyle name="Nota 21 5 25" xfId="28152"/>
    <cellStyle name="Nota 21 5 3" xfId="28153"/>
    <cellStyle name="Nota 21 5 3 2" xfId="28154"/>
    <cellStyle name="Nota 21 5 3 2 2" xfId="28155"/>
    <cellStyle name="Nota 21 5 3 3" xfId="28156"/>
    <cellStyle name="Nota 21 5 3 3 2" xfId="28157"/>
    <cellStyle name="Nota 21 5 3 4" xfId="28158"/>
    <cellStyle name="Nota 21 5 3 4 2" xfId="28159"/>
    <cellStyle name="Nota 21 5 3 5" xfId="28160"/>
    <cellStyle name="Nota 21 5 3 5 2" xfId="28161"/>
    <cellStyle name="Nota 21 5 3 6" xfId="28162"/>
    <cellStyle name="Nota 21 5 4" xfId="28163"/>
    <cellStyle name="Nota 21 5 4 2" xfId="28164"/>
    <cellStyle name="Nota 21 5 4 2 2" xfId="28165"/>
    <cellStyle name="Nota 21 5 4 3" xfId="28166"/>
    <cellStyle name="Nota 21 5 4 3 2" xfId="28167"/>
    <cellStyle name="Nota 21 5 4 4" xfId="28168"/>
    <cellStyle name="Nota 21 5 4 4 2" xfId="28169"/>
    <cellStyle name="Nota 21 5 4 5" xfId="28170"/>
    <cellStyle name="Nota 21 5 4 5 2" xfId="28171"/>
    <cellStyle name="Nota 21 5 4 6" xfId="28172"/>
    <cellStyle name="Nota 21 5 5" xfId="28173"/>
    <cellStyle name="Nota 21 5 5 2" xfId="28174"/>
    <cellStyle name="Nota 21 5 6" xfId="28175"/>
    <cellStyle name="Nota 21 5 6 2" xfId="28176"/>
    <cellStyle name="Nota 21 5 7" xfId="28177"/>
    <cellStyle name="Nota 21 5 7 2" xfId="28178"/>
    <cellStyle name="Nota 21 5 8" xfId="28179"/>
    <cellStyle name="Nota 21 5 8 2" xfId="28180"/>
    <cellStyle name="Nota 21 5 9" xfId="28181"/>
    <cellStyle name="Nota 21 5 9 2" xfId="28182"/>
    <cellStyle name="Nota 21 6" xfId="28183"/>
    <cellStyle name="Nota 21 6 10" xfId="28184"/>
    <cellStyle name="Nota 21 6 10 2" xfId="28185"/>
    <cellStyle name="Nota 21 6 11" xfId="28186"/>
    <cellStyle name="Nota 21 6 12" xfId="28187"/>
    <cellStyle name="Nota 21 6 13" xfId="28188"/>
    <cellStyle name="Nota 21 6 14" xfId="28189"/>
    <cellStyle name="Nota 21 6 15" xfId="28190"/>
    <cellStyle name="Nota 21 6 16" xfId="28191"/>
    <cellStyle name="Nota 21 6 17" xfId="28192"/>
    <cellStyle name="Nota 21 6 18" xfId="28193"/>
    <cellStyle name="Nota 21 6 19" xfId="28194"/>
    <cellStyle name="Nota 21 6 2" xfId="28195"/>
    <cellStyle name="Nota 21 6 2 2" xfId="28196"/>
    <cellStyle name="Nota 21 6 2 2 2" xfId="28197"/>
    <cellStyle name="Nota 21 6 2 3" xfId="28198"/>
    <cellStyle name="Nota 21 6 2 3 2" xfId="28199"/>
    <cellStyle name="Nota 21 6 2 4" xfId="28200"/>
    <cellStyle name="Nota 21 6 2 4 2" xfId="28201"/>
    <cellStyle name="Nota 21 6 2 5" xfId="28202"/>
    <cellStyle name="Nota 21 6 2 5 2" xfId="28203"/>
    <cellStyle name="Nota 21 6 2 6" xfId="28204"/>
    <cellStyle name="Nota 21 6 20" xfId="28205"/>
    <cellStyle name="Nota 21 6 21" xfId="28206"/>
    <cellStyle name="Nota 21 6 22" xfId="28207"/>
    <cellStyle name="Nota 21 6 23" xfId="28208"/>
    <cellStyle name="Nota 21 6 24" xfId="28209"/>
    <cellStyle name="Nota 21 6 25" xfId="28210"/>
    <cellStyle name="Nota 21 6 3" xfId="28211"/>
    <cellStyle name="Nota 21 6 3 2" xfId="28212"/>
    <cellStyle name="Nota 21 6 3 2 2" xfId="28213"/>
    <cellStyle name="Nota 21 6 3 3" xfId="28214"/>
    <cellStyle name="Nota 21 6 3 3 2" xfId="28215"/>
    <cellStyle name="Nota 21 6 3 4" xfId="28216"/>
    <cellStyle name="Nota 21 6 3 4 2" xfId="28217"/>
    <cellStyle name="Nota 21 6 3 5" xfId="28218"/>
    <cellStyle name="Nota 21 6 3 5 2" xfId="28219"/>
    <cellStyle name="Nota 21 6 3 6" xfId="28220"/>
    <cellStyle name="Nota 21 6 4" xfId="28221"/>
    <cellStyle name="Nota 21 6 4 2" xfId="28222"/>
    <cellStyle name="Nota 21 6 4 2 2" xfId="28223"/>
    <cellStyle name="Nota 21 6 4 3" xfId="28224"/>
    <cellStyle name="Nota 21 6 4 3 2" xfId="28225"/>
    <cellStyle name="Nota 21 6 4 4" xfId="28226"/>
    <cellStyle name="Nota 21 6 4 4 2" xfId="28227"/>
    <cellStyle name="Nota 21 6 4 5" xfId="28228"/>
    <cellStyle name="Nota 21 6 4 5 2" xfId="28229"/>
    <cellStyle name="Nota 21 6 4 6" xfId="28230"/>
    <cellStyle name="Nota 21 6 5" xfId="28231"/>
    <cellStyle name="Nota 21 6 5 2" xfId="28232"/>
    <cellStyle name="Nota 21 6 6" xfId="28233"/>
    <cellStyle name="Nota 21 6 6 2" xfId="28234"/>
    <cellStyle name="Nota 21 6 7" xfId="28235"/>
    <cellStyle name="Nota 21 6 7 2" xfId="28236"/>
    <cellStyle name="Nota 21 6 8" xfId="28237"/>
    <cellStyle name="Nota 21 6 8 2" xfId="28238"/>
    <cellStyle name="Nota 21 6 9" xfId="28239"/>
    <cellStyle name="Nota 21 6 9 2" xfId="28240"/>
    <cellStyle name="Nota 21 7" xfId="28241"/>
    <cellStyle name="Nota 21 7 2" xfId="28242"/>
    <cellStyle name="Nota 21 7 2 2" xfId="28243"/>
    <cellStyle name="Nota 21 7 3" xfId="28244"/>
    <cellStyle name="Nota 21 7 3 2" xfId="28245"/>
    <cellStyle name="Nota 21 7 4" xfId="28246"/>
    <cellStyle name="Nota 21 7 4 2" xfId="28247"/>
    <cellStyle name="Nota 21 7 5" xfId="28248"/>
    <cellStyle name="Nota 21 7 5 2" xfId="28249"/>
    <cellStyle name="Nota 21 7 6" xfId="28250"/>
    <cellStyle name="Nota 21 8" xfId="28251"/>
    <cellStyle name="Nota 21 8 2" xfId="28252"/>
    <cellStyle name="Nota 21 8 2 2" xfId="28253"/>
    <cellStyle name="Nota 21 8 3" xfId="28254"/>
    <cellStyle name="Nota 21 8 3 2" xfId="28255"/>
    <cellStyle name="Nota 21 8 4" xfId="28256"/>
    <cellStyle name="Nota 21 8 4 2" xfId="28257"/>
    <cellStyle name="Nota 21 8 5" xfId="28258"/>
    <cellStyle name="Nota 21 8 5 2" xfId="28259"/>
    <cellStyle name="Nota 21 8 6" xfId="28260"/>
    <cellStyle name="Nota 21 9" xfId="28261"/>
    <cellStyle name="Nota 21 9 2" xfId="28262"/>
    <cellStyle name="Nota 21 9 2 2" xfId="28263"/>
    <cellStyle name="Nota 21 9 3" xfId="28264"/>
    <cellStyle name="Nota 21 9 3 2" xfId="28265"/>
    <cellStyle name="Nota 21 9 4" xfId="28266"/>
    <cellStyle name="Nota 21 9 4 2" xfId="28267"/>
    <cellStyle name="Nota 21 9 5" xfId="28268"/>
    <cellStyle name="Nota 21 9 5 2" xfId="28269"/>
    <cellStyle name="Nota 21 9 6" xfId="28270"/>
    <cellStyle name="Nota 22" xfId="28271"/>
    <cellStyle name="Nota 22 10" xfId="28272"/>
    <cellStyle name="Nota 22 10 2" xfId="28273"/>
    <cellStyle name="Nota 22 11" xfId="28274"/>
    <cellStyle name="Nota 22 11 2" xfId="28275"/>
    <cellStyle name="Nota 22 12" xfId="28276"/>
    <cellStyle name="Nota 22 12 2" xfId="28277"/>
    <cellStyle name="Nota 22 13" xfId="28278"/>
    <cellStyle name="Nota 22 13 2" xfId="28279"/>
    <cellStyle name="Nota 22 14" xfId="28280"/>
    <cellStyle name="Nota 22 14 2" xfId="28281"/>
    <cellStyle name="Nota 22 15" xfId="28282"/>
    <cellStyle name="Nota 22 15 2" xfId="28283"/>
    <cellStyle name="Nota 22 16" xfId="28284"/>
    <cellStyle name="Nota 22 17" xfId="28285"/>
    <cellStyle name="Nota 22 18" xfId="28286"/>
    <cellStyle name="Nota 22 19" xfId="28287"/>
    <cellStyle name="Nota 22 2" xfId="28288"/>
    <cellStyle name="Nota 22 2 10" xfId="28289"/>
    <cellStyle name="Nota 22 2 10 2" xfId="28290"/>
    <cellStyle name="Nota 22 2 11" xfId="28291"/>
    <cellStyle name="Nota 22 2 12" xfId="28292"/>
    <cellStyle name="Nota 22 2 13" xfId="28293"/>
    <cellStyle name="Nota 22 2 14" xfId="28294"/>
    <cellStyle name="Nota 22 2 15" xfId="28295"/>
    <cellStyle name="Nota 22 2 16" xfId="28296"/>
    <cellStyle name="Nota 22 2 17" xfId="28297"/>
    <cellStyle name="Nota 22 2 18" xfId="28298"/>
    <cellStyle name="Nota 22 2 19" xfId="28299"/>
    <cellStyle name="Nota 22 2 2" xfId="28300"/>
    <cellStyle name="Nota 22 2 2 2" xfId="28301"/>
    <cellStyle name="Nota 22 2 2 2 2" xfId="28302"/>
    <cellStyle name="Nota 22 2 2 3" xfId="28303"/>
    <cellStyle name="Nota 22 2 2 3 2" xfId="28304"/>
    <cellStyle name="Nota 22 2 2 4" xfId="28305"/>
    <cellStyle name="Nota 22 2 2 4 2" xfId="28306"/>
    <cellStyle name="Nota 22 2 2 5" xfId="28307"/>
    <cellStyle name="Nota 22 2 2 5 2" xfId="28308"/>
    <cellStyle name="Nota 22 2 2 6" xfId="28309"/>
    <cellStyle name="Nota 22 2 20" xfId="28310"/>
    <cellStyle name="Nota 22 2 21" xfId="28311"/>
    <cellStyle name="Nota 22 2 22" xfId="28312"/>
    <cellStyle name="Nota 22 2 23" xfId="28313"/>
    <cellStyle name="Nota 22 2 24" xfId="28314"/>
    <cellStyle name="Nota 22 2 25" xfId="28315"/>
    <cellStyle name="Nota 22 2 3" xfId="28316"/>
    <cellStyle name="Nota 22 2 3 2" xfId="28317"/>
    <cellStyle name="Nota 22 2 3 2 2" xfId="28318"/>
    <cellStyle name="Nota 22 2 3 3" xfId="28319"/>
    <cellStyle name="Nota 22 2 3 3 2" xfId="28320"/>
    <cellStyle name="Nota 22 2 3 4" xfId="28321"/>
    <cellStyle name="Nota 22 2 3 4 2" xfId="28322"/>
    <cellStyle name="Nota 22 2 3 5" xfId="28323"/>
    <cellStyle name="Nota 22 2 3 5 2" xfId="28324"/>
    <cellStyle name="Nota 22 2 3 6" xfId="28325"/>
    <cellStyle name="Nota 22 2 4" xfId="28326"/>
    <cellStyle name="Nota 22 2 4 2" xfId="28327"/>
    <cellStyle name="Nota 22 2 4 2 2" xfId="28328"/>
    <cellStyle name="Nota 22 2 4 3" xfId="28329"/>
    <cellStyle name="Nota 22 2 4 3 2" xfId="28330"/>
    <cellStyle name="Nota 22 2 4 4" xfId="28331"/>
    <cellStyle name="Nota 22 2 4 4 2" xfId="28332"/>
    <cellStyle name="Nota 22 2 4 5" xfId="28333"/>
    <cellStyle name="Nota 22 2 4 5 2" xfId="28334"/>
    <cellStyle name="Nota 22 2 4 6" xfId="28335"/>
    <cellStyle name="Nota 22 2 5" xfId="28336"/>
    <cellStyle name="Nota 22 2 5 2" xfId="28337"/>
    <cellStyle name="Nota 22 2 6" xfId="28338"/>
    <cellStyle name="Nota 22 2 6 2" xfId="28339"/>
    <cellStyle name="Nota 22 2 7" xfId="28340"/>
    <cellStyle name="Nota 22 2 7 2" xfId="28341"/>
    <cellStyle name="Nota 22 2 8" xfId="28342"/>
    <cellStyle name="Nota 22 2 8 2" xfId="28343"/>
    <cellStyle name="Nota 22 2 9" xfId="28344"/>
    <cellStyle name="Nota 22 2 9 2" xfId="28345"/>
    <cellStyle name="Nota 22 20" xfId="28346"/>
    <cellStyle name="Nota 22 21" xfId="28347"/>
    <cellStyle name="Nota 22 22" xfId="28348"/>
    <cellStyle name="Nota 22 23" xfId="28349"/>
    <cellStyle name="Nota 22 24" xfId="28350"/>
    <cellStyle name="Nota 22 25" xfId="28351"/>
    <cellStyle name="Nota 22 26" xfId="28352"/>
    <cellStyle name="Nota 22 27" xfId="28353"/>
    <cellStyle name="Nota 22 28" xfId="28354"/>
    <cellStyle name="Nota 22 29" xfId="28355"/>
    <cellStyle name="Nota 22 3" xfId="28356"/>
    <cellStyle name="Nota 22 3 10" xfId="28357"/>
    <cellStyle name="Nota 22 3 10 2" xfId="28358"/>
    <cellStyle name="Nota 22 3 11" xfId="28359"/>
    <cellStyle name="Nota 22 3 12" xfId="28360"/>
    <cellStyle name="Nota 22 3 13" xfId="28361"/>
    <cellStyle name="Nota 22 3 14" xfId="28362"/>
    <cellStyle name="Nota 22 3 15" xfId="28363"/>
    <cellStyle name="Nota 22 3 16" xfId="28364"/>
    <cellStyle name="Nota 22 3 17" xfId="28365"/>
    <cellStyle name="Nota 22 3 18" xfId="28366"/>
    <cellStyle name="Nota 22 3 19" xfId="28367"/>
    <cellStyle name="Nota 22 3 2" xfId="28368"/>
    <cellStyle name="Nota 22 3 2 2" xfId="28369"/>
    <cellStyle name="Nota 22 3 2 2 2" xfId="28370"/>
    <cellStyle name="Nota 22 3 2 3" xfId="28371"/>
    <cellStyle name="Nota 22 3 2 3 2" xfId="28372"/>
    <cellStyle name="Nota 22 3 2 4" xfId="28373"/>
    <cellStyle name="Nota 22 3 2 4 2" xfId="28374"/>
    <cellStyle name="Nota 22 3 2 5" xfId="28375"/>
    <cellStyle name="Nota 22 3 2 5 2" xfId="28376"/>
    <cellStyle name="Nota 22 3 2 6" xfId="28377"/>
    <cellStyle name="Nota 22 3 20" xfId="28378"/>
    <cellStyle name="Nota 22 3 21" xfId="28379"/>
    <cellStyle name="Nota 22 3 22" xfId="28380"/>
    <cellStyle name="Nota 22 3 23" xfId="28381"/>
    <cellStyle name="Nota 22 3 24" xfId="28382"/>
    <cellStyle name="Nota 22 3 25" xfId="28383"/>
    <cellStyle name="Nota 22 3 3" xfId="28384"/>
    <cellStyle name="Nota 22 3 3 2" xfId="28385"/>
    <cellStyle name="Nota 22 3 3 2 2" xfId="28386"/>
    <cellStyle name="Nota 22 3 3 3" xfId="28387"/>
    <cellStyle name="Nota 22 3 3 3 2" xfId="28388"/>
    <cellStyle name="Nota 22 3 3 4" xfId="28389"/>
    <cellStyle name="Nota 22 3 3 4 2" xfId="28390"/>
    <cellStyle name="Nota 22 3 3 5" xfId="28391"/>
    <cellStyle name="Nota 22 3 3 5 2" xfId="28392"/>
    <cellStyle name="Nota 22 3 3 6" xfId="28393"/>
    <cellStyle name="Nota 22 3 4" xfId="28394"/>
    <cellStyle name="Nota 22 3 4 2" xfId="28395"/>
    <cellStyle name="Nota 22 3 4 2 2" xfId="28396"/>
    <cellStyle name="Nota 22 3 4 3" xfId="28397"/>
    <cellStyle name="Nota 22 3 4 3 2" xfId="28398"/>
    <cellStyle name="Nota 22 3 4 4" xfId="28399"/>
    <cellStyle name="Nota 22 3 4 4 2" xfId="28400"/>
    <cellStyle name="Nota 22 3 4 5" xfId="28401"/>
    <cellStyle name="Nota 22 3 4 5 2" xfId="28402"/>
    <cellStyle name="Nota 22 3 4 6" xfId="28403"/>
    <cellStyle name="Nota 22 3 5" xfId="28404"/>
    <cellStyle name="Nota 22 3 5 2" xfId="28405"/>
    <cellStyle name="Nota 22 3 6" xfId="28406"/>
    <cellStyle name="Nota 22 3 6 2" xfId="28407"/>
    <cellStyle name="Nota 22 3 7" xfId="28408"/>
    <cellStyle name="Nota 22 3 7 2" xfId="28409"/>
    <cellStyle name="Nota 22 3 8" xfId="28410"/>
    <cellStyle name="Nota 22 3 8 2" xfId="28411"/>
    <cellStyle name="Nota 22 3 9" xfId="28412"/>
    <cellStyle name="Nota 22 3 9 2" xfId="28413"/>
    <cellStyle name="Nota 22 30" xfId="28414"/>
    <cellStyle name="Nota 22 4" xfId="28415"/>
    <cellStyle name="Nota 22 4 10" xfId="28416"/>
    <cellStyle name="Nota 22 4 10 2" xfId="28417"/>
    <cellStyle name="Nota 22 4 11" xfId="28418"/>
    <cellStyle name="Nota 22 4 12" xfId="28419"/>
    <cellStyle name="Nota 22 4 13" xfId="28420"/>
    <cellStyle name="Nota 22 4 14" xfId="28421"/>
    <cellStyle name="Nota 22 4 15" xfId="28422"/>
    <cellStyle name="Nota 22 4 16" xfId="28423"/>
    <cellStyle name="Nota 22 4 17" xfId="28424"/>
    <cellStyle name="Nota 22 4 18" xfId="28425"/>
    <cellStyle name="Nota 22 4 19" xfId="28426"/>
    <cellStyle name="Nota 22 4 2" xfId="28427"/>
    <cellStyle name="Nota 22 4 2 2" xfId="28428"/>
    <cellStyle name="Nota 22 4 2 2 2" xfId="28429"/>
    <cellStyle name="Nota 22 4 2 3" xfId="28430"/>
    <cellStyle name="Nota 22 4 2 3 2" xfId="28431"/>
    <cellStyle name="Nota 22 4 2 4" xfId="28432"/>
    <cellStyle name="Nota 22 4 2 4 2" xfId="28433"/>
    <cellStyle name="Nota 22 4 2 5" xfId="28434"/>
    <cellStyle name="Nota 22 4 2 5 2" xfId="28435"/>
    <cellStyle name="Nota 22 4 2 6" xfId="28436"/>
    <cellStyle name="Nota 22 4 20" xfId="28437"/>
    <cellStyle name="Nota 22 4 21" xfId="28438"/>
    <cellStyle name="Nota 22 4 22" xfId="28439"/>
    <cellStyle name="Nota 22 4 23" xfId="28440"/>
    <cellStyle name="Nota 22 4 24" xfId="28441"/>
    <cellStyle name="Nota 22 4 25" xfId="28442"/>
    <cellStyle name="Nota 22 4 3" xfId="28443"/>
    <cellStyle name="Nota 22 4 3 2" xfId="28444"/>
    <cellStyle name="Nota 22 4 3 2 2" xfId="28445"/>
    <cellStyle name="Nota 22 4 3 3" xfId="28446"/>
    <cellStyle name="Nota 22 4 3 3 2" xfId="28447"/>
    <cellStyle name="Nota 22 4 3 4" xfId="28448"/>
    <cellStyle name="Nota 22 4 3 4 2" xfId="28449"/>
    <cellStyle name="Nota 22 4 3 5" xfId="28450"/>
    <cellStyle name="Nota 22 4 3 5 2" xfId="28451"/>
    <cellStyle name="Nota 22 4 3 6" xfId="28452"/>
    <cellStyle name="Nota 22 4 4" xfId="28453"/>
    <cellStyle name="Nota 22 4 4 2" xfId="28454"/>
    <cellStyle name="Nota 22 4 4 2 2" xfId="28455"/>
    <cellStyle name="Nota 22 4 4 3" xfId="28456"/>
    <cellStyle name="Nota 22 4 4 3 2" xfId="28457"/>
    <cellStyle name="Nota 22 4 4 4" xfId="28458"/>
    <cellStyle name="Nota 22 4 4 4 2" xfId="28459"/>
    <cellStyle name="Nota 22 4 4 5" xfId="28460"/>
    <cellStyle name="Nota 22 4 4 5 2" xfId="28461"/>
    <cellStyle name="Nota 22 4 4 6" xfId="28462"/>
    <cellStyle name="Nota 22 4 5" xfId="28463"/>
    <cellStyle name="Nota 22 4 5 2" xfId="28464"/>
    <cellStyle name="Nota 22 4 6" xfId="28465"/>
    <cellStyle name="Nota 22 4 6 2" xfId="28466"/>
    <cellStyle name="Nota 22 4 7" xfId="28467"/>
    <cellStyle name="Nota 22 4 7 2" xfId="28468"/>
    <cellStyle name="Nota 22 4 8" xfId="28469"/>
    <cellStyle name="Nota 22 4 8 2" xfId="28470"/>
    <cellStyle name="Nota 22 4 9" xfId="28471"/>
    <cellStyle name="Nota 22 4 9 2" xfId="28472"/>
    <cellStyle name="Nota 22 5" xfId="28473"/>
    <cellStyle name="Nota 22 5 10" xfId="28474"/>
    <cellStyle name="Nota 22 5 10 2" xfId="28475"/>
    <cellStyle name="Nota 22 5 11" xfId="28476"/>
    <cellStyle name="Nota 22 5 12" xfId="28477"/>
    <cellStyle name="Nota 22 5 13" xfId="28478"/>
    <cellStyle name="Nota 22 5 14" xfId="28479"/>
    <cellStyle name="Nota 22 5 15" xfId="28480"/>
    <cellStyle name="Nota 22 5 16" xfId="28481"/>
    <cellStyle name="Nota 22 5 17" xfId="28482"/>
    <cellStyle name="Nota 22 5 18" xfId="28483"/>
    <cellStyle name="Nota 22 5 19" xfId="28484"/>
    <cellStyle name="Nota 22 5 2" xfId="28485"/>
    <cellStyle name="Nota 22 5 2 2" xfId="28486"/>
    <cellStyle name="Nota 22 5 2 2 2" xfId="28487"/>
    <cellStyle name="Nota 22 5 2 3" xfId="28488"/>
    <cellStyle name="Nota 22 5 2 3 2" xfId="28489"/>
    <cellStyle name="Nota 22 5 2 4" xfId="28490"/>
    <cellStyle name="Nota 22 5 2 4 2" xfId="28491"/>
    <cellStyle name="Nota 22 5 2 5" xfId="28492"/>
    <cellStyle name="Nota 22 5 2 5 2" xfId="28493"/>
    <cellStyle name="Nota 22 5 2 6" xfId="28494"/>
    <cellStyle name="Nota 22 5 20" xfId="28495"/>
    <cellStyle name="Nota 22 5 21" xfId="28496"/>
    <cellStyle name="Nota 22 5 22" xfId="28497"/>
    <cellStyle name="Nota 22 5 23" xfId="28498"/>
    <cellStyle name="Nota 22 5 24" xfId="28499"/>
    <cellStyle name="Nota 22 5 25" xfId="28500"/>
    <cellStyle name="Nota 22 5 3" xfId="28501"/>
    <cellStyle name="Nota 22 5 3 2" xfId="28502"/>
    <cellStyle name="Nota 22 5 3 2 2" xfId="28503"/>
    <cellStyle name="Nota 22 5 3 3" xfId="28504"/>
    <cellStyle name="Nota 22 5 3 3 2" xfId="28505"/>
    <cellStyle name="Nota 22 5 3 4" xfId="28506"/>
    <cellStyle name="Nota 22 5 3 4 2" xfId="28507"/>
    <cellStyle name="Nota 22 5 3 5" xfId="28508"/>
    <cellStyle name="Nota 22 5 3 5 2" xfId="28509"/>
    <cellStyle name="Nota 22 5 3 6" xfId="28510"/>
    <cellStyle name="Nota 22 5 4" xfId="28511"/>
    <cellStyle name="Nota 22 5 4 2" xfId="28512"/>
    <cellStyle name="Nota 22 5 4 2 2" xfId="28513"/>
    <cellStyle name="Nota 22 5 4 3" xfId="28514"/>
    <cellStyle name="Nota 22 5 4 3 2" xfId="28515"/>
    <cellStyle name="Nota 22 5 4 4" xfId="28516"/>
    <cellStyle name="Nota 22 5 4 4 2" xfId="28517"/>
    <cellStyle name="Nota 22 5 4 5" xfId="28518"/>
    <cellStyle name="Nota 22 5 4 5 2" xfId="28519"/>
    <cellStyle name="Nota 22 5 4 6" xfId="28520"/>
    <cellStyle name="Nota 22 5 5" xfId="28521"/>
    <cellStyle name="Nota 22 5 5 2" xfId="28522"/>
    <cellStyle name="Nota 22 5 6" xfId="28523"/>
    <cellStyle name="Nota 22 5 6 2" xfId="28524"/>
    <cellStyle name="Nota 22 5 7" xfId="28525"/>
    <cellStyle name="Nota 22 5 7 2" xfId="28526"/>
    <cellStyle name="Nota 22 5 8" xfId="28527"/>
    <cellStyle name="Nota 22 5 8 2" xfId="28528"/>
    <cellStyle name="Nota 22 5 9" xfId="28529"/>
    <cellStyle name="Nota 22 5 9 2" xfId="28530"/>
    <cellStyle name="Nota 22 6" xfId="28531"/>
    <cellStyle name="Nota 22 6 10" xfId="28532"/>
    <cellStyle name="Nota 22 6 10 2" xfId="28533"/>
    <cellStyle name="Nota 22 6 11" xfId="28534"/>
    <cellStyle name="Nota 22 6 12" xfId="28535"/>
    <cellStyle name="Nota 22 6 13" xfId="28536"/>
    <cellStyle name="Nota 22 6 14" xfId="28537"/>
    <cellStyle name="Nota 22 6 15" xfId="28538"/>
    <cellStyle name="Nota 22 6 16" xfId="28539"/>
    <cellStyle name="Nota 22 6 17" xfId="28540"/>
    <cellStyle name="Nota 22 6 18" xfId="28541"/>
    <cellStyle name="Nota 22 6 19" xfId="28542"/>
    <cellStyle name="Nota 22 6 2" xfId="28543"/>
    <cellStyle name="Nota 22 6 2 2" xfId="28544"/>
    <cellStyle name="Nota 22 6 2 2 2" xfId="28545"/>
    <cellStyle name="Nota 22 6 2 3" xfId="28546"/>
    <cellStyle name="Nota 22 6 2 3 2" xfId="28547"/>
    <cellStyle name="Nota 22 6 2 4" xfId="28548"/>
    <cellStyle name="Nota 22 6 2 4 2" xfId="28549"/>
    <cellStyle name="Nota 22 6 2 5" xfId="28550"/>
    <cellStyle name="Nota 22 6 2 5 2" xfId="28551"/>
    <cellStyle name="Nota 22 6 2 6" xfId="28552"/>
    <cellStyle name="Nota 22 6 20" xfId="28553"/>
    <cellStyle name="Nota 22 6 21" xfId="28554"/>
    <cellStyle name="Nota 22 6 22" xfId="28555"/>
    <cellStyle name="Nota 22 6 23" xfId="28556"/>
    <cellStyle name="Nota 22 6 24" xfId="28557"/>
    <cellStyle name="Nota 22 6 25" xfId="28558"/>
    <cellStyle name="Nota 22 6 3" xfId="28559"/>
    <cellStyle name="Nota 22 6 3 2" xfId="28560"/>
    <cellStyle name="Nota 22 6 3 2 2" xfId="28561"/>
    <cellStyle name="Nota 22 6 3 3" xfId="28562"/>
    <cellStyle name="Nota 22 6 3 3 2" xfId="28563"/>
    <cellStyle name="Nota 22 6 3 4" xfId="28564"/>
    <cellStyle name="Nota 22 6 3 4 2" xfId="28565"/>
    <cellStyle name="Nota 22 6 3 5" xfId="28566"/>
    <cellStyle name="Nota 22 6 3 5 2" xfId="28567"/>
    <cellStyle name="Nota 22 6 3 6" xfId="28568"/>
    <cellStyle name="Nota 22 6 4" xfId="28569"/>
    <cellStyle name="Nota 22 6 4 2" xfId="28570"/>
    <cellStyle name="Nota 22 6 4 2 2" xfId="28571"/>
    <cellStyle name="Nota 22 6 4 3" xfId="28572"/>
    <cellStyle name="Nota 22 6 4 3 2" xfId="28573"/>
    <cellStyle name="Nota 22 6 4 4" xfId="28574"/>
    <cellStyle name="Nota 22 6 4 4 2" xfId="28575"/>
    <cellStyle name="Nota 22 6 4 5" xfId="28576"/>
    <cellStyle name="Nota 22 6 4 5 2" xfId="28577"/>
    <cellStyle name="Nota 22 6 4 6" xfId="28578"/>
    <cellStyle name="Nota 22 6 5" xfId="28579"/>
    <cellStyle name="Nota 22 6 5 2" xfId="28580"/>
    <cellStyle name="Nota 22 6 6" xfId="28581"/>
    <cellStyle name="Nota 22 6 6 2" xfId="28582"/>
    <cellStyle name="Nota 22 6 7" xfId="28583"/>
    <cellStyle name="Nota 22 6 7 2" xfId="28584"/>
    <cellStyle name="Nota 22 6 8" xfId="28585"/>
    <cellStyle name="Nota 22 6 8 2" xfId="28586"/>
    <cellStyle name="Nota 22 6 9" xfId="28587"/>
    <cellStyle name="Nota 22 6 9 2" xfId="28588"/>
    <cellStyle name="Nota 22 7" xfId="28589"/>
    <cellStyle name="Nota 22 7 2" xfId="28590"/>
    <cellStyle name="Nota 22 7 2 2" xfId="28591"/>
    <cellStyle name="Nota 22 7 3" xfId="28592"/>
    <cellStyle name="Nota 22 7 3 2" xfId="28593"/>
    <cellStyle name="Nota 22 7 4" xfId="28594"/>
    <cellStyle name="Nota 22 7 4 2" xfId="28595"/>
    <cellStyle name="Nota 22 7 5" xfId="28596"/>
    <cellStyle name="Nota 22 7 5 2" xfId="28597"/>
    <cellStyle name="Nota 22 7 6" xfId="28598"/>
    <cellStyle name="Nota 22 8" xfId="28599"/>
    <cellStyle name="Nota 22 8 2" xfId="28600"/>
    <cellStyle name="Nota 22 8 2 2" xfId="28601"/>
    <cellStyle name="Nota 22 8 3" xfId="28602"/>
    <cellStyle name="Nota 22 8 3 2" xfId="28603"/>
    <cellStyle name="Nota 22 8 4" xfId="28604"/>
    <cellStyle name="Nota 22 8 4 2" xfId="28605"/>
    <cellStyle name="Nota 22 8 5" xfId="28606"/>
    <cellStyle name="Nota 22 8 5 2" xfId="28607"/>
    <cellStyle name="Nota 22 8 6" xfId="28608"/>
    <cellStyle name="Nota 22 9" xfId="28609"/>
    <cellStyle name="Nota 22 9 2" xfId="28610"/>
    <cellStyle name="Nota 22 9 2 2" xfId="28611"/>
    <cellStyle name="Nota 22 9 3" xfId="28612"/>
    <cellStyle name="Nota 22 9 3 2" xfId="28613"/>
    <cellStyle name="Nota 22 9 4" xfId="28614"/>
    <cellStyle name="Nota 22 9 4 2" xfId="28615"/>
    <cellStyle name="Nota 22 9 5" xfId="28616"/>
    <cellStyle name="Nota 22 9 5 2" xfId="28617"/>
    <cellStyle name="Nota 22 9 6" xfId="28618"/>
    <cellStyle name="Nota 23" xfId="28619"/>
    <cellStyle name="Nota 23 10" xfId="28620"/>
    <cellStyle name="Nota 23 10 2" xfId="28621"/>
    <cellStyle name="Nota 23 11" xfId="28622"/>
    <cellStyle name="Nota 23 11 2" xfId="28623"/>
    <cellStyle name="Nota 23 12" xfId="28624"/>
    <cellStyle name="Nota 23 12 2" xfId="28625"/>
    <cellStyle name="Nota 23 13" xfId="28626"/>
    <cellStyle name="Nota 23 13 2" xfId="28627"/>
    <cellStyle name="Nota 23 14" xfId="28628"/>
    <cellStyle name="Nota 23 14 2" xfId="28629"/>
    <cellStyle name="Nota 23 15" xfId="28630"/>
    <cellStyle name="Nota 23 15 2" xfId="28631"/>
    <cellStyle name="Nota 23 16" xfId="28632"/>
    <cellStyle name="Nota 23 17" xfId="28633"/>
    <cellStyle name="Nota 23 18" xfId="28634"/>
    <cellStyle name="Nota 23 19" xfId="28635"/>
    <cellStyle name="Nota 23 2" xfId="28636"/>
    <cellStyle name="Nota 23 2 10" xfId="28637"/>
    <cellStyle name="Nota 23 2 10 2" xfId="28638"/>
    <cellStyle name="Nota 23 2 11" xfId="28639"/>
    <cellStyle name="Nota 23 2 12" xfId="28640"/>
    <cellStyle name="Nota 23 2 13" xfId="28641"/>
    <cellStyle name="Nota 23 2 14" xfId="28642"/>
    <cellStyle name="Nota 23 2 15" xfId="28643"/>
    <cellStyle name="Nota 23 2 16" xfId="28644"/>
    <cellStyle name="Nota 23 2 17" xfId="28645"/>
    <cellStyle name="Nota 23 2 18" xfId="28646"/>
    <cellStyle name="Nota 23 2 19" xfId="28647"/>
    <cellStyle name="Nota 23 2 2" xfId="28648"/>
    <cellStyle name="Nota 23 2 2 2" xfId="28649"/>
    <cellStyle name="Nota 23 2 2 2 2" xfId="28650"/>
    <cellStyle name="Nota 23 2 2 3" xfId="28651"/>
    <cellStyle name="Nota 23 2 2 3 2" xfId="28652"/>
    <cellStyle name="Nota 23 2 2 4" xfId="28653"/>
    <cellStyle name="Nota 23 2 2 4 2" xfId="28654"/>
    <cellStyle name="Nota 23 2 2 5" xfId="28655"/>
    <cellStyle name="Nota 23 2 2 5 2" xfId="28656"/>
    <cellStyle name="Nota 23 2 2 6" xfId="28657"/>
    <cellStyle name="Nota 23 2 20" xfId="28658"/>
    <cellStyle name="Nota 23 2 21" xfId="28659"/>
    <cellStyle name="Nota 23 2 22" xfId="28660"/>
    <cellStyle name="Nota 23 2 23" xfId="28661"/>
    <cellStyle name="Nota 23 2 24" xfId="28662"/>
    <cellStyle name="Nota 23 2 25" xfId="28663"/>
    <cellStyle name="Nota 23 2 3" xfId="28664"/>
    <cellStyle name="Nota 23 2 3 2" xfId="28665"/>
    <cellStyle name="Nota 23 2 3 2 2" xfId="28666"/>
    <cellStyle name="Nota 23 2 3 3" xfId="28667"/>
    <cellStyle name="Nota 23 2 3 3 2" xfId="28668"/>
    <cellStyle name="Nota 23 2 3 4" xfId="28669"/>
    <cellStyle name="Nota 23 2 3 4 2" xfId="28670"/>
    <cellStyle name="Nota 23 2 3 5" xfId="28671"/>
    <cellStyle name="Nota 23 2 3 5 2" xfId="28672"/>
    <cellStyle name="Nota 23 2 3 6" xfId="28673"/>
    <cellStyle name="Nota 23 2 4" xfId="28674"/>
    <cellStyle name="Nota 23 2 4 2" xfId="28675"/>
    <cellStyle name="Nota 23 2 4 2 2" xfId="28676"/>
    <cellStyle name="Nota 23 2 4 3" xfId="28677"/>
    <cellStyle name="Nota 23 2 4 3 2" xfId="28678"/>
    <cellStyle name="Nota 23 2 4 4" xfId="28679"/>
    <cellStyle name="Nota 23 2 4 4 2" xfId="28680"/>
    <cellStyle name="Nota 23 2 4 5" xfId="28681"/>
    <cellStyle name="Nota 23 2 4 5 2" xfId="28682"/>
    <cellStyle name="Nota 23 2 4 6" xfId="28683"/>
    <cellStyle name="Nota 23 2 5" xfId="28684"/>
    <cellStyle name="Nota 23 2 5 2" xfId="28685"/>
    <cellStyle name="Nota 23 2 6" xfId="28686"/>
    <cellStyle name="Nota 23 2 6 2" xfId="28687"/>
    <cellStyle name="Nota 23 2 7" xfId="28688"/>
    <cellStyle name="Nota 23 2 7 2" xfId="28689"/>
    <cellStyle name="Nota 23 2 8" xfId="28690"/>
    <cellStyle name="Nota 23 2 8 2" xfId="28691"/>
    <cellStyle name="Nota 23 2 9" xfId="28692"/>
    <cellStyle name="Nota 23 2 9 2" xfId="28693"/>
    <cellStyle name="Nota 23 20" xfId="28694"/>
    <cellStyle name="Nota 23 21" xfId="28695"/>
    <cellStyle name="Nota 23 22" xfId="28696"/>
    <cellStyle name="Nota 23 23" xfId="28697"/>
    <cellStyle name="Nota 23 24" xfId="28698"/>
    <cellStyle name="Nota 23 25" xfId="28699"/>
    <cellStyle name="Nota 23 26" xfId="28700"/>
    <cellStyle name="Nota 23 27" xfId="28701"/>
    <cellStyle name="Nota 23 28" xfId="28702"/>
    <cellStyle name="Nota 23 29" xfId="28703"/>
    <cellStyle name="Nota 23 3" xfId="28704"/>
    <cellStyle name="Nota 23 3 10" xfId="28705"/>
    <cellStyle name="Nota 23 3 10 2" xfId="28706"/>
    <cellStyle name="Nota 23 3 11" xfId="28707"/>
    <cellStyle name="Nota 23 3 12" xfId="28708"/>
    <cellStyle name="Nota 23 3 13" xfId="28709"/>
    <cellStyle name="Nota 23 3 14" xfId="28710"/>
    <cellStyle name="Nota 23 3 15" xfId="28711"/>
    <cellStyle name="Nota 23 3 16" xfId="28712"/>
    <cellStyle name="Nota 23 3 17" xfId="28713"/>
    <cellStyle name="Nota 23 3 18" xfId="28714"/>
    <cellStyle name="Nota 23 3 19" xfId="28715"/>
    <cellStyle name="Nota 23 3 2" xfId="28716"/>
    <cellStyle name="Nota 23 3 2 2" xfId="28717"/>
    <cellStyle name="Nota 23 3 2 2 2" xfId="28718"/>
    <cellStyle name="Nota 23 3 2 3" xfId="28719"/>
    <cellStyle name="Nota 23 3 2 3 2" xfId="28720"/>
    <cellStyle name="Nota 23 3 2 4" xfId="28721"/>
    <cellStyle name="Nota 23 3 2 4 2" xfId="28722"/>
    <cellStyle name="Nota 23 3 2 5" xfId="28723"/>
    <cellStyle name="Nota 23 3 2 5 2" xfId="28724"/>
    <cellStyle name="Nota 23 3 2 6" xfId="28725"/>
    <cellStyle name="Nota 23 3 20" xfId="28726"/>
    <cellStyle name="Nota 23 3 21" xfId="28727"/>
    <cellStyle name="Nota 23 3 22" xfId="28728"/>
    <cellStyle name="Nota 23 3 23" xfId="28729"/>
    <cellStyle name="Nota 23 3 24" xfId="28730"/>
    <cellStyle name="Nota 23 3 25" xfId="28731"/>
    <cellStyle name="Nota 23 3 3" xfId="28732"/>
    <cellStyle name="Nota 23 3 3 2" xfId="28733"/>
    <cellStyle name="Nota 23 3 3 2 2" xfId="28734"/>
    <cellStyle name="Nota 23 3 3 3" xfId="28735"/>
    <cellStyle name="Nota 23 3 3 3 2" xfId="28736"/>
    <cellStyle name="Nota 23 3 3 4" xfId="28737"/>
    <cellStyle name="Nota 23 3 3 4 2" xfId="28738"/>
    <cellStyle name="Nota 23 3 3 5" xfId="28739"/>
    <cellStyle name="Nota 23 3 3 5 2" xfId="28740"/>
    <cellStyle name="Nota 23 3 3 6" xfId="28741"/>
    <cellStyle name="Nota 23 3 4" xfId="28742"/>
    <cellStyle name="Nota 23 3 4 2" xfId="28743"/>
    <cellStyle name="Nota 23 3 4 2 2" xfId="28744"/>
    <cellStyle name="Nota 23 3 4 3" xfId="28745"/>
    <cellStyle name="Nota 23 3 4 3 2" xfId="28746"/>
    <cellStyle name="Nota 23 3 4 4" xfId="28747"/>
    <cellStyle name="Nota 23 3 4 4 2" xfId="28748"/>
    <cellStyle name="Nota 23 3 4 5" xfId="28749"/>
    <cellStyle name="Nota 23 3 4 5 2" xfId="28750"/>
    <cellStyle name="Nota 23 3 4 6" xfId="28751"/>
    <cellStyle name="Nota 23 3 5" xfId="28752"/>
    <cellStyle name="Nota 23 3 5 2" xfId="28753"/>
    <cellStyle name="Nota 23 3 6" xfId="28754"/>
    <cellStyle name="Nota 23 3 6 2" xfId="28755"/>
    <cellStyle name="Nota 23 3 7" xfId="28756"/>
    <cellStyle name="Nota 23 3 7 2" xfId="28757"/>
    <cellStyle name="Nota 23 3 8" xfId="28758"/>
    <cellStyle name="Nota 23 3 8 2" xfId="28759"/>
    <cellStyle name="Nota 23 3 9" xfId="28760"/>
    <cellStyle name="Nota 23 3 9 2" xfId="28761"/>
    <cellStyle name="Nota 23 30" xfId="28762"/>
    <cellStyle name="Nota 23 4" xfId="28763"/>
    <cellStyle name="Nota 23 4 10" xfId="28764"/>
    <cellStyle name="Nota 23 4 10 2" xfId="28765"/>
    <cellStyle name="Nota 23 4 11" xfId="28766"/>
    <cellStyle name="Nota 23 4 12" xfId="28767"/>
    <cellStyle name="Nota 23 4 13" xfId="28768"/>
    <cellStyle name="Nota 23 4 14" xfId="28769"/>
    <cellStyle name="Nota 23 4 15" xfId="28770"/>
    <cellStyle name="Nota 23 4 16" xfId="28771"/>
    <cellStyle name="Nota 23 4 17" xfId="28772"/>
    <cellStyle name="Nota 23 4 18" xfId="28773"/>
    <cellStyle name="Nota 23 4 19" xfId="28774"/>
    <cellStyle name="Nota 23 4 2" xfId="28775"/>
    <cellStyle name="Nota 23 4 2 2" xfId="28776"/>
    <cellStyle name="Nota 23 4 2 2 2" xfId="28777"/>
    <cellStyle name="Nota 23 4 2 3" xfId="28778"/>
    <cellStyle name="Nota 23 4 2 3 2" xfId="28779"/>
    <cellStyle name="Nota 23 4 2 4" xfId="28780"/>
    <cellStyle name="Nota 23 4 2 4 2" xfId="28781"/>
    <cellStyle name="Nota 23 4 2 5" xfId="28782"/>
    <cellStyle name="Nota 23 4 2 5 2" xfId="28783"/>
    <cellStyle name="Nota 23 4 2 6" xfId="28784"/>
    <cellStyle name="Nota 23 4 20" xfId="28785"/>
    <cellStyle name="Nota 23 4 21" xfId="28786"/>
    <cellStyle name="Nota 23 4 22" xfId="28787"/>
    <cellStyle name="Nota 23 4 23" xfId="28788"/>
    <cellStyle name="Nota 23 4 24" xfId="28789"/>
    <cellStyle name="Nota 23 4 25" xfId="28790"/>
    <cellStyle name="Nota 23 4 3" xfId="28791"/>
    <cellStyle name="Nota 23 4 3 2" xfId="28792"/>
    <cellStyle name="Nota 23 4 3 2 2" xfId="28793"/>
    <cellStyle name="Nota 23 4 3 3" xfId="28794"/>
    <cellStyle name="Nota 23 4 3 3 2" xfId="28795"/>
    <cellStyle name="Nota 23 4 3 4" xfId="28796"/>
    <cellStyle name="Nota 23 4 3 4 2" xfId="28797"/>
    <cellStyle name="Nota 23 4 3 5" xfId="28798"/>
    <cellStyle name="Nota 23 4 3 5 2" xfId="28799"/>
    <cellStyle name="Nota 23 4 3 6" xfId="28800"/>
    <cellStyle name="Nota 23 4 4" xfId="28801"/>
    <cellStyle name="Nota 23 4 4 2" xfId="28802"/>
    <cellStyle name="Nota 23 4 4 2 2" xfId="28803"/>
    <cellStyle name="Nota 23 4 4 3" xfId="28804"/>
    <cellStyle name="Nota 23 4 4 3 2" xfId="28805"/>
    <cellStyle name="Nota 23 4 4 4" xfId="28806"/>
    <cellStyle name="Nota 23 4 4 4 2" xfId="28807"/>
    <cellStyle name="Nota 23 4 4 5" xfId="28808"/>
    <cellStyle name="Nota 23 4 4 5 2" xfId="28809"/>
    <cellStyle name="Nota 23 4 4 6" xfId="28810"/>
    <cellStyle name="Nota 23 4 5" xfId="28811"/>
    <cellStyle name="Nota 23 4 5 2" xfId="28812"/>
    <cellStyle name="Nota 23 4 6" xfId="28813"/>
    <cellStyle name="Nota 23 4 6 2" xfId="28814"/>
    <cellStyle name="Nota 23 4 7" xfId="28815"/>
    <cellStyle name="Nota 23 4 7 2" xfId="28816"/>
    <cellStyle name="Nota 23 4 8" xfId="28817"/>
    <cellStyle name="Nota 23 4 8 2" xfId="28818"/>
    <cellStyle name="Nota 23 4 9" xfId="28819"/>
    <cellStyle name="Nota 23 4 9 2" xfId="28820"/>
    <cellStyle name="Nota 23 5" xfId="28821"/>
    <cellStyle name="Nota 23 5 10" xfId="28822"/>
    <cellStyle name="Nota 23 5 10 2" xfId="28823"/>
    <cellStyle name="Nota 23 5 11" xfId="28824"/>
    <cellStyle name="Nota 23 5 12" xfId="28825"/>
    <cellStyle name="Nota 23 5 13" xfId="28826"/>
    <cellStyle name="Nota 23 5 14" xfId="28827"/>
    <cellStyle name="Nota 23 5 15" xfId="28828"/>
    <cellStyle name="Nota 23 5 16" xfId="28829"/>
    <cellStyle name="Nota 23 5 17" xfId="28830"/>
    <cellStyle name="Nota 23 5 18" xfId="28831"/>
    <cellStyle name="Nota 23 5 19" xfId="28832"/>
    <cellStyle name="Nota 23 5 2" xfId="28833"/>
    <cellStyle name="Nota 23 5 2 2" xfId="28834"/>
    <cellStyle name="Nota 23 5 2 2 2" xfId="28835"/>
    <cellStyle name="Nota 23 5 2 3" xfId="28836"/>
    <cellStyle name="Nota 23 5 2 3 2" xfId="28837"/>
    <cellStyle name="Nota 23 5 2 4" xfId="28838"/>
    <cellStyle name="Nota 23 5 2 4 2" xfId="28839"/>
    <cellStyle name="Nota 23 5 2 5" xfId="28840"/>
    <cellStyle name="Nota 23 5 2 5 2" xfId="28841"/>
    <cellStyle name="Nota 23 5 2 6" xfId="28842"/>
    <cellStyle name="Nota 23 5 20" xfId="28843"/>
    <cellStyle name="Nota 23 5 21" xfId="28844"/>
    <cellStyle name="Nota 23 5 22" xfId="28845"/>
    <cellStyle name="Nota 23 5 23" xfId="28846"/>
    <cellStyle name="Nota 23 5 24" xfId="28847"/>
    <cellStyle name="Nota 23 5 25" xfId="28848"/>
    <cellStyle name="Nota 23 5 3" xfId="28849"/>
    <cellStyle name="Nota 23 5 3 2" xfId="28850"/>
    <cellStyle name="Nota 23 5 3 2 2" xfId="28851"/>
    <cellStyle name="Nota 23 5 3 3" xfId="28852"/>
    <cellStyle name="Nota 23 5 3 3 2" xfId="28853"/>
    <cellStyle name="Nota 23 5 3 4" xfId="28854"/>
    <cellStyle name="Nota 23 5 3 4 2" xfId="28855"/>
    <cellStyle name="Nota 23 5 3 5" xfId="28856"/>
    <cellStyle name="Nota 23 5 3 5 2" xfId="28857"/>
    <cellStyle name="Nota 23 5 3 6" xfId="28858"/>
    <cellStyle name="Nota 23 5 4" xfId="28859"/>
    <cellStyle name="Nota 23 5 4 2" xfId="28860"/>
    <cellStyle name="Nota 23 5 4 2 2" xfId="28861"/>
    <cellStyle name="Nota 23 5 4 3" xfId="28862"/>
    <cellStyle name="Nota 23 5 4 3 2" xfId="28863"/>
    <cellStyle name="Nota 23 5 4 4" xfId="28864"/>
    <cellStyle name="Nota 23 5 4 4 2" xfId="28865"/>
    <cellStyle name="Nota 23 5 4 5" xfId="28866"/>
    <cellStyle name="Nota 23 5 4 5 2" xfId="28867"/>
    <cellStyle name="Nota 23 5 4 6" xfId="28868"/>
    <cellStyle name="Nota 23 5 5" xfId="28869"/>
    <cellStyle name="Nota 23 5 5 2" xfId="28870"/>
    <cellStyle name="Nota 23 5 6" xfId="28871"/>
    <cellStyle name="Nota 23 5 6 2" xfId="28872"/>
    <cellStyle name="Nota 23 5 7" xfId="28873"/>
    <cellStyle name="Nota 23 5 7 2" xfId="28874"/>
    <cellStyle name="Nota 23 5 8" xfId="28875"/>
    <cellStyle name="Nota 23 5 8 2" xfId="28876"/>
    <cellStyle name="Nota 23 5 9" xfId="28877"/>
    <cellStyle name="Nota 23 5 9 2" xfId="28878"/>
    <cellStyle name="Nota 23 6" xfId="28879"/>
    <cellStyle name="Nota 23 6 10" xfId="28880"/>
    <cellStyle name="Nota 23 6 10 2" xfId="28881"/>
    <cellStyle name="Nota 23 6 11" xfId="28882"/>
    <cellStyle name="Nota 23 6 12" xfId="28883"/>
    <cellStyle name="Nota 23 6 13" xfId="28884"/>
    <cellStyle name="Nota 23 6 14" xfId="28885"/>
    <cellStyle name="Nota 23 6 15" xfId="28886"/>
    <cellStyle name="Nota 23 6 16" xfId="28887"/>
    <cellStyle name="Nota 23 6 17" xfId="28888"/>
    <cellStyle name="Nota 23 6 18" xfId="28889"/>
    <cellStyle name="Nota 23 6 19" xfId="28890"/>
    <cellStyle name="Nota 23 6 2" xfId="28891"/>
    <cellStyle name="Nota 23 6 2 2" xfId="28892"/>
    <cellStyle name="Nota 23 6 2 2 2" xfId="28893"/>
    <cellStyle name="Nota 23 6 2 3" xfId="28894"/>
    <cellStyle name="Nota 23 6 2 3 2" xfId="28895"/>
    <cellStyle name="Nota 23 6 2 4" xfId="28896"/>
    <cellStyle name="Nota 23 6 2 4 2" xfId="28897"/>
    <cellStyle name="Nota 23 6 2 5" xfId="28898"/>
    <cellStyle name="Nota 23 6 2 5 2" xfId="28899"/>
    <cellStyle name="Nota 23 6 2 6" xfId="28900"/>
    <cellStyle name="Nota 23 6 20" xfId="28901"/>
    <cellStyle name="Nota 23 6 21" xfId="28902"/>
    <cellStyle name="Nota 23 6 22" xfId="28903"/>
    <cellStyle name="Nota 23 6 23" xfId="28904"/>
    <cellStyle name="Nota 23 6 24" xfId="28905"/>
    <cellStyle name="Nota 23 6 25" xfId="28906"/>
    <cellStyle name="Nota 23 6 3" xfId="28907"/>
    <cellStyle name="Nota 23 6 3 2" xfId="28908"/>
    <cellStyle name="Nota 23 6 3 2 2" xfId="28909"/>
    <cellStyle name="Nota 23 6 3 3" xfId="28910"/>
    <cellStyle name="Nota 23 6 3 3 2" xfId="28911"/>
    <cellStyle name="Nota 23 6 3 4" xfId="28912"/>
    <cellStyle name="Nota 23 6 3 4 2" xfId="28913"/>
    <cellStyle name="Nota 23 6 3 5" xfId="28914"/>
    <cellStyle name="Nota 23 6 3 5 2" xfId="28915"/>
    <cellStyle name="Nota 23 6 3 6" xfId="28916"/>
    <cellStyle name="Nota 23 6 4" xfId="28917"/>
    <cellStyle name="Nota 23 6 4 2" xfId="28918"/>
    <cellStyle name="Nota 23 6 4 2 2" xfId="28919"/>
    <cellStyle name="Nota 23 6 4 3" xfId="28920"/>
    <cellStyle name="Nota 23 6 4 3 2" xfId="28921"/>
    <cellStyle name="Nota 23 6 4 4" xfId="28922"/>
    <cellStyle name="Nota 23 6 4 4 2" xfId="28923"/>
    <cellStyle name="Nota 23 6 4 5" xfId="28924"/>
    <cellStyle name="Nota 23 6 4 5 2" xfId="28925"/>
    <cellStyle name="Nota 23 6 4 6" xfId="28926"/>
    <cellStyle name="Nota 23 6 5" xfId="28927"/>
    <cellStyle name="Nota 23 6 5 2" xfId="28928"/>
    <cellStyle name="Nota 23 6 6" xfId="28929"/>
    <cellStyle name="Nota 23 6 6 2" xfId="28930"/>
    <cellStyle name="Nota 23 6 7" xfId="28931"/>
    <cellStyle name="Nota 23 6 7 2" xfId="28932"/>
    <cellStyle name="Nota 23 6 8" xfId="28933"/>
    <cellStyle name="Nota 23 6 8 2" xfId="28934"/>
    <cellStyle name="Nota 23 6 9" xfId="28935"/>
    <cellStyle name="Nota 23 6 9 2" xfId="28936"/>
    <cellStyle name="Nota 23 7" xfId="28937"/>
    <cellStyle name="Nota 23 7 2" xfId="28938"/>
    <cellStyle name="Nota 23 7 2 2" xfId="28939"/>
    <cellStyle name="Nota 23 7 3" xfId="28940"/>
    <cellStyle name="Nota 23 7 3 2" xfId="28941"/>
    <cellStyle name="Nota 23 7 4" xfId="28942"/>
    <cellStyle name="Nota 23 7 4 2" xfId="28943"/>
    <cellStyle name="Nota 23 7 5" xfId="28944"/>
    <cellStyle name="Nota 23 7 5 2" xfId="28945"/>
    <cellStyle name="Nota 23 7 6" xfId="28946"/>
    <cellStyle name="Nota 23 8" xfId="28947"/>
    <cellStyle name="Nota 23 8 2" xfId="28948"/>
    <cellStyle name="Nota 23 8 2 2" xfId="28949"/>
    <cellStyle name="Nota 23 8 3" xfId="28950"/>
    <cellStyle name="Nota 23 8 3 2" xfId="28951"/>
    <cellStyle name="Nota 23 8 4" xfId="28952"/>
    <cellStyle name="Nota 23 8 4 2" xfId="28953"/>
    <cellStyle name="Nota 23 8 5" xfId="28954"/>
    <cellStyle name="Nota 23 8 5 2" xfId="28955"/>
    <cellStyle name="Nota 23 8 6" xfId="28956"/>
    <cellStyle name="Nota 23 9" xfId="28957"/>
    <cellStyle name="Nota 23 9 2" xfId="28958"/>
    <cellStyle name="Nota 23 9 2 2" xfId="28959"/>
    <cellStyle name="Nota 23 9 3" xfId="28960"/>
    <cellStyle name="Nota 23 9 3 2" xfId="28961"/>
    <cellStyle name="Nota 23 9 4" xfId="28962"/>
    <cellStyle name="Nota 23 9 4 2" xfId="28963"/>
    <cellStyle name="Nota 23 9 5" xfId="28964"/>
    <cellStyle name="Nota 23 9 5 2" xfId="28965"/>
    <cellStyle name="Nota 23 9 6" xfId="28966"/>
    <cellStyle name="Nota 24" xfId="28967"/>
    <cellStyle name="Nota 24 10" xfId="28968"/>
    <cellStyle name="Nota 24 10 2" xfId="28969"/>
    <cellStyle name="Nota 24 11" xfId="28970"/>
    <cellStyle name="Nota 24 11 2" xfId="28971"/>
    <cellStyle name="Nota 24 12" xfId="28972"/>
    <cellStyle name="Nota 24 12 2" xfId="28973"/>
    <cellStyle name="Nota 24 13" xfId="28974"/>
    <cellStyle name="Nota 24 13 2" xfId="28975"/>
    <cellStyle name="Nota 24 14" xfId="28976"/>
    <cellStyle name="Nota 24 14 2" xfId="28977"/>
    <cellStyle name="Nota 24 15" xfId="28978"/>
    <cellStyle name="Nota 24 15 2" xfId="28979"/>
    <cellStyle name="Nota 24 16" xfId="28980"/>
    <cellStyle name="Nota 24 17" xfId="28981"/>
    <cellStyle name="Nota 24 18" xfId="28982"/>
    <cellStyle name="Nota 24 19" xfId="28983"/>
    <cellStyle name="Nota 24 2" xfId="28984"/>
    <cellStyle name="Nota 24 2 10" xfId="28985"/>
    <cellStyle name="Nota 24 2 10 2" xfId="28986"/>
    <cellStyle name="Nota 24 2 11" xfId="28987"/>
    <cellStyle name="Nota 24 2 12" xfId="28988"/>
    <cellStyle name="Nota 24 2 13" xfId="28989"/>
    <cellStyle name="Nota 24 2 14" xfId="28990"/>
    <cellStyle name="Nota 24 2 15" xfId="28991"/>
    <cellStyle name="Nota 24 2 16" xfId="28992"/>
    <cellStyle name="Nota 24 2 17" xfId="28993"/>
    <cellStyle name="Nota 24 2 18" xfId="28994"/>
    <cellStyle name="Nota 24 2 19" xfId="28995"/>
    <cellStyle name="Nota 24 2 2" xfId="28996"/>
    <cellStyle name="Nota 24 2 2 2" xfId="28997"/>
    <cellStyle name="Nota 24 2 2 2 2" xfId="28998"/>
    <cellStyle name="Nota 24 2 2 3" xfId="28999"/>
    <cellStyle name="Nota 24 2 2 3 2" xfId="29000"/>
    <cellStyle name="Nota 24 2 2 4" xfId="29001"/>
    <cellStyle name="Nota 24 2 2 4 2" xfId="29002"/>
    <cellStyle name="Nota 24 2 2 5" xfId="29003"/>
    <cellStyle name="Nota 24 2 2 5 2" xfId="29004"/>
    <cellStyle name="Nota 24 2 2 6" xfId="29005"/>
    <cellStyle name="Nota 24 2 20" xfId="29006"/>
    <cellStyle name="Nota 24 2 21" xfId="29007"/>
    <cellStyle name="Nota 24 2 22" xfId="29008"/>
    <cellStyle name="Nota 24 2 23" xfId="29009"/>
    <cellStyle name="Nota 24 2 24" xfId="29010"/>
    <cellStyle name="Nota 24 2 25" xfId="29011"/>
    <cellStyle name="Nota 24 2 3" xfId="29012"/>
    <cellStyle name="Nota 24 2 3 2" xfId="29013"/>
    <cellStyle name="Nota 24 2 3 2 2" xfId="29014"/>
    <cellStyle name="Nota 24 2 3 3" xfId="29015"/>
    <cellStyle name="Nota 24 2 3 3 2" xfId="29016"/>
    <cellStyle name="Nota 24 2 3 4" xfId="29017"/>
    <cellStyle name="Nota 24 2 3 4 2" xfId="29018"/>
    <cellStyle name="Nota 24 2 3 5" xfId="29019"/>
    <cellStyle name="Nota 24 2 3 5 2" xfId="29020"/>
    <cellStyle name="Nota 24 2 3 6" xfId="29021"/>
    <cellStyle name="Nota 24 2 4" xfId="29022"/>
    <cellStyle name="Nota 24 2 4 2" xfId="29023"/>
    <cellStyle name="Nota 24 2 4 2 2" xfId="29024"/>
    <cellStyle name="Nota 24 2 4 3" xfId="29025"/>
    <cellStyle name="Nota 24 2 4 3 2" xfId="29026"/>
    <cellStyle name="Nota 24 2 4 4" xfId="29027"/>
    <cellStyle name="Nota 24 2 4 4 2" xfId="29028"/>
    <cellStyle name="Nota 24 2 4 5" xfId="29029"/>
    <cellStyle name="Nota 24 2 4 5 2" xfId="29030"/>
    <cellStyle name="Nota 24 2 4 6" xfId="29031"/>
    <cellStyle name="Nota 24 2 5" xfId="29032"/>
    <cellStyle name="Nota 24 2 5 2" xfId="29033"/>
    <cellStyle name="Nota 24 2 6" xfId="29034"/>
    <cellStyle name="Nota 24 2 6 2" xfId="29035"/>
    <cellStyle name="Nota 24 2 7" xfId="29036"/>
    <cellStyle name="Nota 24 2 7 2" xfId="29037"/>
    <cellStyle name="Nota 24 2 8" xfId="29038"/>
    <cellStyle name="Nota 24 2 8 2" xfId="29039"/>
    <cellStyle name="Nota 24 2 9" xfId="29040"/>
    <cellStyle name="Nota 24 2 9 2" xfId="29041"/>
    <cellStyle name="Nota 24 20" xfId="29042"/>
    <cellStyle name="Nota 24 21" xfId="29043"/>
    <cellStyle name="Nota 24 22" xfId="29044"/>
    <cellStyle name="Nota 24 23" xfId="29045"/>
    <cellStyle name="Nota 24 24" xfId="29046"/>
    <cellStyle name="Nota 24 25" xfId="29047"/>
    <cellStyle name="Nota 24 26" xfId="29048"/>
    <cellStyle name="Nota 24 27" xfId="29049"/>
    <cellStyle name="Nota 24 28" xfId="29050"/>
    <cellStyle name="Nota 24 29" xfId="29051"/>
    <cellStyle name="Nota 24 3" xfId="29052"/>
    <cellStyle name="Nota 24 3 10" xfId="29053"/>
    <cellStyle name="Nota 24 3 10 2" xfId="29054"/>
    <cellStyle name="Nota 24 3 11" xfId="29055"/>
    <cellStyle name="Nota 24 3 12" xfId="29056"/>
    <cellStyle name="Nota 24 3 13" xfId="29057"/>
    <cellStyle name="Nota 24 3 14" xfId="29058"/>
    <cellStyle name="Nota 24 3 15" xfId="29059"/>
    <cellStyle name="Nota 24 3 16" xfId="29060"/>
    <cellStyle name="Nota 24 3 17" xfId="29061"/>
    <cellStyle name="Nota 24 3 18" xfId="29062"/>
    <cellStyle name="Nota 24 3 19" xfId="29063"/>
    <cellStyle name="Nota 24 3 2" xfId="29064"/>
    <cellStyle name="Nota 24 3 2 2" xfId="29065"/>
    <cellStyle name="Nota 24 3 2 2 2" xfId="29066"/>
    <cellStyle name="Nota 24 3 2 3" xfId="29067"/>
    <cellStyle name="Nota 24 3 2 3 2" xfId="29068"/>
    <cellStyle name="Nota 24 3 2 4" xfId="29069"/>
    <cellStyle name="Nota 24 3 2 4 2" xfId="29070"/>
    <cellStyle name="Nota 24 3 2 5" xfId="29071"/>
    <cellStyle name="Nota 24 3 2 5 2" xfId="29072"/>
    <cellStyle name="Nota 24 3 2 6" xfId="29073"/>
    <cellStyle name="Nota 24 3 20" xfId="29074"/>
    <cellStyle name="Nota 24 3 21" xfId="29075"/>
    <cellStyle name="Nota 24 3 22" xfId="29076"/>
    <cellStyle name="Nota 24 3 23" xfId="29077"/>
    <cellStyle name="Nota 24 3 24" xfId="29078"/>
    <cellStyle name="Nota 24 3 25" xfId="29079"/>
    <cellStyle name="Nota 24 3 3" xfId="29080"/>
    <cellStyle name="Nota 24 3 3 2" xfId="29081"/>
    <cellStyle name="Nota 24 3 3 2 2" xfId="29082"/>
    <cellStyle name="Nota 24 3 3 3" xfId="29083"/>
    <cellStyle name="Nota 24 3 3 3 2" xfId="29084"/>
    <cellStyle name="Nota 24 3 3 4" xfId="29085"/>
    <cellStyle name="Nota 24 3 3 4 2" xfId="29086"/>
    <cellStyle name="Nota 24 3 3 5" xfId="29087"/>
    <cellStyle name="Nota 24 3 3 5 2" xfId="29088"/>
    <cellStyle name="Nota 24 3 3 6" xfId="29089"/>
    <cellStyle name="Nota 24 3 4" xfId="29090"/>
    <cellStyle name="Nota 24 3 4 2" xfId="29091"/>
    <cellStyle name="Nota 24 3 4 2 2" xfId="29092"/>
    <cellStyle name="Nota 24 3 4 3" xfId="29093"/>
    <cellStyle name="Nota 24 3 4 3 2" xfId="29094"/>
    <cellStyle name="Nota 24 3 4 4" xfId="29095"/>
    <cellStyle name="Nota 24 3 4 4 2" xfId="29096"/>
    <cellStyle name="Nota 24 3 4 5" xfId="29097"/>
    <cellStyle name="Nota 24 3 4 5 2" xfId="29098"/>
    <cellStyle name="Nota 24 3 4 6" xfId="29099"/>
    <cellStyle name="Nota 24 3 5" xfId="29100"/>
    <cellStyle name="Nota 24 3 5 2" xfId="29101"/>
    <cellStyle name="Nota 24 3 6" xfId="29102"/>
    <cellStyle name="Nota 24 3 6 2" xfId="29103"/>
    <cellStyle name="Nota 24 3 7" xfId="29104"/>
    <cellStyle name="Nota 24 3 7 2" xfId="29105"/>
    <cellStyle name="Nota 24 3 8" xfId="29106"/>
    <cellStyle name="Nota 24 3 8 2" xfId="29107"/>
    <cellStyle name="Nota 24 3 9" xfId="29108"/>
    <cellStyle name="Nota 24 3 9 2" xfId="29109"/>
    <cellStyle name="Nota 24 30" xfId="29110"/>
    <cellStyle name="Nota 24 4" xfId="29111"/>
    <cellStyle name="Nota 24 4 10" xfId="29112"/>
    <cellStyle name="Nota 24 4 10 2" xfId="29113"/>
    <cellStyle name="Nota 24 4 11" xfId="29114"/>
    <cellStyle name="Nota 24 4 12" xfId="29115"/>
    <cellStyle name="Nota 24 4 13" xfId="29116"/>
    <cellStyle name="Nota 24 4 14" xfId="29117"/>
    <cellStyle name="Nota 24 4 15" xfId="29118"/>
    <cellStyle name="Nota 24 4 16" xfId="29119"/>
    <cellStyle name="Nota 24 4 17" xfId="29120"/>
    <cellStyle name="Nota 24 4 18" xfId="29121"/>
    <cellStyle name="Nota 24 4 19" xfId="29122"/>
    <cellStyle name="Nota 24 4 2" xfId="29123"/>
    <cellStyle name="Nota 24 4 2 2" xfId="29124"/>
    <cellStyle name="Nota 24 4 2 2 2" xfId="29125"/>
    <cellStyle name="Nota 24 4 2 3" xfId="29126"/>
    <cellStyle name="Nota 24 4 2 3 2" xfId="29127"/>
    <cellStyle name="Nota 24 4 2 4" xfId="29128"/>
    <cellStyle name="Nota 24 4 2 4 2" xfId="29129"/>
    <cellStyle name="Nota 24 4 2 5" xfId="29130"/>
    <cellStyle name="Nota 24 4 2 5 2" xfId="29131"/>
    <cellStyle name="Nota 24 4 2 6" xfId="29132"/>
    <cellStyle name="Nota 24 4 20" xfId="29133"/>
    <cellStyle name="Nota 24 4 21" xfId="29134"/>
    <cellStyle name="Nota 24 4 22" xfId="29135"/>
    <cellStyle name="Nota 24 4 23" xfId="29136"/>
    <cellStyle name="Nota 24 4 24" xfId="29137"/>
    <cellStyle name="Nota 24 4 25" xfId="29138"/>
    <cellStyle name="Nota 24 4 3" xfId="29139"/>
    <cellStyle name="Nota 24 4 3 2" xfId="29140"/>
    <cellStyle name="Nota 24 4 3 2 2" xfId="29141"/>
    <cellStyle name="Nota 24 4 3 3" xfId="29142"/>
    <cellStyle name="Nota 24 4 3 3 2" xfId="29143"/>
    <cellStyle name="Nota 24 4 3 4" xfId="29144"/>
    <cellStyle name="Nota 24 4 3 4 2" xfId="29145"/>
    <cellStyle name="Nota 24 4 3 5" xfId="29146"/>
    <cellStyle name="Nota 24 4 3 5 2" xfId="29147"/>
    <cellStyle name="Nota 24 4 3 6" xfId="29148"/>
    <cellStyle name="Nota 24 4 4" xfId="29149"/>
    <cellStyle name="Nota 24 4 4 2" xfId="29150"/>
    <cellStyle name="Nota 24 4 4 2 2" xfId="29151"/>
    <cellStyle name="Nota 24 4 4 3" xfId="29152"/>
    <cellStyle name="Nota 24 4 4 3 2" xfId="29153"/>
    <cellStyle name="Nota 24 4 4 4" xfId="29154"/>
    <cellStyle name="Nota 24 4 4 4 2" xfId="29155"/>
    <cellStyle name="Nota 24 4 4 5" xfId="29156"/>
    <cellStyle name="Nota 24 4 4 5 2" xfId="29157"/>
    <cellStyle name="Nota 24 4 4 6" xfId="29158"/>
    <cellStyle name="Nota 24 4 5" xfId="29159"/>
    <cellStyle name="Nota 24 4 5 2" xfId="29160"/>
    <cellStyle name="Nota 24 4 6" xfId="29161"/>
    <cellStyle name="Nota 24 4 6 2" xfId="29162"/>
    <cellStyle name="Nota 24 4 7" xfId="29163"/>
    <cellStyle name="Nota 24 4 7 2" xfId="29164"/>
    <cellStyle name="Nota 24 4 8" xfId="29165"/>
    <cellStyle name="Nota 24 4 8 2" xfId="29166"/>
    <cellStyle name="Nota 24 4 9" xfId="29167"/>
    <cellStyle name="Nota 24 4 9 2" xfId="29168"/>
    <cellStyle name="Nota 24 5" xfId="29169"/>
    <cellStyle name="Nota 24 5 10" xfId="29170"/>
    <cellStyle name="Nota 24 5 10 2" xfId="29171"/>
    <cellStyle name="Nota 24 5 11" xfId="29172"/>
    <cellStyle name="Nota 24 5 12" xfId="29173"/>
    <cellStyle name="Nota 24 5 13" xfId="29174"/>
    <cellStyle name="Nota 24 5 14" xfId="29175"/>
    <cellStyle name="Nota 24 5 15" xfId="29176"/>
    <cellStyle name="Nota 24 5 16" xfId="29177"/>
    <cellStyle name="Nota 24 5 17" xfId="29178"/>
    <cellStyle name="Nota 24 5 18" xfId="29179"/>
    <cellStyle name="Nota 24 5 19" xfId="29180"/>
    <cellStyle name="Nota 24 5 2" xfId="29181"/>
    <cellStyle name="Nota 24 5 2 2" xfId="29182"/>
    <cellStyle name="Nota 24 5 2 2 2" xfId="29183"/>
    <cellStyle name="Nota 24 5 2 3" xfId="29184"/>
    <cellStyle name="Nota 24 5 2 3 2" xfId="29185"/>
    <cellStyle name="Nota 24 5 2 4" xfId="29186"/>
    <cellStyle name="Nota 24 5 2 4 2" xfId="29187"/>
    <cellStyle name="Nota 24 5 2 5" xfId="29188"/>
    <cellStyle name="Nota 24 5 2 5 2" xfId="29189"/>
    <cellStyle name="Nota 24 5 2 6" xfId="29190"/>
    <cellStyle name="Nota 24 5 20" xfId="29191"/>
    <cellStyle name="Nota 24 5 21" xfId="29192"/>
    <cellStyle name="Nota 24 5 22" xfId="29193"/>
    <cellStyle name="Nota 24 5 23" xfId="29194"/>
    <cellStyle name="Nota 24 5 24" xfId="29195"/>
    <cellStyle name="Nota 24 5 25" xfId="29196"/>
    <cellStyle name="Nota 24 5 3" xfId="29197"/>
    <cellStyle name="Nota 24 5 3 2" xfId="29198"/>
    <cellStyle name="Nota 24 5 3 2 2" xfId="29199"/>
    <cellStyle name="Nota 24 5 3 3" xfId="29200"/>
    <cellStyle name="Nota 24 5 3 3 2" xfId="29201"/>
    <cellStyle name="Nota 24 5 3 4" xfId="29202"/>
    <cellStyle name="Nota 24 5 3 4 2" xfId="29203"/>
    <cellStyle name="Nota 24 5 3 5" xfId="29204"/>
    <cellStyle name="Nota 24 5 3 5 2" xfId="29205"/>
    <cellStyle name="Nota 24 5 3 6" xfId="29206"/>
    <cellStyle name="Nota 24 5 4" xfId="29207"/>
    <cellStyle name="Nota 24 5 4 2" xfId="29208"/>
    <cellStyle name="Nota 24 5 4 2 2" xfId="29209"/>
    <cellStyle name="Nota 24 5 4 3" xfId="29210"/>
    <cellStyle name="Nota 24 5 4 3 2" xfId="29211"/>
    <cellStyle name="Nota 24 5 4 4" xfId="29212"/>
    <cellStyle name="Nota 24 5 4 4 2" xfId="29213"/>
    <cellStyle name="Nota 24 5 4 5" xfId="29214"/>
    <cellStyle name="Nota 24 5 4 5 2" xfId="29215"/>
    <cellStyle name="Nota 24 5 4 6" xfId="29216"/>
    <cellStyle name="Nota 24 5 5" xfId="29217"/>
    <cellStyle name="Nota 24 5 5 2" xfId="29218"/>
    <cellStyle name="Nota 24 5 6" xfId="29219"/>
    <cellStyle name="Nota 24 5 6 2" xfId="29220"/>
    <cellStyle name="Nota 24 5 7" xfId="29221"/>
    <cellStyle name="Nota 24 5 7 2" xfId="29222"/>
    <cellStyle name="Nota 24 5 8" xfId="29223"/>
    <cellStyle name="Nota 24 5 8 2" xfId="29224"/>
    <cellStyle name="Nota 24 5 9" xfId="29225"/>
    <cellStyle name="Nota 24 5 9 2" xfId="29226"/>
    <cellStyle name="Nota 24 6" xfId="29227"/>
    <cellStyle name="Nota 24 6 10" xfId="29228"/>
    <cellStyle name="Nota 24 6 10 2" xfId="29229"/>
    <cellStyle name="Nota 24 6 11" xfId="29230"/>
    <cellStyle name="Nota 24 6 12" xfId="29231"/>
    <cellStyle name="Nota 24 6 13" xfId="29232"/>
    <cellStyle name="Nota 24 6 14" xfId="29233"/>
    <cellStyle name="Nota 24 6 15" xfId="29234"/>
    <cellStyle name="Nota 24 6 16" xfId="29235"/>
    <cellStyle name="Nota 24 6 17" xfId="29236"/>
    <cellStyle name="Nota 24 6 18" xfId="29237"/>
    <cellStyle name="Nota 24 6 19" xfId="29238"/>
    <cellStyle name="Nota 24 6 2" xfId="29239"/>
    <cellStyle name="Nota 24 6 2 2" xfId="29240"/>
    <cellStyle name="Nota 24 6 2 2 2" xfId="29241"/>
    <cellStyle name="Nota 24 6 2 3" xfId="29242"/>
    <cellStyle name="Nota 24 6 2 3 2" xfId="29243"/>
    <cellStyle name="Nota 24 6 2 4" xfId="29244"/>
    <cellStyle name="Nota 24 6 2 4 2" xfId="29245"/>
    <cellStyle name="Nota 24 6 2 5" xfId="29246"/>
    <cellStyle name="Nota 24 6 2 5 2" xfId="29247"/>
    <cellStyle name="Nota 24 6 2 6" xfId="29248"/>
    <cellStyle name="Nota 24 6 20" xfId="29249"/>
    <cellStyle name="Nota 24 6 21" xfId="29250"/>
    <cellStyle name="Nota 24 6 22" xfId="29251"/>
    <cellStyle name="Nota 24 6 23" xfId="29252"/>
    <cellStyle name="Nota 24 6 24" xfId="29253"/>
    <cellStyle name="Nota 24 6 25" xfId="29254"/>
    <cellStyle name="Nota 24 6 3" xfId="29255"/>
    <cellStyle name="Nota 24 6 3 2" xfId="29256"/>
    <cellStyle name="Nota 24 6 3 2 2" xfId="29257"/>
    <cellStyle name="Nota 24 6 3 3" xfId="29258"/>
    <cellStyle name="Nota 24 6 3 3 2" xfId="29259"/>
    <cellStyle name="Nota 24 6 3 4" xfId="29260"/>
    <cellStyle name="Nota 24 6 3 4 2" xfId="29261"/>
    <cellStyle name="Nota 24 6 3 5" xfId="29262"/>
    <cellStyle name="Nota 24 6 3 5 2" xfId="29263"/>
    <cellStyle name="Nota 24 6 3 6" xfId="29264"/>
    <cellStyle name="Nota 24 6 4" xfId="29265"/>
    <cellStyle name="Nota 24 6 4 2" xfId="29266"/>
    <cellStyle name="Nota 24 6 4 2 2" xfId="29267"/>
    <cellStyle name="Nota 24 6 4 3" xfId="29268"/>
    <cellStyle name="Nota 24 6 4 3 2" xfId="29269"/>
    <cellStyle name="Nota 24 6 4 4" xfId="29270"/>
    <cellStyle name="Nota 24 6 4 4 2" xfId="29271"/>
    <cellStyle name="Nota 24 6 4 5" xfId="29272"/>
    <cellStyle name="Nota 24 6 4 5 2" xfId="29273"/>
    <cellStyle name="Nota 24 6 4 6" xfId="29274"/>
    <cellStyle name="Nota 24 6 5" xfId="29275"/>
    <cellStyle name="Nota 24 6 5 2" xfId="29276"/>
    <cellStyle name="Nota 24 6 6" xfId="29277"/>
    <cellStyle name="Nota 24 6 6 2" xfId="29278"/>
    <cellStyle name="Nota 24 6 7" xfId="29279"/>
    <cellStyle name="Nota 24 6 7 2" xfId="29280"/>
    <cellStyle name="Nota 24 6 8" xfId="29281"/>
    <cellStyle name="Nota 24 6 8 2" xfId="29282"/>
    <cellStyle name="Nota 24 6 9" xfId="29283"/>
    <cellStyle name="Nota 24 6 9 2" xfId="29284"/>
    <cellStyle name="Nota 24 7" xfId="29285"/>
    <cellStyle name="Nota 24 7 2" xfId="29286"/>
    <cellStyle name="Nota 24 7 2 2" xfId="29287"/>
    <cellStyle name="Nota 24 7 3" xfId="29288"/>
    <cellStyle name="Nota 24 7 3 2" xfId="29289"/>
    <cellStyle name="Nota 24 7 4" xfId="29290"/>
    <cellStyle name="Nota 24 7 4 2" xfId="29291"/>
    <cellStyle name="Nota 24 7 5" xfId="29292"/>
    <cellStyle name="Nota 24 7 5 2" xfId="29293"/>
    <cellStyle name="Nota 24 7 6" xfId="29294"/>
    <cellStyle name="Nota 24 8" xfId="29295"/>
    <cellStyle name="Nota 24 8 2" xfId="29296"/>
    <cellStyle name="Nota 24 8 2 2" xfId="29297"/>
    <cellStyle name="Nota 24 8 3" xfId="29298"/>
    <cellStyle name="Nota 24 8 3 2" xfId="29299"/>
    <cellStyle name="Nota 24 8 4" xfId="29300"/>
    <cellStyle name="Nota 24 8 4 2" xfId="29301"/>
    <cellStyle name="Nota 24 8 5" xfId="29302"/>
    <cellStyle name="Nota 24 8 5 2" xfId="29303"/>
    <cellStyle name="Nota 24 8 6" xfId="29304"/>
    <cellStyle name="Nota 24 9" xfId="29305"/>
    <cellStyle name="Nota 24 9 2" xfId="29306"/>
    <cellStyle name="Nota 24 9 2 2" xfId="29307"/>
    <cellStyle name="Nota 24 9 3" xfId="29308"/>
    <cellStyle name="Nota 24 9 3 2" xfId="29309"/>
    <cellStyle name="Nota 24 9 4" xfId="29310"/>
    <cellStyle name="Nota 24 9 4 2" xfId="29311"/>
    <cellStyle name="Nota 24 9 5" xfId="29312"/>
    <cellStyle name="Nota 24 9 5 2" xfId="29313"/>
    <cellStyle name="Nota 24 9 6" xfId="29314"/>
    <cellStyle name="Nota 25" xfId="29315"/>
    <cellStyle name="Nota 25 10" xfId="29316"/>
    <cellStyle name="Nota 25 10 2" xfId="29317"/>
    <cellStyle name="Nota 25 11" xfId="29318"/>
    <cellStyle name="Nota 25 11 2" xfId="29319"/>
    <cellStyle name="Nota 25 12" xfId="29320"/>
    <cellStyle name="Nota 25 12 2" xfId="29321"/>
    <cellStyle name="Nota 25 13" xfId="29322"/>
    <cellStyle name="Nota 25 13 2" xfId="29323"/>
    <cellStyle name="Nota 25 14" xfId="29324"/>
    <cellStyle name="Nota 25 14 2" xfId="29325"/>
    <cellStyle name="Nota 25 15" xfId="29326"/>
    <cellStyle name="Nota 25 15 2" xfId="29327"/>
    <cellStyle name="Nota 25 16" xfId="29328"/>
    <cellStyle name="Nota 25 17" xfId="29329"/>
    <cellStyle name="Nota 25 18" xfId="29330"/>
    <cellStyle name="Nota 25 19" xfId="29331"/>
    <cellStyle name="Nota 25 2" xfId="29332"/>
    <cellStyle name="Nota 25 2 10" xfId="29333"/>
    <cellStyle name="Nota 25 2 10 2" xfId="29334"/>
    <cellStyle name="Nota 25 2 11" xfId="29335"/>
    <cellStyle name="Nota 25 2 12" xfId="29336"/>
    <cellStyle name="Nota 25 2 13" xfId="29337"/>
    <cellStyle name="Nota 25 2 14" xfId="29338"/>
    <cellStyle name="Nota 25 2 15" xfId="29339"/>
    <cellStyle name="Nota 25 2 16" xfId="29340"/>
    <cellStyle name="Nota 25 2 17" xfId="29341"/>
    <cellStyle name="Nota 25 2 18" xfId="29342"/>
    <cellStyle name="Nota 25 2 19" xfId="29343"/>
    <cellStyle name="Nota 25 2 2" xfId="29344"/>
    <cellStyle name="Nota 25 2 2 2" xfId="29345"/>
    <cellStyle name="Nota 25 2 2 2 2" xfId="29346"/>
    <cellStyle name="Nota 25 2 2 3" xfId="29347"/>
    <cellStyle name="Nota 25 2 2 3 2" xfId="29348"/>
    <cellStyle name="Nota 25 2 2 4" xfId="29349"/>
    <cellStyle name="Nota 25 2 2 4 2" xfId="29350"/>
    <cellStyle name="Nota 25 2 2 5" xfId="29351"/>
    <cellStyle name="Nota 25 2 2 5 2" xfId="29352"/>
    <cellStyle name="Nota 25 2 2 6" xfId="29353"/>
    <cellStyle name="Nota 25 2 20" xfId="29354"/>
    <cellStyle name="Nota 25 2 21" xfId="29355"/>
    <cellStyle name="Nota 25 2 22" xfId="29356"/>
    <cellStyle name="Nota 25 2 23" xfId="29357"/>
    <cellStyle name="Nota 25 2 24" xfId="29358"/>
    <cellStyle name="Nota 25 2 25" xfId="29359"/>
    <cellStyle name="Nota 25 2 3" xfId="29360"/>
    <cellStyle name="Nota 25 2 3 2" xfId="29361"/>
    <cellStyle name="Nota 25 2 3 2 2" xfId="29362"/>
    <cellStyle name="Nota 25 2 3 3" xfId="29363"/>
    <cellStyle name="Nota 25 2 3 3 2" xfId="29364"/>
    <cellStyle name="Nota 25 2 3 4" xfId="29365"/>
    <cellStyle name="Nota 25 2 3 4 2" xfId="29366"/>
    <cellStyle name="Nota 25 2 3 5" xfId="29367"/>
    <cellStyle name="Nota 25 2 3 5 2" xfId="29368"/>
    <cellStyle name="Nota 25 2 3 6" xfId="29369"/>
    <cellStyle name="Nota 25 2 4" xfId="29370"/>
    <cellStyle name="Nota 25 2 4 2" xfId="29371"/>
    <cellStyle name="Nota 25 2 4 2 2" xfId="29372"/>
    <cellStyle name="Nota 25 2 4 3" xfId="29373"/>
    <cellStyle name="Nota 25 2 4 3 2" xfId="29374"/>
    <cellStyle name="Nota 25 2 4 4" xfId="29375"/>
    <cellStyle name="Nota 25 2 4 4 2" xfId="29376"/>
    <cellStyle name="Nota 25 2 4 5" xfId="29377"/>
    <cellStyle name="Nota 25 2 4 5 2" xfId="29378"/>
    <cellStyle name="Nota 25 2 4 6" xfId="29379"/>
    <cellStyle name="Nota 25 2 5" xfId="29380"/>
    <cellStyle name="Nota 25 2 5 2" xfId="29381"/>
    <cellStyle name="Nota 25 2 6" xfId="29382"/>
    <cellStyle name="Nota 25 2 6 2" xfId="29383"/>
    <cellStyle name="Nota 25 2 7" xfId="29384"/>
    <cellStyle name="Nota 25 2 7 2" xfId="29385"/>
    <cellStyle name="Nota 25 2 8" xfId="29386"/>
    <cellStyle name="Nota 25 2 8 2" xfId="29387"/>
    <cellStyle name="Nota 25 2 9" xfId="29388"/>
    <cellStyle name="Nota 25 2 9 2" xfId="29389"/>
    <cellStyle name="Nota 25 20" xfId="29390"/>
    <cellStyle name="Nota 25 21" xfId="29391"/>
    <cellStyle name="Nota 25 22" xfId="29392"/>
    <cellStyle name="Nota 25 23" xfId="29393"/>
    <cellStyle name="Nota 25 24" xfId="29394"/>
    <cellStyle name="Nota 25 25" xfId="29395"/>
    <cellStyle name="Nota 25 26" xfId="29396"/>
    <cellStyle name="Nota 25 27" xfId="29397"/>
    <cellStyle name="Nota 25 28" xfId="29398"/>
    <cellStyle name="Nota 25 29" xfId="29399"/>
    <cellStyle name="Nota 25 3" xfId="29400"/>
    <cellStyle name="Nota 25 3 10" xfId="29401"/>
    <cellStyle name="Nota 25 3 10 2" xfId="29402"/>
    <cellStyle name="Nota 25 3 11" xfId="29403"/>
    <cellStyle name="Nota 25 3 12" xfId="29404"/>
    <cellStyle name="Nota 25 3 13" xfId="29405"/>
    <cellStyle name="Nota 25 3 14" xfId="29406"/>
    <cellStyle name="Nota 25 3 15" xfId="29407"/>
    <cellStyle name="Nota 25 3 16" xfId="29408"/>
    <cellStyle name="Nota 25 3 17" xfId="29409"/>
    <cellStyle name="Nota 25 3 18" xfId="29410"/>
    <cellStyle name="Nota 25 3 19" xfId="29411"/>
    <cellStyle name="Nota 25 3 2" xfId="29412"/>
    <cellStyle name="Nota 25 3 2 2" xfId="29413"/>
    <cellStyle name="Nota 25 3 2 2 2" xfId="29414"/>
    <cellStyle name="Nota 25 3 2 3" xfId="29415"/>
    <cellStyle name="Nota 25 3 2 3 2" xfId="29416"/>
    <cellStyle name="Nota 25 3 2 4" xfId="29417"/>
    <cellStyle name="Nota 25 3 2 4 2" xfId="29418"/>
    <cellStyle name="Nota 25 3 2 5" xfId="29419"/>
    <cellStyle name="Nota 25 3 2 5 2" xfId="29420"/>
    <cellStyle name="Nota 25 3 2 6" xfId="29421"/>
    <cellStyle name="Nota 25 3 20" xfId="29422"/>
    <cellStyle name="Nota 25 3 21" xfId="29423"/>
    <cellStyle name="Nota 25 3 22" xfId="29424"/>
    <cellStyle name="Nota 25 3 23" xfId="29425"/>
    <cellStyle name="Nota 25 3 24" xfId="29426"/>
    <cellStyle name="Nota 25 3 25" xfId="29427"/>
    <cellStyle name="Nota 25 3 3" xfId="29428"/>
    <cellStyle name="Nota 25 3 3 2" xfId="29429"/>
    <cellStyle name="Nota 25 3 3 2 2" xfId="29430"/>
    <cellStyle name="Nota 25 3 3 3" xfId="29431"/>
    <cellStyle name="Nota 25 3 3 3 2" xfId="29432"/>
    <cellStyle name="Nota 25 3 3 4" xfId="29433"/>
    <cellStyle name="Nota 25 3 3 4 2" xfId="29434"/>
    <cellStyle name="Nota 25 3 3 5" xfId="29435"/>
    <cellStyle name="Nota 25 3 3 5 2" xfId="29436"/>
    <cellStyle name="Nota 25 3 3 6" xfId="29437"/>
    <cellStyle name="Nota 25 3 4" xfId="29438"/>
    <cellStyle name="Nota 25 3 4 2" xfId="29439"/>
    <cellStyle name="Nota 25 3 4 2 2" xfId="29440"/>
    <cellStyle name="Nota 25 3 4 3" xfId="29441"/>
    <cellStyle name="Nota 25 3 4 3 2" xfId="29442"/>
    <cellStyle name="Nota 25 3 4 4" xfId="29443"/>
    <cellStyle name="Nota 25 3 4 4 2" xfId="29444"/>
    <cellStyle name="Nota 25 3 4 5" xfId="29445"/>
    <cellStyle name="Nota 25 3 4 5 2" xfId="29446"/>
    <cellStyle name="Nota 25 3 4 6" xfId="29447"/>
    <cellStyle name="Nota 25 3 5" xfId="29448"/>
    <cellStyle name="Nota 25 3 5 2" xfId="29449"/>
    <cellStyle name="Nota 25 3 6" xfId="29450"/>
    <cellStyle name="Nota 25 3 6 2" xfId="29451"/>
    <cellStyle name="Nota 25 3 7" xfId="29452"/>
    <cellStyle name="Nota 25 3 7 2" xfId="29453"/>
    <cellStyle name="Nota 25 3 8" xfId="29454"/>
    <cellStyle name="Nota 25 3 8 2" xfId="29455"/>
    <cellStyle name="Nota 25 3 9" xfId="29456"/>
    <cellStyle name="Nota 25 3 9 2" xfId="29457"/>
    <cellStyle name="Nota 25 30" xfId="29458"/>
    <cellStyle name="Nota 25 4" xfId="29459"/>
    <cellStyle name="Nota 25 4 10" xfId="29460"/>
    <cellStyle name="Nota 25 4 10 2" xfId="29461"/>
    <cellStyle name="Nota 25 4 11" xfId="29462"/>
    <cellStyle name="Nota 25 4 12" xfId="29463"/>
    <cellStyle name="Nota 25 4 13" xfId="29464"/>
    <cellStyle name="Nota 25 4 14" xfId="29465"/>
    <cellStyle name="Nota 25 4 15" xfId="29466"/>
    <cellStyle name="Nota 25 4 16" xfId="29467"/>
    <cellStyle name="Nota 25 4 17" xfId="29468"/>
    <cellStyle name="Nota 25 4 18" xfId="29469"/>
    <cellStyle name="Nota 25 4 19" xfId="29470"/>
    <cellStyle name="Nota 25 4 2" xfId="29471"/>
    <cellStyle name="Nota 25 4 2 2" xfId="29472"/>
    <cellStyle name="Nota 25 4 2 2 2" xfId="29473"/>
    <cellStyle name="Nota 25 4 2 3" xfId="29474"/>
    <cellStyle name="Nota 25 4 2 3 2" xfId="29475"/>
    <cellStyle name="Nota 25 4 2 4" xfId="29476"/>
    <cellStyle name="Nota 25 4 2 4 2" xfId="29477"/>
    <cellStyle name="Nota 25 4 2 5" xfId="29478"/>
    <cellStyle name="Nota 25 4 2 5 2" xfId="29479"/>
    <cellStyle name="Nota 25 4 2 6" xfId="29480"/>
    <cellStyle name="Nota 25 4 20" xfId="29481"/>
    <cellStyle name="Nota 25 4 21" xfId="29482"/>
    <cellStyle name="Nota 25 4 22" xfId="29483"/>
    <cellStyle name="Nota 25 4 23" xfId="29484"/>
    <cellStyle name="Nota 25 4 24" xfId="29485"/>
    <cellStyle name="Nota 25 4 25" xfId="29486"/>
    <cellStyle name="Nota 25 4 3" xfId="29487"/>
    <cellStyle name="Nota 25 4 3 2" xfId="29488"/>
    <cellStyle name="Nota 25 4 3 2 2" xfId="29489"/>
    <cellStyle name="Nota 25 4 3 3" xfId="29490"/>
    <cellStyle name="Nota 25 4 3 3 2" xfId="29491"/>
    <cellStyle name="Nota 25 4 3 4" xfId="29492"/>
    <cellStyle name="Nota 25 4 3 4 2" xfId="29493"/>
    <cellStyle name="Nota 25 4 3 5" xfId="29494"/>
    <cellStyle name="Nota 25 4 3 5 2" xfId="29495"/>
    <cellStyle name="Nota 25 4 3 6" xfId="29496"/>
    <cellStyle name="Nota 25 4 4" xfId="29497"/>
    <cellStyle name="Nota 25 4 4 2" xfId="29498"/>
    <cellStyle name="Nota 25 4 4 2 2" xfId="29499"/>
    <cellStyle name="Nota 25 4 4 3" xfId="29500"/>
    <cellStyle name="Nota 25 4 4 3 2" xfId="29501"/>
    <cellStyle name="Nota 25 4 4 4" xfId="29502"/>
    <cellStyle name="Nota 25 4 4 4 2" xfId="29503"/>
    <cellStyle name="Nota 25 4 4 5" xfId="29504"/>
    <cellStyle name="Nota 25 4 4 5 2" xfId="29505"/>
    <cellStyle name="Nota 25 4 4 6" xfId="29506"/>
    <cellStyle name="Nota 25 4 5" xfId="29507"/>
    <cellStyle name="Nota 25 4 5 2" xfId="29508"/>
    <cellStyle name="Nota 25 4 6" xfId="29509"/>
    <cellStyle name="Nota 25 4 6 2" xfId="29510"/>
    <cellStyle name="Nota 25 4 7" xfId="29511"/>
    <cellStyle name="Nota 25 4 7 2" xfId="29512"/>
    <cellStyle name="Nota 25 4 8" xfId="29513"/>
    <cellStyle name="Nota 25 4 8 2" xfId="29514"/>
    <cellStyle name="Nota 25 4 9" xfId="29515"/>
    <cellStyle name="Nota 25 4 9 2" xfId="29516"/>
    <cellStyle name="Nota 25 5" xfId="29517"/>
    <cellStyle name="Nota 25 5 10" xfId="29518"/>
    <cellStyle name="Nota 25 5 10 2" xfId="29519"/>
    <cellStyle name="Nota 25 5 11" xfId="29520"/>
    <cellStyle name="Nota 25 5 12" xfId="29521"/>
    <cellStyle name="Nota 25 5 13" xfId="29522"/>
    <cellStyle name="Nota 25 5 14" xfId="29523"/>
    <cellStyle name="Nota 25 5 15" xfId="29524"/>
    <cellStyle name="Nota 25 5 16" xfId="29525"/>
    <cellStyle name="Nota 25 5 17" xfId="29526"/>
    <cellStyle name="Nota 25 5 18" xfId="29527"/>
    <cellStyle name="Nota 25 5 19" xfId="29528"/>
    <cellStyle name="Nota 25 5 2" xfId="29529"/>
    <cellStyle name="Nota 25 5 2 2" xfId="29530"/>
    <cellStyle name="Nota 25 5 2 2 2" xfId="29531"/>
    <cellStyle name="Nota 25 5 2 3" xfId="29532"/>
    <cellStyle name="Nota 25 5 2 3 2" xfId="29533"/>
    <cellStyle name="Nota 25 5 2 4" xfId="29534"/>
    <cellStyle name="Nota 25 5 2 4 2" xfId="29535"/>
    <cellStyle name="Nota 25 5 2 5" xfId="29536"/>
    <cellStyle name="Nota 25 5 2 5 2" xfId="29537"/>
    <cellStyle name="Nota 25 5 2 6" xfId="29538"/>
    <cellStyle name="Nota 25 5 20" xfId="29539"/>
    <cellStyle name="Nota 25 5 21" xfId="29540"/>
    <cellStyle name="Nota 25 5 22" xfId="29541"/>
    <cellStyle name="Nota 25 5 23" xfId="29542"/>
    <cellStyle name="Nota 25 5 24" xfId="29543"/>
    <cellStyle name="Nota 25 5 25" xfId="29544"/>
    <cellStyle name="Nota 25 5 3" xfId="29545"/>
    <cellStyle name="Nota 25 5 3 2" xfId="29546"/>
    <cellStyle name="Nota 25 5 3 2 2" xfId="29547"/>
    <cellStyle name="Nota 25 5 3 3" xfId="29548"/>
    <cellStyle name="Nota 25 5 3 3 2" xfId="29549"/>
    <cellStyle name="Nota 25 5 3 4" xfId="29550"/>
    <cellStyle name="Nota 25 5 3 4 2" xfId="29551"/>
    <cellStyle name="Nota 25 5 3 5" xfId="29552"/>
    <cellStyle name="Nota 25 5 3 5 2" xfId="29553"/>
    <cellStyle name="Nota 25 5 3 6" xfId="29554"/>
    <cellStyle name="Nota 25 5 4" xfId="29555"/>
    <cellStyle name="Nota 25 5 4 2" xfId="29556"/>
    <cellStyle name="Nota 25 5 4 2 2" xfId="29557"/>
    <cellStyle name="Nota 25 5 4 3" xfId="29558"/>
    <cellStyle name="Nota 25 5 4 3 2" xfId="29559"/>
    <cellStyle name="Nota 25 5 4 4" xfId="29560"/>
    <cellStyle name="Nota 25 5 4 4 2" xfId="29561"/>
    <cellStyle name="Nota 25 5 4 5" xfId="29562"/>
    <cellStyle name="Nota 25 5 4 5 2" xfId="29563"/>
    <cellStyle name="Nota 25 5 4 6" xfId="29564"/>
    <cellStyle name="Nota 25 5 5" xfId="29565"/>
    <cellStyle name="Nota 25 5 5 2" xfId="29566"/>
    <cellStyle name="Nota 25 5 6" xfId="29567"/>
    <cellStyle name="Nota 25 5 6 2" xfId="29568"/>
    <cellStyle name="Nota 25 5 7" xfId="29569"/>
    <cellStyle name="Nota 25 5 7 2" xfId="29570"/>
    <cellStyle name="Nota 25 5 8" xfId="29571"/>
    <cellStyle name="Nota 25 5 8 2" xfId="29572"/>
    <cellStyle name="Nota 25 5 9" xfId="29573"/>
    <cellStyle name="Nota 25 5 9 2" xfId="29574"/>
    <cellStyle name="Nota 25 6" xfId="29575"/>
    <cellStyle name="Nota 25 6 10" xfId="29576"/>
    <cellStyle name="Nota 25 6 10 2" xfId="29577"/>
    <cellStyle name="Nota 25 6 11" xfId="29578"/>
    <cellStyle name="Nota 25 6 12" xfId="29579"/>
    <cellStyle name="Nota 25 6 13" xfId="29580"/>
    <cellStyle name="Nota 25 6 14" xfId="29581"/>
    <cellStyle name="Nota 25 6 15" xfId="29582"/>
    <cellStyle name="Nota 25 6 16" xfId="29583"/>
    <cellStyle name="Nota 25 6 17" xfId="29584"/>
    <cellStyle name="Nota 25 6 18" xfId="29585"/>
    <cellStyle name="Nota 25 6 19" xfId="29586"/>
    <cellStyle name="Nota 25 6 2" xfId="29587"/>
    <cellStyle name="Nota 25 6 2 2" xfId="29588"/>
    <cellStyle name="Nota 25 6 2 2 2" xfId="29589"/>
    <cellStyle name="Nota 25 6 2 3" xfId="29590"/>
    <cellStyle name="Nota 25 6 2 3 2" xfId="29591"/>
    <cellStyle name="Nota 25 6 2 4" xfId="29592"/>
    <cellStyle name="Nota 25 6 2 4 2" xfId="29593"/>
    <cellStyle name="Nota 25 6 2 5" xfId="29594"/>
    <cellStyle name="Nota 25 6 2 5 2" xfId="29595"/>
    <cellStyle name="Nota 25 6 2 6" xfId="29596"/>
    <cellStyle name="Nota 25 6 20" xfId="29597"/>
    <cellStyle name="Nota 25 6 21" xfId="29598"/>
    <cellStyle name="Nota 25 6 22" xfId="29599"/>
    <cellStyle name="Nota 25 6 23" xfId="29600"/>
    <cellStyle name="Nota 25 6 24" xfId="29601"/>
    <cellStyle name="Nota 25 6 25" xfId="29602"/>
    <cellStyle name="Nota 25 6 3" xfId="29603"/>
    <cellStyle name="Nota 25 6 3 2" xfId="29604"/>
    <cellStyle name="Nota 25 6 3 2 2" xfId="29605"/>
    <cellStyle name="Nota 25 6 3 3" xfId="29606"/>
    <cellStyle name="Nota 25 6 3 3 2" xfId="29607"/>
    <cellStyle name="Nota 25 6 3 4" xfId="29608"/>
    <cellStyle name="Nota 25 6 3 4 2" xfId="29609"/>
    <cellStyle name="Nota 25 6 3 5" xfId="29610"/>
    <cellStyle name="Nota 25 6 3 5 2" xfId="29611"/>
    <cellStyle name="Nota 25 6 3 6" xfId="29612"/>
    <cellStyle name="Nota 25 6 4" xfId="29613"/>
    <cellStyle name="Nota 25 6 4 2" xfId="29614"/>
    <cellStyle name="Nota 25 6 4 2 2" xfId="29615"/>
    <cellStyle name="Nota 25 6 4 3" xfId="29616"/>
    <cellStyle name="Nota 25 6 4 3 2" xfId="29617"/>
    <cellStyle name="Nota 25 6 4 4" xfId="29618"/>
    <cellStyle name="Nota 25 6 4 4 2" xfId="29619"/>
    <cellStyle name="Nota 25 6 4 5" xfId="29620"/>
    <cellStyle name="Nota 25 6 4 5 2" xfId="29621"/>
    <cellStyle name="Nota 25 6 4 6" xfId="29622"/>
    <cellStyle name="Nota 25 6 5" xfId="29623"/>
    <cellStyle name="Nota 25 6 5 2" xfId="29624"/>
    <cellStyle name="Nota 25 6 6" xfId="29625"/>
    <cellStyle name="Nota 25 6 6 2" xfId="29626"/>
    <cellStyle name="Nota 25 6 7" xfId="29627"/>
    <cellStyle name="Nota 25 6 7 2" xfId="29628"/>
    <cellStyle name="Nota 25 6 8" xfId="29629"/>
    <cellStyle name="Nota 25 6 8 2" xfId="29630"/>
    <cellStyle name="Nota 25 6 9" xfId="29631"/>
    <cellStyle name="Nota 25 6 9 2" xfId="29632"/>
    <cellStyle name="Nota 25 7" xfId="29633"/>
    <cellStyle name="Nota 25 7 2" xfId="29634"/>
    <cellStyle name="Nota 25 7 2 2" xfId="29635"/>
    <cellStyle name="Nota 25 7 3" xfId="29636"/>
    <cellStyle name="Nota 25 7 3 2" xfId="29637"/>
    <cellStyle name="Nota 25 7 4" xfId="29638"/>
    <cellStyle name="Nota 25 7 4 2" xfId="29639"/>
    <cellStyle name="Nota 25 7 5" xfId="29640"/>
    <cellStyle name="Nota 25 7 5 2" xfId="29641"/>
    <cellStyle name="Nota 25 7 6" xfId="29642"/>
    <cellStyle name="Nota 25 8" xfId="29643"/>
    <cellStyle name="Nota 25 8 2" xfId="29644"/>
    <cellStyle name="Nota 25 8 2 2" xfId="29645"/>
    <cellStyle name="Nota 25 8 3" xfId="29646"/>
    <cellStyle name="Nota 25 8 3 2" xfId="29647"/>
    <cellStyle name="Nota 25 8 4" xfId="29648"/>
    <cellStyle name="Nota 25 8 4 2" xfId="29649"/>
    <cellStyle name="Nota 25 8 5" xfId="29650"/>
    <cellStyle name="Nota 25 8 5 2" xfId="29651"/>
    <cellStyle name="Nota 25 8 6" xfId="29652"/>
    <cellStyle name="Nota 25 9" xfId="29653"/>
    <cellStyle name="Nota 25 9 2" xfId="29654"/>
    <cellStyle name="Nota 25 9 2 2" xfId="29655"/>
    <cellStyle name="Nota 25 9 3" xfId="29656"/>
    <cellStyle name="Nota 25 9 3 2" xfId="29657"/>
    <cellStyle name="Nota 25 9 4" xfId="29658"/>
    <cellStyle name="Nota 25 9 4 2" xfId="29659"/>
    <cellStyle name="Nota 25 9 5" xfId="29660"/>
    <cellStyle name="Nota 25 9 5 2" xfId="29661"/>
    <cellStyle name="Nota 25 9 6" xfId="29662"/>
    <cellStyle name="Nota 26" xfId="29663"/>
    <cellStyle name="Nota 3" xfId="29664"/>
    <cellStyle name="Nota 3 10" xfId="29665"/>
    <cellStyle name="Nota 3 10 2" xfId="29666"/>
    <cellStyle name="Nota 3 10 2 2" xfId="29667"/>
    <cellStyle name="Nota 3 10 3" xfId="29668"/>
    <cellStyle name="Nota 3 10 3 2" xfId="29669"/>
    <cellStyle name="Nota 3 10 4" xfId="29670"/>
    <cellStyle name="Nota 3 10 4 2" xfId="29671"/>
    <cellStyle name="Nota 3 10 5" xfId="29672"/>
    <cellStyle name="Nota 3 10 5 2" xfId="29673"/>
    <cellStyle name="Nota 3 10 6" xfId="29674"/>
    <cellStyle name="Nota 3 11" xfId="29675"/>
    <cellStyle name="Nota 3 11 2" xfId="29676"/>
    <cellStyle name="Nota 3 11 2 2" xfId="29677"/>
    <cellStyle name="Nota 3 11 3" xfId="29678"/>
    <cellStyle name="Nota 3 11 3 2" xfId="29679"/>
    <cellStyle name="Nota 3 11 4" xfId="29680"/>
    <cellStyle name="Nota 3 11 4 2" xfId="29681"/>
    <cellStyle name="Nota 3 11 5" xfId="29682"/>
    <cellStyle name="Nota 3 11 5 2" xfId="29683"/>
    <cellStyle name="Nota 3 11 6" xfId="29684"/>
    <cellStyle name="Nota 3 12" xfId="29685"/>
    <cellStyle name="Nota 3 12 2" xfId="29686"/>
    <cellStyle name="Nota 3 13" xfId="29687"/>
    <cellStyle name="Nota 3 13 2" xfId="29688"/>
    <cellStyle name="Nota 3 14" xfId="29689"/>
    <cellStyle name="Nota 3 14 2" xfId="29690"/>
    <cellStyle name="Nota 3 15" xfId="29691"/>
    <cellStyle name="Nota 3 15 2" xfId="29692"/>
    <cellStyle name="Nota 3 16" xfId="29693"/>
    <cellStyle name="Nota 3 16 2" xfId="29694"/>
    <cellStyle name="Nota 3 17" xfId="29695"/>
    <cellStyle name="Nota 3 17 2" xfId="29696"/>
    <cellStyle name="Nota 3 18" xfId="29697"/>
    <cellStyle name="Nota 3 19" xfId="29698"/>
    <cellStyle name="Nota 3 2" xfId="29699"/>
    <cellStyle name="Nota 3 2 10" xfId="29700"/>
    <cellStyle name="Nota 3 2 10 2" xfId="29701"/>
    <cellStyle name="Nota 3 2 11" xfId="29702"/>
    <cellStyle name="Nota 3 2 11 2" xfId="29703"/>
    <cellStyle name="Nota 3 2 12" xfId="29704"/>
    <cellStyle name="Nota 3 2 12 2" xfId="29705"/>
    <cellStyle name="Nota 3 2 13" xfId="29706"/>
    <cellStyle name="Nota 3 2 13 2" xfId="29707"/>
    <cellStyle name="Nota 3 2 14" xfId="29708"/>
    <cellStyle name="Nota 3 2 14 2" xfId="29709"/>
    <cellStyle name="Nota 3 2 15" xfId="29710"/>
    <cellStyle name="Nota 3 2 15 2" xfId="29711"/>
    <cellStyle name="Nota 3 2 16" xfId="29712"/>
    <cellStyle name="Nota 3 2 17" xfId="29713"/>
    <cellStyle name="Nota 3 2 18" xfId="29714"/>
    <cellStyle name="Nota 3 2 19" xfId="29715"/>
    <cellStyle name="Nota 3 2 2" xfId="29716"/>
    <cellStyle name="Nota 3 2 2 10" xfId="29717"/>
    <cellStyle name="Nota 3 2 2 10 2" xfId="29718"/>
    <cellStyle name="Nota 3 2 2 11" xfId="29719"/>
    <cellStyle name="Nota 3 2 2 12" xfId="29720"/>
    <cellStyle name="Nota 3 2 2 13" xfId="29721"/>
    <cellStyle name="Nota 3 2 2 14" xfId="29722"/>
    <cellStyle name="Nota 3 2 2 15" xfId="29723"/>
    <cellStyle name="Nota 3 2 2 16" xfId="29724"/>
    <cellStyle name="Nota 3 2 2 17" xfId="29725"/>
    <cellStyle name="Nota 3 2 2 18" xfId="29726"/>
    <cellStyle name="Nota 3 2 2 19" xfId="29727"/>
    <cellStyle name="Nota 3 2 2 2" xfId="29728"/>
    <cellStyle name="Nota 3 2 2 2 2" xfId="29729"/>
    <cellStyle name="Nota 3 2 2 2 2 2" xfId="29730"/>
    <cellStyle name="Nota 3 2 2 2 3" xfId="29731"/>
    <cellStyle name="Nota 3 2 2 2 3 2" xfId="29732"/>
    <cellStyle name="Nota 3 2 2 2 4" xfId="29733"/>
    <cellStyle name="Nota 3 2 2 2 4 2" xfId="29734"/>
    <cellStyle name="Nota 3 2 2 2 5" xfId="29735"/>
    <cellStyle name="Nota 3 2 2 2 5 2" xfId="29736"/>
    <cellStyle name="Nota 3 2 2 2 6" xfId="29737"/>
    <cellStyle name="Nota 3 2 2 20" xfId="29738"/>
    <cellStyle name="Nota 3 2 2 21" xfId="29739"/>
    <cellStyle name="Nota 3 2 2 22" xfId="29740"/>
    <cellStyle name="Nota 3 2 2 23" xfId="29741"/>
    <cellStyle name="Nota 3 2 2 24" xfId="29742"/>
    <cellStyle name="Nota 3 2 2 25" xfId="29743"/>
    <cellStyle name="Nota 3 2 2 3" xfId="29744"/>
    <cellStyle name="Nota 3 2 2 3 2" xfId="29745"/>
    <cellStyle name="Nota 3 2 2 3 2 2" xfId="29746"/>
    <cellStyle name="Nota 3 2 2 3 3" xfId="29747"/>
    <cellStyle name="Nota 3 2 2 3 3 2" xfId="29748"/>
    <cellStyle name="Nota 3 2 2 3 4" xfId="29749"/>
    <cellStyle name="Nota 3 2 2 3 4 2" xfId="29750"/>
    <cellStyle name="Nota 3 2 2 3 5" xfId="29751"/>
    <cellStyle name="Nota 3 2 2 3 5 2" xfId="29752"/>
    <cellStyle name="Nota 3 2 2 3 6" xfId="29753"/>
    <cellStyle name="Nota 3 2 2 4" xfId="29754"/>
    <cellStyle name="Nota 3 2 2 4 2" xfId="29755"/>
    <cellStyle name="Nota 3 2 2 4 2 2" xfId="29756"/>
    <cellStyle name="Nota 3 2 2 4 3" xfId="29757"/>
    <cellStyle name="Nota 3 2 2 4 3 2" xfId="29758"/>
    <cellStyle name="Nota 3 2 2 4 4" xfId="29759"/>
    <cellStyle name="Nota 3 2 2 4 4 2" xfId="29760"/>
    <cellStyle name="Nota 3 2 2 4 5" xfId="29761"/>
    <cellStyle name="Nota 3 2 2 4 5 2" xfId="29762"/>
    <cellStyle name="Nota 3 2 2 4 6" xfId="29763"/>
    <cellStyle name="Nota 3 2 2 5" xfId="29764"/>
    <cellStyle name="Nota 3 2 2 5 2" xfId="29765"/>
    <cellStyle name="Nota 3 2 2 6" xfId="29766"/>
    <cellStyle name="Nota 3 2 2 6 2" xfId="29767"/>
    <cellStyle name="Nota 3 2 2 7" xfId="29768"/>
    <cellStyle name="Nota 3 2 2 7 2" xfId="29769"/>
    <cellStyle name="Nota 3 2 2 8" xfId="29770"/>
    <cellStyle name="Nota 3 2 2 8 2" xfId="29771"/>
    <cellStyle name="Nota 3 2 2 9" xfId="29772"/>
    <cellStyle name="Nota 3 2 2 9 2" xfId="29773"/>
    <cellStyle name="Nota 3 2 20" xfId="29774"/>
    <cellStyle name="Nota 3 2 21" xfId="29775"/>
    <cellStyle name="Nota 3 2 22" xfId="29776"/>
    <cellStyle name="Nota 3 2 23" xfId="29777"/>
    <cellStyle name="Nota 3 2 24" xfId="29778"/>
    <cellStyle name="Nota 3 2 25" xfId="29779"/>
    <cellStyle name="Nota 3 2 26" xfId="29780"/>
    <cellStyle name="Nota 3 2 27" xfId="29781"/>
    <cellStyle name="Nota 3 2 28" xfId="29782"/>
    <cellStyle name="Nota 3 2 29" xfId="29783"/>
    <cellStyle name="Nota 3 2 3" xfId="29784"/>
    <cellStyle name="Nota 3 2 3 10" xfId="29785"/>
    <cellStyle name="Nota 3 2 3 10 2" xfId="29786"/>
    <cellStyle name="Nota 3 2 3 11" xfId="29787"/>
    <cellStyle name="Nota 3 2 3 12" xfId="29788"/>
    <cellStyle name="Nota 3 2 3 13" xfId="29789"/>
    <cellStyle name="Nota 3 2 3 14" xfId="29790"/>
    <cellStyle name="Nota 3 2 3 15" xfId="29791"/>
    <cellStyle name="Nota 3 2 3 16" xfId="29792"/>
    <cellStyle name="Nota 3 2 3 17" xfId="29793"/>
    <cellStyle name="Nota 3 2 3 18" xfId="29794"/>
    <cellStyle name="Nota 3 2 3 19" xfId="29795"/>
    <cellStyle name="Nota 3 2 3 2" xfId="29796"/>
    <cellStyle name="Nota 3 2 3 2 2" xfId="29797"/>
    <cellStyle name="Nota 3 2 3 2 2 2" xfId="29798"/>
    <cellStyle name="Nota 3 2 3 2 3" xfId="29799"/>
    <cellStyle name="Nota 3 2 3 2 3 2" xfId="29800"/>
    <cellStyle name="Nota 3 2 3 2 4" xfId="29801"/>
    <cellStyle name="Nota 3 2 3 2 4 2" xfId="29802"/>
    <cellStyle name="Nota 3 2 3 2 5" xfId="29803"/>
    <cellStyle name="Nota 3 2 3 2 5 2" xfId="29804"/>
    <cellStyle name="Nota 3 2 3 2 6" xfId="29805"/>
    <cellStyle name="Nota 3 2 3 20" xfId="29806"/>
    <cellStyle name="Nota 3 2 3 21" xfId="29807"/>
    <cellStyle name="Nota 3 2 3 22" xfId="29808"/>
    <cellStyle name="Nota 3 2 3 23" xfId="29809"/>
    <cellStyle name="Nota 3 2 3 24" xfId="29810"/>
    <cellStyle name="Nota 3 2 3 25" xfId="29811"/>
    <cellStyle name="Nota 3 2 3 3" xfId="29812"/>
    <cellStyle name="Nota 3 2 3 3 2" xfId="29813"/>
    <cellStyle name="Nota 3 2 3 3 2 2" xfId="29814"/>
    <cellStyle name="Nota 3 2 3 3 3" xfId="29815"/>
    <cellStyle name="Nota 3 2 3 3 3 2" xfId="29816"/>
    <cellStyle name="Nota 3 2 3 3 4" xfId="29817"/>
    <cellStyle name="Nota 3 2 3 3 4 2" xfId="29818"/>
    <cellStyle name="Nota 3 2 3 3 5" xfId="29819"/>
    <cellStyle name="Nota 3 2 3 3 5 2" xfId="29820"/>
    <cellStyle name="Nota 3 2 3 3 6" xfId="29821"/>
    <cellStyle name="Nota 3 2 3 4" xfId="29822"/>
    <cellStyle name="Nota 3 2 3 4 2" xfId="29823"/>
    <cellStyle name="Nota 3 2 3 4 2 2" xfId="29824"/>
    <cellStyle name="Nota 3 2 3 4 3" xfId="29825"/>
    <cellStyle name="Nota 3 2 3 4 3 2" xfId="29826"/>
    <cellStyle name="Nota 3 2 3 4 4" xfId="29827"/>
    <cellStyle name="Nota 3 2 3 4 4 2" xfId="29828"/>
    <cellStyle name="Nota 3 2 3 4 5" xfId="29829"/>
    <cellStyle name="Nota 3 2 3 4 5 2" xfId="29830"/>
    <cellStyle name="Nota 3 2 3 4 6" xfId="29831"/>
    <cellStyle name="Nota 3 2 3 5" xfId="29832"/>
    <cellStyle name="Nota 3 2 3 5 2" xfId="29833"/>
    <cellStyle name="Nota 3 2 3 6" xfId="29834"/>
    <cellStyle name="Nota 3 2 3 6 2" xfId="29835"/>
    <cellStyle name="Nota 3 2 3 7" xfId="29836"/>
    <cellStyle name="Nota 3 2 3 7 2" xfId="29837"/>
    <cellStyle name="Nota 3 2 3 8" xfId="29838"/>
    <cellStyle name="Nota 3 2 3 8 2" xfId="29839"/>
    <cellStyle name="Nota 3 2 3 9" xfId="29840"/>
    <cellStyle name="Nota 3 2 3 9 2" xfId="29841"/>
    <cellStyle name="Nota 3 2 30" xfId="29842"/>
    <cellStyle name="Nota 3 2 4" xfId="29843"/>
    <cellStyle name="Nota 3 2 4 10" xfId="29844"/>
    <cellStyle name="Nota 3 2 4 10 2" xfId="29845"/>
    <cellStyle name="Nota 3 2 4 11" xfId="29846"/>
    <cellStyle name="Nota 3 2 4 12" xfId="29847"/>
    <cellStyle name="Nota 3 2 4 13" xfId="29848"/>
    <cellStyle name="Nota 3 2 4 14" xfId="29849"/>
    <cellStyle name="Nota 3 2 4 15" xfId="29850"/>
    <cellStyle name="Nota 3 2 4 16" xfId="29851"/>
    <cellStyle name="Nota 3 2 4 17" xfId="29852"/>
    <cellStyle name="Nota 3 2 4 18" xfId="29853"/>
    <cellStyle name="Nota 3 2 4 19" xfId="29854"/>
    <cellStyle name="Nota 3 2 4 2" xfId="29855"/>
    <cellStyle name="Nota 3 2 4 2 2" xfId="29856"/>
    <cellStyle name="Nota 3 2 4 2 2 2" xfId="29857"/>
    <cellStyle name="Nota 3 2 4 2 3" xfId="29858"/>
    <cellStyle name="Nota 3 2 4 2 3 2" xfId="29859"/>
    <cellStyle name="Nota 3 2 4 2 4" xfId="29860"/>
    <cellStyle name="Nota 3 2 4 2 4 2" xfId="29861"/>
    <cellStyle name="Nota 3 2 4 2 5" xfId="29862"/>
    <cellStyle name="Nota 3 2 4 2 5 2" xfId="29863"/>
    <cellStyle name="Nota 3 2 4 2 6" xfId="29864"/>
    <cellStyle name="Nota 3 2 4 20" xfId="29865"/>
    <cellStyle name="Nota 3 2 4 21" xfId="29866"/>
    <cellStyle name="Nota 3 2 4 22" xfId="29867"/>
    <cellStyle name="Nota 3 2 4 23" xfId="29868"/>
    <cellStyle name="Nota 3 2 4 24" xfId="29869"/>
    <cellStyle name="Nota 3 2 4 25" xfId="29870"/>
    <cellStyle name="Nota 3 2 4 3" xfId="29871"/>
    <cellStyle name="Nota 3 2 4 3 2" xfId="29872"/>
    <cellStyle name="Nota 3 2 4 3 2 2" xfId="29873"/>
    <cellStyle name="Nota 3 2 4 3 3" xfId="29874"/>
    <cellStyle name="Nota 3 2 4 3 3 2" xfId="29875"/>
    <cellStyle name="Nota 3 2 4 3 4" xfId="29876"/>
    <cellStyle name="Nota 3 2 4 3 4 2" xfId="29877"/>
    <cellStyle name="Nota 3 2 4 3 5" xfId="29878"/>
    <cellStyle name="Nota 3 2 4 3 5 2" xfId="29879"/>
    <cellStyle name="Nota 3 2 4 3 6" xfId="29880"/>
    <cellStyle name="Nota 3 2 4 4" xfId="29881"/>
    <cellStyle name="Nota 3 2 4 4 2" xfId="29882"/>
    <cellStyle name="Nota 3 2 4 4 2 2" xfId="29883"/>
    <cellStyle name="Nota 3 2 4 4 3" xfId="29884"/>
    <cellStyle name="Nota 3 2 4 4 3 2" xfId="29885"/>
    <cellStyle name="Nota 3 2 4 4 4" xfId="29886"/>
    <cellStyle name="Nota 3 2 4 4 4 2" xfId="29887"/>
    <cellStyle name="Nota 3 2 4 4 5" xfId="29888"/>
    <cellStyle name="Nota 3 2 4 4 5 2" xfId="29889"/>
    <cellStyle name="Nota 3 2 4 4 6" xfId="29890"/>
    <cellStyle name="Nota 3 2 4 5" xfId="29891"/>
    <cellStyle name="Nota 3 2 4 5 2" xfId="29892"/>
    <cellStyle name="Nota 3 2 4 6" xfId="29893"/>
    <cellStyle name="Nota 3 2 4 6 2" xfId="29894"/>
    <cellStyle name="Nota 3 2 4 7" xfId="29895"/>
    <cellStyle name="Nota 3 2 4 7 2" xfId="29896"/>
    <cellStyle name="Nota 3 2 4 8" xfId="29897"/>
    <cellStyle name="Nota 3 2 4 8 2" xfId="29898"/>
    <cellStyle name="Nota 3 2 4 9" xfId="29899"/>
    <cellStyle name="Nota 3 2 4 9 2" xfId="29900"/>
    <cellStyle name="Nota 3 2 5" xfId="29901"/>
    <cellStyle name="Nota 3 2 5 10" xfId="29902"/>
    <cellStyle name="Nota 3 2 5 10 2" xfId="29903"/>
    <cellStyle name="Nota 3 2 5 11" xfId="29904"/>
    <cellStyle name="Nota 3 2 5 12" xfId="29905"/>
    <cellStyle name="Nota 3 2 5 13" xfId="29906"/>
    <cellStyle name="Nota 3 2 5 14" xfId="29907"/>
    <cellStyle name="Nota 3 2 5 15" xfId="29908"/>
    <cellStyle name="Nota 3 2 5 16" xfId="29909"/>
    <cellStyle name="Nota 3 2 5 17" xfId="29910"/>
    <cellStyle name="Nota 3 2 5 18" xfId="29911"/>
    <cellStyle name="Nota 3 2 5 19" xfId="29912"/>
    <cellStyle name="Nota 3 2 5 2" xfId="29913"/>
    <cellStyle name="Nota 3 2 5 2 2" xfId="29914"/>
    <cellStyle name="Nota 3 2 5 2 2 2" xfId="29915"/>
    <cellStyle name="Nota 3 2 5 2 3" xfId="29916"/>
    <cellStyle name="Nota 3 2 5 2 3 2" xfId="29917"/>
    <cellStyle name="Nota 3 2 5 2 4" xfId="29918"/>
    <cellStyle name="Nota 3 2 5 2 4 2" xfId="29919"/>
    <cellStyle name="Nota 3 2 5 2 5" xfId="29920"/>
    <cellStyle name="Nota 3 2 5 2 5 2" xfId="29921"/>
    <cellStyle name="Nota 3 2 5 2 6" xfId="29922"/>
    <cellStyle name="Nota 3 2 5 20" xfId="29923"/>
    <cellStyle name="Nota 3 2 5 21" xfId="29924"/>
    <cellStyle name="Nota 3 2 5 22" xfId="29925"/>
    <cellStyle name="Nota 3 2 5 23" xfId="29926"/>
    <cellStyle name="Nota 3 2 5 24" xfId="29927"/>
    <cellStyle name="Nota 3 2 5 25" xfId="29928"/>
    <cellStyle name="Nota 3 2 5 3" xfId="29929"/>
    <cellStyle name="Nota 3 2 5 3 2" xfId="29930"/>
    <cellStyle name="Nota 3 2 5 3 2 2" xfId="29931"/>
    <cellStyle name="Nota 3 2 5 3 3" xfId="29932"/>
    <cellStyle name="Nota 3 2 5 3 3 2" xfId="29933"/>
    <cellStyle name="Nota 3 2 5 3 4" xfId="29934"/>
    <cellStyle name="Nota 3 2 5 3 4 2" xfId="29935"/>
    <cellStyle name="Nota 3 2 5 3 5" xfId="29936"/>
    <cellStyle name="Nota 3 2 5 3 5 2" xfId="29937"/>
    <cellStyle name="Nota 3 2 5 3 6" xfId="29938"/>
    <cellStyle name="Nota 3 2 5 4" xfId="29939"/>
    <cellStyle name="Nota 3 2 5 4 2" xfId="29940"/>
    <cellStyle name="Nota 3 2 5 4 2 2" xfId="29941"/>
    <cellStyle name="Nota 3 2 5 4 3" xfId="29942"/>
    <cellStyle name="Nota 3 2 5 4 3 2" xfId="29943"/>
    <cellStyle name="Nota 3 2 5 4 4" xfId="29944"/>
    <cellStyle name="Nota 3 2 5 4 4 2" xfId="29945"/>
    <cellStyle name="Nota 3 2 5 4 5" xfId="29946"/>
    <cellStyle name="Nota 3 2 5 4 5 2" xfId="29947"/>
    <cellStyle name="Nota 3 2 5 4 6" xfId="29948"/>
    <cellStyle name="Nota 3 2 5 5" xfId="29949"/>
    <cellStyle name="Nota 3 2 5 5 2" xfId="29950"/>
    <cellStyle name="Nota 3 2 5 6" xfId="29951"/>
    <cellStyle name="Nota 3 2 5 6 2" xfId="29952"/>
    <cellStyle name="Nota 3 2 5 7" xfId="29953"/>
    <cellStyle name="Nota 3 2 5 7 2" xfId="29954"/>
    <cellStyle name="Nota 3 2 5 8" xfId="29955"/>
    <cellStyle name="Nota 3 2 5 8 2" xfId="29956"/>
    <cellStyle name="Nota 3 2 5 9" xfId="29957"/>
    <cellStyle name="Nota 3 2 5 9 2" xfId="29958"/>
    <cellStyle name="Nota 3 2 6" xfId="29959"/>
    <cellStyle name="Nota 3 2 6 10" xfId="29960"/>
    <cellStyle name="Nota 3 2 6 10 2" xfId="29961"/>
    <cellStyle name="Nota 3 2 6 11" xfId="29962"/>
    <cellStyle name="Nota 3 2 6 12" xfId="29963"/>
    <cellStyle name="Nota 3 2 6 13" xfId="29964"/>
    <cellStyle name="Nota 3 2 6 14" xfId="29965"/>
    <cellStyle name="Nota 3 2 6 15" xfId="29966"/>
    <cellStyle name="Nota 3 2 6 16" xfId="29967"/>
    <cellStyle name="Nota 3 2 6 17" xfId="29968"/>
    <cellStyle name="Nota 3 2 6 18" xfId="29969"/>
    <cellStyle name="Nota 3 2 6 19" xfId="29970"/>
    <cellStyle name="Nota 3 2 6 2" xfId="29971"/>
    <cellStyle name="Nota 3 2 6 2 2" xfId="29972"/>
    <cellStyle name="Nota 3 2 6 2 2 2" xfId="29973"/>
    <cellStyle name="Nota 3 2 6 2 3" xfId="29974"/>
    <cellStyle name="Nota 3 2 6 2 3 2" xfId="29975"/>
    <cellStyle name="Nota 3 2 6 2 4" xfId="29976"/>
    <cellStyle name="Nota 3 2 6 2 4 2" xfId="29977"/>
    <cellStyle name="Nota 3 2 6 2 5" xfId="29978"/>
    <cellStyle name="Nota 3 2 6 2 5 2" xfId="29979"/>
    <cellStyle name="Nota 3 2 6 2 6" xfId="29980"/>
    <cellStyle name="Nota 3 2 6 20" xfId="29981"/>
    <cellStyle name="Nota 3 2 6 21" xfId="29982"/>
    <cellStyle name="Nota 3 2 6 22" xfId="29983"/>
    <cellStyle name="Nota 3 2 6 23" xfId="29984"/>
    <cellStyle name="Nota 3 2 6 24" xfId="29985"/>
    <cellStyle name="Nota 3 2 6 25" xfId="29986"/>
    <cellStyle name="Nota 3 2 6 3" xfId="29987"/>
    <cellStyle name="Nota 3 2 6 3 2" xfId="29988"/>
    <cellStyle name="Nota 3 2 6 3 2 2" xfId="29989"/>
    <cellStyle name="Nota 3 2 6 3 3" xfId="29990"/>
    <cellStyle name="Nota 3 2 6 3 3 2" xfId="29991"/>
    <cellStyle name="Nota 3 2 6 3 4" xfId="29992"/>
    <cellStyle name="Nota 3 2 6 3 4 2" xfId="29993"/>
    <cellStyle name="Nota 3 2 6 3 5" xfId="29994"/>
    <cellStyle name="Nota 3 2 6 3 5 2" xfId="29995"/>
    <cellStyle name="Nota 3 2 6 3 6" xfId="29996"/>
    <cellStyle name="Nota 3 2 6 4" xfId="29997"/>
    <cellStyle name="Nota 3 2 6 4 2" xfId="29998"/>
    <cellStyle name="Nota 3 2 6 4 2 2" xfId="29999"/>
    <cellStyle name="Nota 3 2 6 4 3" xfId="30000"/>
    <cellStyle name="Nota 3 2 6 4 3 2" xfId="30001"/>
    <cellStyle name="Nota 3 2 6 4 4" xfId="30002"/>
    <cellStyle name="Nota 3 2 6 4 4 2" xfId="30003"/>
    <cellStyle name="Nota 3 2 6 4 5" xfId="30004"/>
    <cellStyle name="Nota 3 2 6 4 5 2" xfId="30005"/>
    <cellStyle name="Nota 3 2 6 4 6" xfId="30006"/>
    <cellStyle name="Nota 3 2 6 5" xfId="30007"/>
    <cellStyle name="Nota 3 2 6 5 2" xfId="30008"/>
    <cellStyle name="Nota 3 2 6 6" xfId="30009"/>
    <cellStyle name="Nota 3 2 6 6 2" xfId="30010"/>
    <cellStyle name="Nota 3 2 6 7" xfId="30011"/>
    <cellStyle name="Nota 3 2 6 7 2" xfId="30012"/>
    <cellStyle name="Nota 3 2 6 8" xfId="30013"/>
    <cellStyle name="Nota 3 2 6 8 2" xfId="30014"/>
    <cellStyle name="Nota 3 2 6 9" xfId="30015"/>
    <cellStyle name="Nota 3 2 6 9 2" xfId="30016"/>
    <cellStyle name="Nota 3 2 7" xfId="30017"/>
    <cellStyle name="Nota 3 2 7 2" xfId="30018"/>
    <cellStyle name="Nota 3 2 7 2 2" xfId="30019"/>
    <cellStyle name="Nota 3 2 7 3" xfId="30020"/>
    <cellStyle name="Nota 3 2 7 3 2" xfId="30021"/>
    <cellStyle name="Nota 3 2 7 4" xfId="30022"/>
    <cellStyle name="Nota 3 2 7 4 2" xfId="30023"/>
    <cellStyle name="Nota 3 2 7 5" xfId="30024"/>
    <cellStyle name="Nota 3 2 7 5 2" xfId="30025"/>
    <cellStyle name="Nota 3 2 7 6" xfId="30026"/>
    <cellStyle name="Nota 3 2 8" xfId="30027"/>
    <cellStyle name="Nota 3 2 8 2" xfId="30028"/>
    <cellStyle name="Nota 3 2 8 2 2" xfId="30029"/>
    <cellStyle name="Nota 3 2 8 3" xfId="30030"/>
    <cellStyle name="Nota 3 2 8 3 2" xfId="30031"/>
    <cellStyle name="Nota 3 2 8 4" xfId="30032"/>
    <cellStyle name="Nota 3 2 8 4 2" xfId="30033"/>
    <cellStyle name="Nota 3 2 8 5" xfId="30034"/>
    <cellStyle name="Nota 3 2 8 5 2" xfId="30035"/>
    <cellStyle name="Nota 3 2 8 6" xfId="30036"/>
    <cellStyle name="Nota 3 2 9" xfId="30037"/>
    <cellStyle name="Nota 3 2 9 2" xfId="30038"/>
    <cellStyle name="Nota 3 2 9 2 2" xfId="30039"/>
    <cellStyle name="Nota 3 2 9 3" xfId="30040"/>
    <cellStyle name="Nota 3 2 9 3 2" xfId="30041"/>
    <cellStyle name="Nota 3 2 9 4" xfId="30042"/>
    <cellStyle name="Nota 3 2 9 4 2" xfId="30043"/>
    <cellStyle name="Nota 3 2 9 5" xfId="30044"/>
    <cellStyle name="Nota 3 2 9 5 2" xfId="30045"/>
    <cellStyle name="Nota 3 2 9 6" xfId="30046"/>
    <cellStyle name="Nota 3 20" xfId="30047"/>
    <cellStyle name="Nota 3 21" xfId="30048"/>
    <cellStyle name="Nota 3 22" xfId="30049"/>
    <cellStyle name="Nota 3 23" xfId="30050"/>
    <cellStyle name="Nota 3 24" xfId="30051"/>
    <cellStyle name="Nota 3 25" xfId="30052"/>
    <cellStyle name="Nota 3 26" xfId="30053"/>
    <cellStyle name="Nota 3 27" xfId="30054"/>
    <cellStyle name="Nota 3 28" xfId="30055"/>
    <cellStyle name="Nota 3 29" xfId="30056"/>
    <cellStyle name="Nota 3 3" xfId="30057"/>
    <cellStyle name="Nota 3 3 10" xfId="30058"/>
    <cellStyle name="Nota 3 3 10 2" xfId="30059"/>
    <cellStyle name="Nota 3 3 11" xfId="30060"/>
    <cellStyle name="Nota 3 3 12" xfId="30061"/>
    <cellStyle name="Nota 3 3 13" xfId="30062"/>
    <cellStyle name="Nota 3 3 14" xfId="30063"/>
    <cellStyle name="Nota 3 3 15" xfId="30064"/>
    <cellStyle name="Nota 3 3 16" xfId="30065"/>
    <cellStyle name="Nota 3 3 17" xfId="30066"/>
    <cellStyle name="Nota 3 3 18" xfId="30067"/>
    <cellStyle name="Nota 3 3 19" xfId="30068"/>
    <cellStyle name="Nota 3 3 2" xfId="30069"/>
    <cellStyle name="Nota 3 3 2 2" xfId="30070"/>
    <cellStyle name="Nota 3 3 2 2 2" xfId="30071"/>
    <cellStyle name="Nota 3 3 2 3" xfId="30072"/>
    <cellStyle name="Nota 3 3 2 3 2" xfId="30073"/>
    <cellStyle name="Nota 3 3 2 4" xfId="30074"/>
    <cellStyle name="Nota 3 3 2 4 2" xfId="30075"/>
    <cellStyle name="Nota 3 3 2 5" xfId="30076"/>
    <cellStyle name="Nota 3 3 2 5 2" xfId="30077"/>
    <cellStyle name="Nota 3 3 2 6" xfId="30078"/>
    <cellStyle name="Nota 3 3 20" xfId="30079"/>
    <cellStyle name="Nota 3 3 21" xfId="30080"/>
    <cellStyle name="Nota 3 3 22" xfId="30081"/>
    <cellStyle name="Nota 3 3 23" xfId="30082"/>
    <cellStyle name="Nota 3 3 24" xfId="30083"/>
    <cellStyle name="Nota 3 3 25" xfId="30084"/>
    <cellStyle name="Nota 3 3 3" xfId="30085"/>
    <cellStyle name="Nota 3 3 3 2" xfId="30086"/>
    <cellStyle name="Nota 3 3 3 2 2" xfId="30087"/>
    <cellStyle name="Nota 3 3 3 3" xfId="30088"/>
    <cellStyle name="Nota 3 3 3 3 2" xfId="30089"/>
    <cellStyle name="Nota 3 3 3 4" xfId="30090"/>
    <cellStyle name="Nota 3 3 3 4 2" xfId="30091"/>
    <cellStyle name="Nota 3 3 3 5" xfId="30092"/>
    <cellStyle name="Nota 3 3 3 5 2" xfId="30093"/>
    <cellStyle name="Nota 3 3 3 6" xfId="30094"/>
    <cellStyle name="Nota 3 3 4" xfId="30095"/>
    <cellStyle name="Nota 3 3 4 2" xfId="30096"/>
    <cellStyle name="Nota 3 3 4 2 2" xfId="30097"/>
    <cellStyle name="Nota 3 3 4 3" xfId="30098"/>
    <cellStyle name="Nota 3 3 4 3 2" xfId="30099"/>
    <cellStyle name="Nota 3 3 4 4" xfId="30100"/>
    <cellStyle name="Nota 3 3 4 4 2" xfId="30101"/>
    <cellStyle name="Nota 3 3 4 5" xfId="30102"/>
    <cellStyle name="Nota 3 3 4 5 2" xfId="30103"/>
    <cellStyle name="Nota 3 3 4 6" xfId="30104"/>
    <cellStyle name="Nota 3 3 5" xfId="30105"/>
    <cellStyle name="Nota 3 3 5 2" xfId="30106"/>
    <cellStyle name="Nota 3 3 6" xfId="30107"/>
    <cellStyle name="Nota 3 3 6 2" xfId="30108"/>
    <cellStyle name="Nota 3 3 7" xfId="30109"/>
    <cellStyle name="Nota 3 3 7 2" xfId="30110"/>
    <cellStyle name="Nota 3 3 8" xfId="30111"/>
    <cellStyle name="Nota 3 3 8 2" xfId="30112"/>
    <cellStyle name="Nota 3 3 9" xfId="30113"/>
    <cellStyle name="Nota 3 3 9 2" xfId="30114"/>
    <cellStyle name="Nota 3 30" xfId="30115"/>
    <cellStyle name="Nota 3 31" xfId="30116"/>
    <cellStyle name="Nota 3 32" xfId="30117"/>
    <cellStyle name="Nota 3 4" xfId="30118"/>
    <cellStyle name="Nota 3 4 10" xfId="30119"/>
    <cellStyle name="Nota 3 4 10 2" xfId="30120"/>
    <cellStyle name="Nota 3 4 11" xfId="30121"/>
    <cellStyle name="Nota 3 4 12" xfId="30122"/>
    <cellStyle name="Nota 3 4 13" xfId="30123"/>
    <cellStyle name="Nota 3 4 14" xfId="30124"/>
    <cellStyle name="Nota 3 4 15" xfId="30125"/>
    <cellStyle name="Nota 3 4 16" xfId="30126"/>
    <cellStyle name="Nota 3 4 17" xfId="30127"/>
    <cellStyle name="Nota 3 4 18" xfId="30128"/>
    <cellStyle name="Nota 3 4 19" xfId="30129"/>
    <cellStyle name="Nota 3 4 2" xfId="30130"/>
    <cellStyle name="Nota 3 4 2 2" xfId="30131"/>
    <cellStyle name="Nota 3 4 2 2 2" xfId="30132"/>
    <cellStyle name="Nota 3 4 2 3" xfId="30133"/>
    <cellStyle name="Nota 3 4 2 3 2" xfId="30134"/>
    <cellStyle name="Nota 3 4 2 4" xfId="30135"/>
    <cellStyle name="Nota 3 4 2 4 2" xfId="30136"/>
    <cellStyle name="Nota 3 4 2 5" xfId="30137"/>
    <cellStyle name="Nota 3 4 2 5 2" xfId="30138"/>
    <cellStyle name="Nota 3 4 2 6" xfId="30139"/>
    <cellStyle name="Nota 3 4 20" xfId="30140"/>
    <cellStyle name="Nota 3 4 21" xfId="30141"/>
    <cellStyle name="Nota 3 4 22" xfId="30142"/>
    <cellStyle name="Nota 3 4 23" xfId="30143"/>
    <cellStyle name="Nota 3 4 24" xfId="30144"/>
    <cellStyle name="Nota 3 4 25" xfId="30145"/>
    <cellStyle name="Nota 3 4 3" xfId="30146"/>
    <cellStyle name="Nota 3 4 3 2" xfId="30147"/>
    <cellStyle name="Nota 3 4 3 2 2" xfId="30148"/>
    <cellStyle name="Nota 3 4 3 3" xfId="30149"/>
    <cellStyle name="Nota 3 4 3 3 2" xfId="30150"/>
    <cellStyle name="Nota 3 4 3 4" xfId="30151"/>
    <cellStyle name="Nota 3 4 3 4 2" xfId="30152"/>
    <cellStyle name="Nota 3 4 3 5" xfId="30153"/>
    <cellStyle name="Nota 3 4 3 5 2" xfId="30154"/>
    <cellStyle name="Nota 3 4 3 6" xfId="30155"/>
    <cellStyle name="Nota 3 4 4" xfId="30156"/>
    <cellStyle name="Nota 3 4 4 2" xfId="30157"/>
    <cellStyle name="Nota 3 4 4 2 2" xfId="30158"/>
    <cellStyle name="Nota 3 4 4 3" xfId="30159"/>
    <cellStyle name="Nota 3 4 4 3 2" xfId="30160"/>
    <cellStyle name="Nota 3 4 4 4" xfId="30161"/>
    <cellStyle name="Nota 3 4 4 4 2" xfId="30162"/>
    <cellStyle name="Nota 3 4 4 5" xfId="30163"/>
    <cellStyle name="Nota 3 4 4 5 2" xfId="30164"/>
    <cellStyle name="Nota 3 4 4 6" xfId="30165"/>
    <cellStyle name="Nota 3 4 5" xfId="30166"/>
    <cellStyle name="Nota 3 4 5 2" xfId="30167"/>
    <cellStyle name="Nota 3 4 6" xfId="30168"/>
    <cellStyle name="Nota 3 4 6 2" xfId="30169"/>
    <cellStyle name="Nota 3 4 7" xfId="30170"/>
    <cellStyle name="Nota 3 4 7 2" xfId="30171"/>
    <cellStyle name="Nota 3 4 8" xfId="30172"/>
    <cellStyle name="Nota 3 4 8 2" xfId="30173"/>
    <cellStyle name="Nota 3 4 9" xfId="30174"/>
    <cellStyle name="Nota 3 4 9 2" xfId="30175"/>
    <cellStyle name="Nota 3 5" xfId="30176"/>
    <cellStyle name="Nota 3 5 10" xfId="30177"/>
    <cellStyle name="Nota 3 5 10 2" xfId="30178"/>
    <cellStyle name="Nota 3 5 11" xfId="30179"/>
    <cellStyle name="Nota 3 5 12" xfId="30180"/>
    <cellStyle name="Nota 3 5 13" xfId="30181"/>
    <cellStyle name="Nota 3 5 14" xfId="30182"/>
    <cellStyle name="Nota 3 5 15" xfId="30183"/>
    <cellStyle name="Nota 3 5 16" xfId="30184"/>
    <cellStyle name="Nota 3 5 17" xfId="30185"/>
    <cellStyle name="Nota 3 5 18" xfId="30186"/>
    <cellStyle name="Nota 3 5 19" xfId="30187"/>
    <cellStyle name="Nota 3 5 2" xfId="30188"/>
    <cellStyle name="Nota 3 5 2 2" xfId="30189"/>
    <cellStyle name="Nota 3 5 2 2 2" xfId="30190"/>
    <cellStyle name="Nota 3 5 2 3" xfId="30191"/>
    <cellStyle name="Nota 3 5 2 3 2" xfId="30192"/>
    <cellStyle name="Nota 3 5 2 4" xfId="30193"/>
    <cellStyle name="Nota 3 5 2 4 2" xfId="30194"/>
    <cellStyle name="Nota 3 5 2 5" xfId="30195"/>
    <cellStyle name="Nota 3 5 2 5 2" xfId="30196"/>
    <cellStyle name="Nota 3 5 2 6" xfId="30197"/>
    <cellStyle name="Nota 3 5 20" xfId="30198"/>
    <cellStyle name="Nota 3 5 21" xfId="30199"/>
    <cellStyle name="Nota 3 5 22" xfId="30200"/>
    <cellStyle name="Nota 3 5 23" xfId="30201"/>
    <cellStyle name="Nota 3 5 24" xfId="30202"/>
    <cellStyle name="Nota 3 5 25" xfId="30203"/>
    <cellStyle name="Nota 3 5 3" xfId="30204"/>
    <cellStyle name="Nota 3 5 3 2" xfId="30205"/>
    <cellStyle name="Nota 3 5 3 2 2" xfId="30206"/>
    <cellStyle name="Nota 3 5 3 3" xfId="30207"/>
    <cellStyle name="Nota 3 5 3 3 2" xfId="30208"/>
    <cellStyle name="Nota 3 5 3 4" xfId="30209"/>
    <cellStyle name="Nota 3 5 3 4 2" xfId="30210"/>
    <cellStyle name="Nota 3 5 3 5" xfId="30211"/>
    <cellStyle name="Nota 3 5 3 5 2" xfId="30212"/>
    <cellStyle name="Nota 3 5 3 6" xfId="30213"/>
    <cellStyle name="Nota 3 5 4" xfId="30214"/>
    <cellStyle name="Nota 3 5 4 2" xfId="30215"/>
    <cellStyle name="Nota 3 5 4 2 2" xfId="30216"/>
    <cellStyle name="Nota 3 5 4 3" xfId="30217"/>
    <cellStyle name="Nota 3 5 4 3 2" xfId="30218"/>
    <cellStyle name="Nota 3 5 4 4" xfId="30219"/>
    <cellStyle name="Nota 3 5 4 4 2" xfId="30220"/>
    <cellStyle name="Nota 3 5 4 5" xfId="30221"/>
    <cellStyle name="Nota 3 5 4 5 2" xfId="30222"/>
    <cellStyle name="Nota 3 5 4 6" xfId="30223"/>
    <cellStyle name="Nota 3 5 5" xfId="30224"/>
    <cellStyle name="Nota 3 5 5 2" xfId="30225"/>
    <cellStyle name="Nota 3 5 6" xfId="30226"/>
    <cellStyle name="Nota 3 5 6 2" xfId="30227"/>
    <cellStyle name="Nota 3 5 7" xfId="30228"/>
    <cellStyle name="Nota 3 5 7 2" xfId="30229"/>
    <cellStyle name="Nota 3 5 8" xfId="30230"/>
    <cellStyle name="Nota 3 5 8 2" xfId="30231"/>
    <cellStyle name="Nota 3 5 9" xfId="30232"/>
    <cellStyle name="Nota 3 5 9 2" xfId="30233"/>
    <cellStyle name="Nota 3 6" xfId="30234"/>
    <cellStyle name="Nota 3 6 10" xfId="30235"/>
    <cellStyle name="Nota 3 6 10 2" xfId="30236"/>
    <cellStyle name="Nota 3 6 11" xfId="30237"/>
    <cellStyle name="Nota 3 6 12" xfId="30238"/>
    <cellStyle name="Nota 3 6 13" xfId="30239"/>
    <cellStyle name="Nota 3 6 14" xfId="30240"/>
    <cellStyle name="Nota 3 6 15" xfId="30241"/>
    <cellStyle name="Nota 3 6 16" xfId="30242"/>
    <cellStyle name="Nota 3 6 17" xfId="30243"/>
    <cellStyle name="Nota 3 6 18" xfId="30244"/>
    <cellStyle name="Nota 3 6 19" xfId="30245"/>
    <cellStyle name="Nota 3 6 2" xfId="30246"/>
    <cellStyle name="Nota 3 6 2 2" xfId="30247"/>
    <cellStyle name="Nota 3 6 2 2 2" xfId="30248"/>
    <cellStyle name="Nota 3 6 2 3" xfId="30249"/>
    <cellStyle name="Nota 3 6 2 3 2" xfId="30250"/>
    <cellStyle name="Nota 3 6 2 4" xfId="30251"/>
    <cellStyle name="Nota 3 6 2 4 2" xfId="30252"/>
    <cellStyle name="Nota 3 6 2 5" xfId="30253"/>
    <cellStyle name="Nota 3 6 2 5 2" xfId="30254"/>
    <cellStyle name="Nota 3 6 2 6" xfId="30255"/>
    <cellStyle name="Nota 3 6 20" xfId="30256"/>
    <cellStyle name="Nota 3 6 21" xfId="30257"/>
    <cellStyle name="Nota 3 6 22" xfId="30258"/>
    <cellStyle name="Nota 3 6 23" xfId="30259"/>
    <cellStyle name="Nota 3 6 24" xfId="30260"/>
    <cellStyle name="Nota 3 6 25" xfId="30261"/>
    <cellStyle name="Nota 3 6 3" xfId="30262"/>
    <cellStyle name="Nota 3 6 3 2" xfId="30263"/>
    <cellStyle name="Nota 3 6 3 2 2" xfId="30264"/>
    <cellStyle name="Nota 3 6 3 3" xfId="30265"/>
    <cellStyle name="Nota 3 6 3 3 2" xfId="30266"/>
    <cellStyle name="Nota 3 6 3 4" xfId="30267"/>
    <cellStyle name="Nota 3 6 3 4 2" xfId="30268"/>
    <cellStyle name="Nota 3 6 3 5" xfId="30269"/>
    <cellStyle name="Nota 3 6 3 5 2" xfId="30270"/>
    <cellStyle name="Nota 3 6 3 6" xfId="30271"/>
    <cellStyle name="Nota 3 6 4" xfId="30272"/>
    <cellStyle name="Nota 3 6 4 2" xfId="30273"/>
    <cellStyle name="Nota 3 6 4 2 2" xfId="30274"/>
    <cellStyle name="Nota 3 6 4 3" xfId="30275"/>
    <cellStyle name="Nota 3 6 4 3 2" xfId="30276"/>
    <cellStyle name="Nota 3 6 4 4" xfId="30277"/>
    <cellStyle name="Nota 3 6 4 4 2" xfId="30278"/>
    <cellStyle name="Nota 3 6 4 5" xfId="30279"/>
    <cellStyle name="Nota 3 6 4 5 2" xfId="30280"/>
    <cellStyle name="Nota 3 6 4 6" xfId="30281"/>
    <cellStyle name="Nota 3 6 5" xfId="30282"/>
    <cellStyle name="Nota 3 6 5 2" xfId="30283"/>
    <cellStyle name="Nota 3 6 6" xfId="30284"/>
    <cellStyle name="Nota 3 6 6 2" xfId="30285"/>
    <cellStyle name="Nota 3 6 7" xfId="30286"/>
    <cellStyle name="Nota 3 6 7 2" xfId="30287"/>
    <cellStyle name="Nota 3 6 8" xfId="30288"/>
    <cellStyle name="Nota 3 6 8 2" xfId="30289"/>
    <cellStyle name="Nota 3 6 9" xfId="30290"/>
    <cellStyle name="Nota 3 6 9 2" xfId="30291"/>
    <cellStyle name="Nota 3 7" xfId="30292"/>
    <cellStyle name="Nota 3 7 10" xfId="30293"/>
    <cellStyle name="Nota 3 7 10 2" xfId="30294"/>
    <cellStyle name="Nota 3 7 11" xfId="30295"/>
    <cellStyle name="Nota 3 7 12" xfId="30296"/>
    <cellStyle name="Nota 3 7 13" xfId="30297"/>
    <cellStyle name="Nota 3 7 14" xfId="30298"/>
    <cellStyle name="Nota 3 7 15" xfId="30299"/>
    <cellStyle name="Nota 3 7 16" xfId="30300"/>
    <cellStyle name="Nota 3 7 17" xfId="30301"/>
    <cellStyle name="Nota 3 7 18" xfId="30302"/>
    <cellStyle name="Nota 3 7 19" xfId="30303"/>
    <cellStyle name="Nota 3 7 2" xfId="30304"/>
    <cellStyle name="Nota 3 7 2 2" xfId="30305"/>
    <cellStyle name="Nota 3 7 2 2 2" xfId="30306"/>
    <cellStyle name="Nota 3 7 2 3" xfId="30307"/>
    <cellStyle name="Nota 3 7 2 3 2" xfId="30308"/>
    <cellStyle name="Nota 3 7 2 4" xfId="30309"/>
    <cellStyle name="Nota 3 7 2 4 2" xfId="30310"/>
    <cellStyle name="Nota 3 7 2 5" xfId="30311"/>
    <cellStyle name="Nota 3 7 2 5 2" xfId="30312"/>
    <cellStyle name="Nota 3 7 2 6" xfId="30313"/>
    <cellStyle name="Nota 3 7 20" xfId="30314"/>
    <cellStyle name="Nota 3 7 21" xfId="30315"/>
    <cellStyle name="Nota 3 7 22" xfId="30316"/>
    <cellStyle name="Nota 3 7 23" xfId="30317"/>
    <cellStyle name="Nota 3 7 24" xfId="30318"/>
    <cellStyle name="Nota 3 7 25" xfId="30319"/>
    <cellStyle name="Nota 3 7 3" xfId="30320"/>
    <cellStyle name="Nota 3 7 3 2" xfId="30321"/>
    <cellStyle name="Nota 3 7 3 2 2" xfId="30322"/>
    <cellStyle name="Nota 3 7 3 3" xfId="30323"/>
    <cellStyle name="Nota 3 7 3 3 2" xfId="30324"/>
    <cellStyle name="Nota 3 7 3 4" xfId="30325"/>
    <cellStyle name="Nota 3 7 3 4 2" xfId="30326"/>
    <cellStyle name="Nota 3 7 3 5" xfId="30327"/>
    <cellStyle name="Nota 3 7 3 5 2" xfId="30328"/>
    <cellStyle name="Nota 3 7 3 6" xfId="30329"/>
    <cellStyle name="Nota 3 7 4" xfId="30330"/>
    <cellStyle name="Nota 3 7 4 2" xfId="30331"/>
    <cellStyle name="Nota 3 7 4 2 2" xfId="30332"/>
    <cellStyle name="Nota 3 7 4 3" xfId="30333"/>
    <cellStyle name="Nota 3 7 4 3 2" xfId="30334"/>
    <cellStyle name="Nota 3 7 4 4" xfId="30335"/>
    <cellStyle name="Nota 3 7 4 4 2" xfId="30336"/>
    <cellStyle name="Nota 3 7 4 5" xfId="30337"/>
    <cellStyle name="Nota 3 7 4 5 2" xfId="30338"/>
    <cellStyle name="Nota 3 7 4 6" xfId="30339"/>
    <cellStyle name="Nota 3 7 5" xfId="30340"/>
    <cellStyle name="Nota 3 7 5 2" xfId="30341"/>
    <cellStyle name="Nota 3 7 6" xfId="30342"/>
    <cellStyle name="Nota 3 7 6 2" xfId="30343"/>
    <cellStyle name="Nota 3 7 7" xfId="30344"/>
    <cellStyle name="Nota 3 7 7 2" xfId="30345"/>
    <cellStyle name="Nota 3 7 8" xfId="30346"/>
    <cellStyle name="Nota 3 7 8 2" xfId="30347"/>
    <cellStyle name="Nota 3 7 9" xfId="30348"/>
    <cellStyle name="Nota 3 7 9 2" xfId="30349"/>
    <cellStyle name="Nota 3 8" xfId="30350"/>
    <cellStyle name="Nota 3 8 10" xfId="30351"/>
    <cellStyle name="Nota 3 8 10 2" xfId="30352"/>
    <cellStyle name="Nota 3 8 11" xfId="30353"/>
    <cellStyle name="Nota 3 8 12" xfId="30354"/>
    <cellStyle name="Nota 3 8 13" xfId="30355"/>
    <cellStyle name="Nota 3 8 14" xfId="30356"/>
    <cellStyle name="Nota 3 8 15" xfId="30357"/>
    <cellStyle name="Nota 3 8 16" xfId="30358"/>
    <cellStyle name="Nota 3 8 17" xfId="30359"/>
    <cellStyle name="Nota 3 8 18" xfId="30360"/>
    <cellStyle name="Nota 3 8 19" xfId="30361"/>
    <cellStyle name="Nota 3 8 2" xfId="30362"/>
    <cellStyle name="Nota 3 8 2 2" xfId="30363"/>
    <cellStyle name="Nota 3 8 2 2 2" xfId="30364"/>
    <cellStyle name="Nota 3 8 2 3" xfId="30365"/>
    <cellStyle name="Nota 3 8 2 3 2" xfId="30366"/>
    <cellStyle name="Nota 3 8 2 4" xfId="30367"/>
    <cellStyle name="Nota 3 8 2 4 2" xfId="30368"/>
    <cellStyle name="Nota 3 8 2 5" xfId="30369"/>
    <cellStyle name="Nota 3 8 2 5 2" xfId="30370"/>
    <cellStyle name="Nota 3 8 2 6" xfId="30371"/>
    <cellStyle name="Nota 3 8 20" xfId="30372"/>
    <cellStyle name="Nota 3 8 21" xfId="30373"/>
    <cellStyle name="Nota 3 8 22" xfId="30374"/>
    <cellStyle name="Nota 3 8 23" xfId="30375"/>
    <cellStyle name="Nota 3 8 24" xfId="30376"/>
    <cellStyle name="Nota 3 8 25" xfId="30377"/>
    <cellStyle name="Nota 3 8 3" xfId="30378"/>
    <cellStyle name="Nota 3 8 3 2" xfId="30379"/>
    <cellStyle name="Nota 3 8 3 2 2" xfId="30380"/>
    <cellStyle name="Nota 3 8 3 3" xfId="30381"/>
    <cellStyle name="Nota 3 8 3 3 2" xfId="30382"/>
    <cellStyle name="Nota 3 8 3 4" xfId="30383"/>
    <cellStyle name="Nota 3 8 3 4 2" xfId="30384"/>
    <cellStyle name="Nota 3 8 3 5" xfId="30385"/>
    <cellStyle name="Nota 3 8 3 5 2" xfId="30386"/>
    <cellStyle name="Nota 3 8 3 6" xfId="30387"/>
    <cellStyle name="Nota 3 8 4" xfId="30388"/>
    <cellStyle name="Nota 3 8 4 2" xfId="30389"/>
    <cellStyle name="Nota 3 8 4 2 2" xfId="30390"/>
    <cellStyle name="Nota 3 8 4 3" xfId="30391"/>
    <cellStyle name="Nota 3 8 4 3 2" xfId="30392"/>
    <cellStyle name="Nota 3 8 4 4" xfId="30393"/>
    <cellStyle name="Nota 3 8 4 4 2" xfId="30394"/>
    <cellStyle name="Nota 3 8 4 5" xfId="30395"/>
    <cellStyle name="Nota 3 8 4 5 2" xfId="30396"/>
    <cellStyle name="Nota 3 8 4 6" xfId="30397"/>
    <cellStyle name="Nota 3 8 5" xfId="30398"/>
    <cellStyle name="Nota 3 8 5 2" xfId="30399"/>
    <cellStyle name="Nota 3 8 6" xfId="30400"/>
    <cellStyle name="Nota 3 8 6 2" xfId="30401"/>
    <cellStyle name="Nota 3 8 7" xfId="30402"/>
    <cellStyle name="Nota 3 8 7 2" xfId="30403"/>
    <cellStyle name="Nota 3 8 8" xfId="30404"/>
    <cellStyle name="Nota 3 8 8 2" xfId="30405"/>
    <cellStyle name="Nota 3 8 9" xfId="30406"/>
    <cellStyle name="Nota 3 8 9 2" xfId="30407"/>
    <cellStyle name="Nota 3 9" xfId="30408"/>
    <cellStyle name="Nota 3 9 2" xfId="30409"/>
    <cellStyle name="Nota 3 9 2 2" xfId="30410"/>
    <cellStyle name="Nota 3 9 3" xfId="30411"/>
    <cellStyle name="Nota 3 9 3 2" xfId="30412"/>
    <cellStyle name="Nota 3 9 4" xfId="30413"/>
    <cellStyle name="Nota 3 9 4 2" xfId="30414"/>
    <cellStyle name="Nota 3 9 5" xfId="30415"/>
    <cellStyle name="Nota 3 9 5 2" xfId="30416"/>
    <cellStyle name="Nota 3 9 6" xfId="30417"/>
    <cellStyle name="Nota 4" xfId="30418"/>
    <cellStyle name="Nota 4 10" xfId="30419"/>
    <cellStyle name="Nota 4 10 2" xfId="30420"/>
    <cellStyle name="Nota 4 10 2 2" xfId="30421"/>
    <cellStyle name="Nota 4 10 3" xfId="30422"/>
    <cellStyle name="Nota 4 10 3 2" xfId="30423"/>
    <cellStyle name="Nota 4 10 4" xfId="30424"/>
    <cellStyle name="Nota 4 10 4 2" xfId="30425"/>
    <cellStyle name="Nota 4 10 5" xfId="30426"/>
    <cellStyle name="Nota 4 10 5 2" xfId="30427"/>
    <cellStyle name="Nota 4 10 6" xfId="30428"/>
    <cellStyle name="Nota 4 11" xfId="30429"/>
    <cellStyle name="Nota 4 11 2" xfId="30430"/>
    <cellStyle name="Nota 4 12" xfId="30431"/>
    <cellStyle name="Nota 4 12 2" xfId="30432"/>
    <cellStyle name="Nota 4 13" xfId="30433"/>
    <cellStyle name="Nota 4 13 2" xfId="30434"/>
    <cellStyle name="Nota 4 14" xfId="30435"/>
    <cellStyle name="Nota 4 14 2" xfId="30436"/>
    <cellStyle name="Nota 4 15" xfId="30437"/>
    <cellStyle name="Nota 4 15 2" xfId="30438"/>
    <cellStyle name="Nota 4 16" xfId="30439"/>
    <cellStyle name="Nota 4 16 2" xfId="30440"/>
    <cellStyle name="Nota 4 17" xfId="30441"/>
    <cellStyle name="Nota 4 18" xfId="30442"/>
    <cellStyle name="Nota 4 19" xfId="30443"/>
    <cellStyle name="Nota 4 2" xfId="30444"/>
    <cellStyle name="Nota 4 2 10" xfId="30445"/>
    <cellStyle name="Nota 4 2 10 2" xfId="30446"/>
    <cellStyle name="Nota 4 2 11" xfId="30447"/>
    <cellStyle name="Nota 4 2 11 2" xfId="30448"/>
    <cellStyle name="Nota 4 2 12" xfId="30449"/>
    <cellStyle name="Nota 4 2 12 2" xfId="30450"/>
    <cellStyle name="Nota 4 2 13" xfId="30451"/>
    <cellStyle name="Nota 4 2 13 2" xfId="30452"/>
    <cellStyle name="Nota 4 2 14" xfId="30453"/>
    <cellStyle name="Nota 4 2 14 2" xfId="30454"/>
    <cellStyle name="Nota 4 2 15" xfId="30455"/>
    <cellStyle name="Nota 4 2 15 2" xfId="30456"/>
    <cellStyle name="Nota 4 2 16" xfId="30457"/>
    <cellStyle name="Nota 4 2 17" xfId="30458"/>
    <cellStyle name="Nota 4 2 18" xfId="30459"/>
    <cellStyle name="Nota 4 2 19" xfId="30460"/>
    <cellStyle name="Nota 4 2 2" xfId="30461"/>
    <cellStyle name="Nota 4 2 2 10" xfId="30462"/>
    <cellStyle name="Nota 4 2 2 10 2" xfId="30463"/>
    <cellStyle name="Nota 4 2 2 11" xfId="30464"/>
    <cellStyle name="Nota 4 2 2 12" xfId="30465"/>
    <cellStyle name="Nota 4 2 2 13" xfId="30466"/>
    <cellStyle name="Nota 4 2 2 14" xfId="30467"/>
    <cellStyle name="Nota 4 2 2 15" xfId="30468"/>
    <cellStyle name="Nota 4 2 2 16" xfId="30469"/>
    <cellStyle name="Nota 4 2 2 17" xfId="30470"/>
    <cellStyle name="Nota 4 2 2 18" xfId="30471"/>
    <cellStyle name="Nota 4 2 2 19" xfId="30472"/>
    <cellStyle name="Nota 4 2 2 2" xfId="30473"/>
    <cellStyle name="Nota 4 2 2 2 2" xfId="30474"/>
    <cellStyle name="Nota 4 2 2 2 2 2" xfId="30475"/>
    <cellStyle name="Nota 4 2 2 2 3" xfId="30476"/>
    <cellStyle name="Nota 4 2 2 2 3 2" xfId="30477"/>
    <cellStyle name="Nota 4 2 2 2 4" xfId="30478"/>
    <cellStyle name="Nota 4 2 2 2 4 2" xfId="30479"/>
    <cellStyle name="Nota 4 2 2 2 5" xfId="30480"/>
    <cellStyle name="Nota 4 2 2 2 5 2" xfId="30481"/>
    <cellStyle name="Nota 4 2 2 2 6" xfId="30482"/>
    <cellStyle name="Nota 4 2 2 20" xfId="30483"/>
    <cellStyle name="Nota 4 2 2 21" xfId="30484"/>
    <cellStyle name="Nota 4 2 2 22" xfId="30485"/>
    <cellStyle name="Nota 4 2 2 23" xfId="30486"/>
    <cellStyle name="Nota 4 2 2 24" xfId="30487"/>
    <cellStyle name="Nota 4 2 2 25" xfId="30488"/>
    <cellStyle name="Nota 4 2 2 3" xfId="30489"/>
    <cellStyle name="Nota 4 2 2 3 2" xfId="30490"/>
    <cellStyle name="Nota 4 2 2 3 2 2" xfId="30491"/>
    <cellStyle name="Nota 4 2 2 3 3" xfId="30492"/>
    <cellStyle name="Nota 4 2 2 3 3 2" xfId="30493"/>
    <cellStyle name="Nota 4 2 2 3 4" xfId="30494"/>
    <cellStyle name="Nota 4 2 2 3 4 2" xfId="30495"/>
    <cellStyle name="Nota 4 2 2 3 5" xfId="30496"/>
    <cellStyle name="Nota 4 2 2 3 5 2" xfId="30497"/>
    <cellStyle name="Nota 4 2 2 3 6" xfId="30498"/>
    <cellStyle name="Nota 4 2 2 4" xfId="30499"/>
    <cellStyle name="Nota 4 2 2 4 2" xfId="30500"/>
    <cellStyle name="Nota 4 2 2 4 2 2" xfId="30501"/>
    <cellStyle name="Nota 4 2 2 4 3" xfId="30502"/>
    <cellStyle name="Nota 4 2 2 4 3 2" xfId="30503"/>
    <cellStyle name="Nota 4 2 2 4 4" xfId="30504"/>
    <cellStyle name="Nota 4 2 2 4 4 2" xfId="30505"/>
    <cellStyle name="Nota 4 2 2 4 5" xfId="30506"/>
    <cellStyle name="Nota 4 2 2 4 5 2" xfId="30507"/>
    <cellStyle name="Nota 4 2 2 4 6" xfId="30508"/>
    <cellStyle name="Nota 4 2 2 5" xfId="30509"/>
    <cellStyle name="Nota 4 2 2 5 2" xfId="30510"/>
    <cellStyle name="Nota 4 2 2 6" xfId="30511"/>
    <cellStyle name="Nota 4 2 2 6 2" xfId="30512"/>
    <cellStyle name="Nota 4 2 2 7" xfId="30513"/>
    <cellStyle name="Nota 4 2 2 7 2" xfId="30514"/>
    <cellStyle name="Nota 4 2 2 8" xfId="30515"/>
    <cellStyle name="Nota 4 2 2 8 2" xfId="30516"/>
    <cellStyle name="Nota 4 2 2 9" xfId="30517"/>
    <cellStyle name="Nota 4 2 2 9 2" xfId="30518"/>
    <cellStyle name="Nota 4 2 20" xfId="30519"/>
    <cellStyle name="Nota 4 2 21" xfId="30520"/>
    <cellStyle name="Nota 4 2 22" xfId="30521"/>
    <cellStyle name="Nota 4 2 23" xfId="30522"/>
    <cellStyle name="Nota 4 2 24" xfId="30523"/>
    <cellStyle name="Nota 4 2 25" xfId="30524"/>
    <cellStyle name="Nota 4 2 26" xfId="30525"/>
    <cellStyle name="Nota 4 2 27" xfId="30526"/>
    <cellStyle name="Nota 4 2 28" xfId="30527"/>
    <cellStyle name="Nota 4 2 29" xfId="30528"/>
    <cellStyle name="Nota 4 2 3" xfId="30529"/>
    <cellStyle name="Nota 4 2 3 10" xfId="30530"/>
    <cellStyle name="Nota 4 2 3 10 2" xfId="30531"/>
    <cellStyle name="Nota 4 2 3 11" xfId="30532"/>
    <cellStyle name="Nota 4 2 3 12" xfId="30533"/>
    <cellStyle name="Nota 4 2 3 13" xfId="30534"/>
    <cellStyle name="Nota 4 2 3 14" xfId="30535"/>
    <cellStyle name="Nota 4 2 3 15" xfId="30536"/>
    <cellStyle name="Nota 4 2 3 16" xfId="30537"/>
    <cellStyle name="Nota 4 2 3 17" xfId="30538"/>
    <cellStyle name="Nota 4 2 3 18" xfId="30539"/>
    <cellStyle name="Nota 4 2 3 19" xfId="30540"/>
    <cellStyle name="Nota 4 2 3 2" xfId="30541"/>
    <cellStyle name="Nota 4 2 3 2 2" xfId="30542"/>
    <cellStyle name="Nota 4 2 3 2 2 2" xfId="30543"/>
    <cellStyle name="Nota 4 2 3 2 3" xfId="30544"/>
    <cellStyle name="Nota 4 2 3 2 3 2" xfId="30545"/>
    <cellStyle name="Nota 4 2 3 2 4" xfId="30546"/>
    <cellStyle name="Nota 4 2 3 2 4 2" xfId="30547"/>
    <cellStyle name="Nota 4 2 3 2 5" xfId="30548"/>
    <cellStyle name="Nota 4 2 3 2 5 2" xfId="30549"/>
    <cellStyle name="Nota 4 2 3 2 6" xfId="30550"/>
    <cellStyle name="Nota 4 2 3 20" xfId="30551"/>
    <cellStyle name="Nota 4 2 3 21" xfId="30552"/>
    <cellStyle name="Nota 4 2 3 22" xfId="30553"/>
    <cellStyle name="Nota 4 2 3 23" xfId="30554"/>
    <cellStyle name="Nota 4 2 3 24" xfId="30555"/>
    <cellStyle name="Nota 4 2 3 25" xfId="30556"/>
    <cellStyle name="Nota 4 2 3 3" xfId="30557"/>
    <cellStyle name="Nota 4 2 3 3 2" xfId="30558"/>
    <cellStyle name="Nota 4 2 3 3 2 2" xfId="30559"/>
    <cellStyle name="Nota 4 2 3 3 3" xfId="30560"/>
    <cellStyle name="Nota 4 2 3 3 3 2" xfId="30561"/>
    <cellStyle name="Nota 4 2 3 3 4" xfId="30562"/>
    <cellStyle name="Nota 4 2 3 3 4 2" xfId="30563"/>
    <cellStyle name="Nota 4 2 3 3 5" xfId="30564"/>
    <cellStyle name="Nota 4 2 3 3 5 2" xfId="30565"/>
    <cellStyle name="Nota 4 2 3 3 6" xfId="30566"/>
    <cellStyle name="Nota 4 2 3 4" xfId="30567"/>
    <cellStyle name="Nota 4 2 3 4 2" xfId="30568"/>
    <cellStyle name="Nota 4 2 3 4 2 2" xfId="30569"/>
    <cellStyle name="Nota 4 2 3 4 3" xfId="30570"/>
    <cellStyle name="Nota 4 2 3 4 3 2" xfId="30571"/>
    <cellStyle name="Nota 4 2 3 4 4" xfId="30572"/>
    <cellStyle name="Nota 4 2 3 4 4 2" xfId="30573"/>
    <cellStyle name="Nota 4 2 3 4 5" xfId="30574"/>
    <cellStyle name="Nota 4 2 3 4 5 2" xfId="30575"/>
    <cellStyle name="Nota 4 2 3 4 6" xfId="30576"/>
    <cellStyle name="Nota 4 2 3 5" xfId="30577"/>
    <cellStyle name="Nota 4 2 3 5 2" xfId="30578"/>
    <cellStyle name="Nota 4 2 3 6" xfId="30579"/>
    <cellStyle name="Nota 4 2 3 6 2" xfId="30580"/>
    <cellStyle name="Nota 4 2 3 7" xfId="30581"/>
    <cellStyle name="Nota 4 2 3 7 2" xfId="30582"/>
    <cellStyle name="Nota 4 2 3 8" xfId="30583"/>
    <cellStyle name="Nota 4 2 3 8 2" xfId="30584"/>
    <cellStyle name="Nota 4 2 3 9" xfId="30585"/>
    <cellStyle name="Nota 4 2 3 9 2" xfId="30586"/>
    <cellStyle name="Nota 4 2 30" xfId="30587"/>
    <cellStyle name="Nota 4 2 4" xfId="30588"/>
    <cellStyle name="Nota 4 2 4 10" xfId="30589"/>
    <cellStyle name="Nota 4 2 4 10 2" xfId="30590"/>
    <cellStyle name="Nota 4 2 4 11" xfId="30591"/>
    <cellStyle name="Nota 4 2 4 12" xfId="30592"/>
    <cellStyle name="Nota 4 2 4 13" xfId="30593"/>
    <cellStyle name="Nota 4 2 4 14" xfId="30594"/>
    <cellStyle name="Nota 4 2 4 15" xfId="30595"/>
    <cellStyle name="Nota 4 2 4 16" xfId="30596"/>
    <cellStyle name="Nota 4 2 4 17" xfId="30597"/>
    <cellStyle name="Nota 4 2 4 18" xfId="30598"/>
    <cellStyle name="Nota 4 2 4 19" xfId="30599"/>
    <cellStyle name="Nota 4 2 4 2" xfId="30600"/>
    <cellStyle name="Nota 4 2 4 2 2" xfId="30601"/>
    <cellStyle name="Nota 4 2 4 2 2 2" xfId="30602"/>
    <cellStyle name="Nota 4 2 4 2 3" xfId="30603"/>
    <cellStyle name="Nota 4 2 4 2 3 2" xfId="30604"/>
    <cellStyle name="Nota 4 2 4 2 4" xfId="30605"/>
    <cellStyle name="Nota 4 2 4 2 4 2" xfId="30606"/>
    <cellStyle name="Nota 4 2 4 2 5" xfId="30607"/>
    <cellStyle name="Nota 4 2 4 2 5 2" xfId="30608"/>
    <cellStyle name="Nota 4 2 4 2 6" xfId="30609"/>
    <cellStyle name="Nota 4 2 4 20" xfId="30610"/>
    <cellStyle name="Nota 4 2 4 21" xfId="30611"/>
    <cellStyle name="Nota 4 2 4 22" xfId="30612"/>
    <cellStyle name="Nota 4 2 4 23" xfId="30613"/>
    <cellStyle name="Nota 4 2 4 24" xfId="30614"/>
    <cellStyle name="Nota 4 2 4 25" xfId="30615"/>
    <cellStyle name="Nota 4 2 4 3" xfId="30616"/>
    <cellStyle name="Nota 4 2 4 3 2" xfId="30617"/>
    <cellStyle name="Nota 4 2 4 3 2 2" xfId="30618"/>
    <cellStyle name="Nota 4 2 4 3 3" xfId="30619"/>
    <cellStyle name="Nota 4 2 4 3 3 2" xfId="30620"/>
    <cellStyle name="Nota 4 2 4 3 4" xfId="30621"/>
    <cellStyle name="Nota 4 2 4 3 4 2" xfId="30622"/>
    <cellStyle name="Nota 4 2 4 3 5" xfId="30623"/>
    <cellStyle name="Nota 4 2 4 3 5 2" xfId="30624"/>
    <cellStyle name="Nota 4 2 4 3 6" xfId="30625"/>
    <cellStyle name="Nota 4 2 4 4" xfId="30626"/>
    <cellStyle name="Nota 4 2 4 4 2" xfId="30627"/>
    <cellStyle name="Nota 4 2 4 4 2 2" xfId="30628"/>
    <cellStyle name="Nota 4 2 4 4 3" xfId="30629"/>
    <cellStyle name="Nota 4 2 4 4 3 2" xfId="30630"/>
    <cellStyle name="Nota 4 2 4 4 4" xfId="30631"/>
    <cellStyle name="Nota 4 2 4 4 4 2" xfId="30632"/>
    <cellStyle name="Nota 4 2 4 4 5" xfId="30633"/>
    <cellStyle name="Nota 4 2 4 4 5 2" xfId="30634"/>
    <cellStyle name="Nota 4 2 4 4 6" xfId="30635"/>
    <cellStyle name="Nota 4 2 4 5" xfId="30636"/>
    <cellStyle name="Nota 4 2 4 5 2" xfId="30637"/>
    <cellStyle name="Nota 4 2 4 6" xfId="30638"/>
    <cellStyle name="Nota 4 2 4 6 2" xfId="30639"/>
    <cellStyle name="Nota 4 2 4 7" xfId="30640"/>
    <cellStyle name="Nota 4 2 4 7 2" xfId="30641"/>
    <cellStyle name="Nota 4 2 4 8" xfId="30642"/>
    <cellStyle name="Nota 4 2 4 8 2" xfId="30643"/>
    <cellStyle name="Nota 4 2 4 9" xfId="30644"/>
    <cellStyle name="Nota 4 2 4 9 2" xfId="30645"/>
    <cellStyle name="Nota 4 2 5" xfId="30646"/>
    <cellStyle name="Nota 4 2 5 10" xfId="30647"/>
    <cellStyle name="Nota 4 2 5 10 2" xfId="30648"/>
    <cellStyle name="Nota 4 2 5 11" xfId="30649"/>
    <cellStyle name="Nota 4 2 5 12" xfId="30650"/>
    <cellStyle name="Nota 4 2 5 13" xfId="30651"/>
    <cellStyle name="Nota 4 2 5 14" xfId="30652"/>
    <cellStyle name="Nota 4 2 5 15" xfId="30653"/>
    <cellStyle name="Nota 4 2 5 16" xfId="30654"/>
    <cellStyle name="Nota 4 2 5 17" xfId="30655"/>
    <cellStyle name="Nota 4 2 5 18" xfId="30656"/>
    <cellStyle name="Nota 4 2 5 19" xfId="30657"/>
    <cellStyle name="Nota 4 2 5 2" xfId="30658"/>
    <cellStyle name="Nota 4 2 5 2 2" xfId="30659"/>
    <cellStyle name="Nota 4 2 5 2 2 2" xfId="30660"/>
    <cellStyle name="Nota 4 2 5 2 3" xfId="30661"/>
    <cellStyle name="Nota 4 2 5 2 3 2" xfId="30662"/>
    <cellStyle name="Nota 4 2 5 2 4" xfId="30663"/>
    <cellStyle name="Nota 4 2 5 2 4 2" xfId="30664"/>
    <cellStyle name="Nota 4 2 5 2 5" xfId="30665"/>
    <cellStyle name="Nota 4 2 5 2 5 2" xfId="30666"/>
    <cellStyle name="Nota 4 2 5 2 6" xfId="30667"/>
    <cellStyle name="Nota 4 2 5 20" xfId="30668"/>
    <cellStyle name="Nota 4 2 5 21" xfId="30669"/>
    <cellStyle name="Nota 4 2 5 22" xfId="30670"/>
    <cellStyle name="Nota 4 2 5 23" xfId="30671"/>
    <cellStyle name="Nota 4 2 5 24" xfId="30672"/>
    <cellStyle name="Nota 4 2 5 25" xfId="30673"/>
    <cellStyle name="Nota 4 2 5 3" xfId="30674"/>
    <cellStyle name="Nota 4 2 5 3 2" xfId="30675"/>
    <cellStyle name="Nota 4 2 5 3 2 2" xfId="30676"/>
    <cellStyle name="Nota 4 2 5 3 3" xfId="30677"/>
    <cellStyle name="Nota 4 2 5 3 3 2" xfId="30678"/>
    <cellStyle name="Nota 4 2 5 3 4" xfId="30679"/>
    <cellStyle name="Nota 4 2 5 3 4 2" xfId="30680"/>
    <cellStyle name="Nota 4 2 5 3 5" xfId="30681"/>
    <cellStyle name="Nota 4 2 5 3 5 2" xfId="30682"/>
    <cellStyle name="Nota 4 2 5 3 6" xfId="30683"/>
    <cellStyle name="Nota 4 2 5 4" xfId="30684"/>
    <cellStyle name="Nota 4 2 5 4 2" xfId="30685"/>
    <cellStyle name="Nota 4 2 5 4 2 2" xfId="30686"/>
    <cellStyle name="Nota 4 2 5 4 3" xfId="30687"/>
    <cellStyle name="Nota 4 2 5 4 3 2" xfId="30688"/>
    <cellStyle name="Nota 4 2 5 4 4" xfId="30689"/>
    <cellStyle name="Nota 4 2 5 4 4 2" xfId="30690"/>
    <cellStyle name="Nota 4 2 5 4 5" xfId="30691"/>
    <cellStyle name="Nota 4 2 5 4 5 2" xfId="30692"/>
    <cellStyle name="Nota 4 2 5 4 6" xfId="30693"/>
    <cellStyle name="Nota 4 2 5 5" xfId="30694"/>
    <cellStyle name="Nota 4 2 5 5 2" xfId="30695"/>
    <cellStyle name="Nota 4 2 5 6" xfId="30696"/>
    <cellStyle name="Nota 4 2 5 6 2" xfId="30697"/>
    <cellStyle name="Nota 4 2 5 7" xfId="30698"/>
    <cellStyle name="Nota 4 2 5 7 2" xfId="30699"/>
    <cellStyle name="Nota 4 2 5 8" xfId="30700"/>
    <cellStyle name="Nota 4 2 5 8 2" xfId="30701"/>
    <cellStyle name="Nota 4 2 5 9" xfId="30702"/>
    <cellStyle name="Nota 4 2 5 9 2" xfId="30703"/>
    <cellStyle name="Nota 4 2 6" xfId="30704"/>
    <cellStyle name="Nota 4 2 6 10" xfId="30705"/>
    <cellStyle name="Nota 4 2 6 10 2" xfId="30706"/>
    <cellStyle name="Nota 4 2 6 11" xfId="30707"/>
    <cellStyle name="Nota 4 2 6 12" xfId="30708"/>
    <cellStyle name="Nota 4 2 6 13" xfId="30709"/>
    <cellStyle name="Nota 4 2 6 14" xfId="30710"/>
    <cellStyle name="Nota 4 2 6 15" xfId="30711"/>
    <cellStyle name="Nota 4 2 6 16" xfId="30712"/>
    <cellStyle name="Nota 4 2 6 17" xfId="30713"/>
    <cellStyle name="Nota 4 2 6 18" xfId="30714"/>
    <cellStyle name="Nota 4 2 6 19" xfId="30715"/>
    <cellStyle name="Nota 4 2 6 2" xfId="30716"/>
    <cellStyle name="Nota 4 2 6 2 2" xfId="30717"/>
    <cellStyle name="Nota 4 2 6 2 2 2" xfId="30718"/>
    <cellStyle name="Nota 4 2 6 2 3" xfId="30719"/>
    <cellStyle name="Nota 4 2 6 2 3 2" xfId="30720"/>
    <cellStyle name="Nota 4 2 6 2 4" xfId="30721"/>
    <cellStyle name="Nota 4 2 6 2 4 2" xfId="30722"/>
    <cellStyle name="Nota 4 2 6 2 5" xfId="30723"/>
    <cellStyle name="Nota 4 2 6 2 5 2" xfId="30724"/>
    <cellStyle name="Nota 4 2 6 2 6" xfId="30725"/>
    <cellStyle name="Nota 4 2 6 20" xfId="30726"/>
    <cellStyle name="Nota 4 2 6 21" xfId="30727"/>
    <cellStyle name="Nota 4 2 6 22" xfId="30728"/>
    <cellStyle name="Nota 4 2 6 23" xfId="30729"/>
    <cellStyle name="Nota 4 2 6 24" xfId="30730"/>
    <cellStyle name="Nota 4 2 6 25" xfId="30731"/>
    <cellStyle name="Nota 4 2 6 3" xfId="30732"/>
    <cellStyle name="Nota 4 2 6 3 2" xfId="30733"/>
    <cellStyle name="Nota 4 2 6 3 2 2" xfId="30734"/>
    <cellStyle name="Nota 4 2 6 3 3" xfId="30735"/>
    <cellStyle name="Nota 4 2 6 3 3 2" xfId="30736"/>
    <cellStyle name="Nota 4 2 6 3 4" xfId="30737"/>
    <cellStyle name="Nota 4 2 6 3 4 2" xfId="30738"/>
    <cellStyle name="Nota 4 2 6 3 5" xfId="30739"/>
    <cellStyle name="Nota 4 2 6 3 5 2" xfId="30740"/>
    <cellStyle name="Nota 4 2 6 3 6" xfId="30741"/>
    <cellStyle name="Nota 4 2 6 4" xfId="30742"/>
    <cellStyle name="Nota 4 2 6 4 2" xfId="30743"/>
    <cellStyle name="Nota 4 2 6 4 2 2" xfId="30744"/>
    <cellStyle name="Nota 4 2 6 4 3" xfId="30745"/>
    <cellStyle name="Nota 4 2 6 4 3 2" xfId="30746"/>
    <cellStyle name="Nota 4 2 6 4 4" xfId="30747"/>
    <cellStyle name="Nota 4 2 6 4 4 2" xfId="30748"/>
    <cellStyle name="Nota 4 2 6 4 5" xfId="30749"/>
    <cellStyle name="Nota 4 2 6 4 5 2" xfId="30750"/>
    <cellStyle name="Nota 4 2 6 4 6" xfId="30751"/>
    <cellStyle name="Nota 4 2 6 5" xfId="30752"/>
    <cellStyle name="Nota 4 2 6 5 2" xfId="30753"/>
    <cellStyle name="Nota 4 2 6 6" xfId="30754"/>
    <cellStyle name="Nota 4 2 6 6 2" xfId="30755"/>
    <cellStyle name="Nota 4 2 6 7" xfId="30756"/>
    <cellStyle name="Nota 4 2 6 7 2" xfId="30757"/>
    <cellStyle name="Nota 4 2 6 8" xfId="30758"/>
    <cellStyle name="Nota 4 2 6 8 2" xfId="30759"/>
    <cellStyle name="Nota 4 2 6 9" xfId="30760"/>
    <cellStyle name="Nota 4 2 6 9 2" xfId="30761"/>
    <cellStyle name="Nota 4 2 7" xfId="30762"/>
    <cellStyle name="Nota 4 2 7 2" xfId="30763"/>
    <cellStyle name="Nota 4 2 7 2 2" xfId="30764"/>
    <cellStyle name="Nota 4 2 7 3" xfId="30765"/>
    <cellStyle name="Nota 4 2 7 3 2" xfId="30766"/>
    <cellStyle name="Nota 4 2 7 4" xfId="30767"/>
    <cellStyle name="Nota 4 2 7 4 2" xfId="30768"/>
    <cellStyle name="Nota 4 2 7 5" xfId="30769"/>
    <cellStyle name="Nota 4 2 7 5 2" xfId="30770"/>
    <cellStyle name="Nota 4 2 7 6" xfId="30771"/>
    <cellStyle name="Nota 4 2 8" xfId="30772"/>
    <cellStyle name="Nota 4 2 8 2" xfId="30773"/>
    <cellStyle name="Nota 4 2 8 2 2" xfId="30774"/>
    <cellStyle name="Nota 4 2 8 3" xfId="30775"/>
    <cellStyle name="Nota 4 2 8 3 2" xfId="30776"/>
    <cellStyle name="Nota 4 2 8 4" xfId="30777"/>
    <cellStyle name="Nota 4 2 8 4 2" xfId="30778"/>
    <cellStyle name="Nota 4 2 8 5" xfId="30779"/>
    <cellStyle name="Nota 4 2 8 5 2" xfId="30780"/>
    <cellStyle name="Nota 4 2 8 6" xfId="30781"/>
    <cellStyle name="Nota 4 2 9" xfId="30782"/>
    <cellStyle name="Nota 4 2 9 2" xfId="30783"/>
    <cellStyle name="Nota 4 2 9 2 2" xfId="30784"/>
    <cellStyle name="Nota 4 2 9 3" xfId="30785"/>
    <cellStyle name="Nota 4 2 9 3 2" xfId="30786"/>
    <cellStyle name="Nota 4 2 9 4" xfId="30787"/>
    <cellStyle name="Nota 4 2 9 4 2" xfId="30788"/>
    <cellStyle name="Nota 4 2 9 5" xfId="30789"/>
    <cellStyle name="Nota 4 2 9 5 2" xfId="30790"/>
    <cellStyle name="Nota 4 2 9 6" xfId="30791"/>
    <cellStyle name="Nota 4 20" xfId="30792"/>
    <cellStyle name="Nota 4 21" xfId="30793"/>
    <cellStyle name="Nota 4 22" xfId="30794"/>
    <cellStyle name="Nota 4 23" xfId="30795"/>
    <cellStyle name="Nota 4 24" xfId="30796"/>
    <cellStyle name="Nota 4 25" xfId="30797"/>
    <cellStyle name="Nota 4 26" xfId="30798"/>
    <cellStyle name="Nota 4 27" xfId="30799"/>
    <cellStyle name="Nota 4 28" xfId="30800"/>
    <cellStyle name="Nota 4 29" xfId="30801"/>
    <cellStyle name="Nota 4 3" xfId="30802"/>
    <cellStyle name="Nota 4 3 10" xfId="30803"/>
    <cellStyle name="Nota 4 3 10 2" xfId="30804"/>
    <cellStyle name="Nota 4 3 11" xfId="30805"/>
    <cellStyle name="Nota 4 3 12" xfId="30806"/>
    <cellStyle name="Nota 4 3 13" xfId="30807"/>
    <cellStyle name="Nota 4 3 14" xfId="30808"/>
    <cellStyle name="Nota 4 3 15" xfId="30809"/>
    <cellStyle name="Nota 4 3 16" xfId="30810"/>
    <cellStyle name="Nota 4 3 17" xfId="30811"/>
    <cellStyle name="Nota 4 3 18" xfId="30812"/>
    <cellStyle name="Nota 4 3 19" xfId="30813"/>
    <cellStyle name="Nota 4 3 2" xfId="30814"/>
    <cellStyle name="Nota 4 3 2 2" xfId="30815"/>
    <cellStyle name="Nota 4 3 2 2 2" xfId="30816"/>
    <cellStyle name="Nota 4 3 2 3" xfId="30817"/>
    <cellStyle name="Nota 4 3 2 3 2" xfId="30818"/>
    <cellStyle name="Nota 4 3 2 4" xfId="30819"/>
    <cellStyle name="Nota 4 3 2 4 2" xfId="30820"/>
    <cellStyle name="Nota 4 3 2 5" xfId="30821"/>
    <cellStyle name="Nota 4 3 2 5 2" xfId="30822"/>
    <cellStyle name="Nota 4 3 2 6" xfId="30823"/>
    <cellStyle name="Nota 4 3 20" xfId="30824"/>
    <cellStyle name="Nota 4 3 21" xfId="30825"/>
    <cellStyle name="Nota 4 3 22" xfId="30826"/>
    <cellStyle name="Nota 4 3 23" xfId="30827"/>
    <cellStyle name="Nota 4 3 24" xfId="30828"/>
    <cellStyle name="Nota 4 3 25" xfId="30829"/>
    <cellStyle name="Nota 4 3 3" xfId="30830"/>
    <cellStyle name="Nota 4 3 3 2" xfId="30831"/>
    <cellStyle name="Nota 4 3 3 2 2" xfId="30832"/>
    <cellStyle name="Nota 4 3 3 3" xfId="30833"/>
    <cellStyle name="Nota 4 3 3 3 2" xfId="30834"/>
    <cellStyle name="Nota 4 3 3 4" xfId="30835"/>
    <cellStyle name="Nota 4 3 3 4 2" xfId="30836"/>
    <cellStyle name="Nota 4 3 3 5" xfId="30837"/>
    <cellStyle name="Nota 4 3 3 5 2" xfId="30838"/>
    <cellStyle name="Nota 4 3 3 6" xfId="30839"/>
    <cellStyle name="Nota 4 3 4" xfId="30840"/>
    <cellStyle name="Nota 4 3 4 2" xfId="30841"/>
    <cellStyle name="Nota 4 3 4 2 2" xfId="30842"/>
    <cellStyle name="Nota 4 3 4 3" xfId="30843"/>
    <cellStyle name="Nota 4 3 4 3 2" xfId="30844"/>
    <cellStyle name="Nota 4 3 4 4" xfId="30845"/>
    <cellStyle name="Nota 4 3 4 4 2" xfId="30846"/>
    <cellStyle name="Nota 4 3 4 5" xfId="30847"/>
    <cellStyle name="Nota 4 3 4 5 2" xfId="30848"/>
    <cellStyle name="Nota 4 3 4 6" xfId="30849"/>
    <cellStyle name="Nota 4 3 5" xfId="30850"/>
    <cellStyle name="Nota 4 3 5 2" xfId="30851"/>
    <cellStyle name="Nota 4 3 6" xfId="30852"/>
    <cellStyle name="Nota 4 3 6 2" xfId="30853"/>
    <cellStyle name="Nota 4 3 7" xfId="30854"/>
    <cellStyle name="Nota 4 3 7 2" xfId="30855"/>
    <cellStyle name="Nota 4 3 8" xfId="30856"/>
    <cellStyle name="Nota 4 3 8 2" xfId="30857"/>
    <cellStyle name="Nota 4 3 9" xfId="30858"/>
    <cellStyle name="Nota 4 3 9 2" xfId="30859"/>
    <cellStyle name="Nota 4 30" xfId="30860"/>
    <cellStyle name="Nota 4 31" xfId="30861"/>
    <cellStyle name="Nota 4 4" xfId="30862"/>
    <cellStyle name="Nota 4 4 10" xfId="30863"/>
    <cellStyle name="Nota 4 4 10 2" xfId="30864"/>
    <cellStyle name="Nota 4 4 11" xfId="30865"/>
    <cellStyle name="Nota 4 4 12" xfId="30866"/>
    <cellStyle name="Nota 4 4 13" xfId="30867"/>
    <cellStyle name="Nota 4 4 14" xfId="30868"/>
    <cellStyle name="Nota 4 4 15" xfId="30869"/>
    <cellStyle name="Nota 4 4 16" xfId="30870"/>
    <cellStyle name="Nota 4 4 17" xfId="30871"/>
    <cellStyle name="Nota 4 4 18" xfId="30872"/>
    <cellStyle name="Nota 4 4 19" xfId="30873"/>
    <cellStyle name="Nota 4 4 2" xfId="30874"/>
    <cellStyle name="Nota 4 4 2 2" xfId="30875"/>
    <cellStyle name="Nota 4 4 2 2 2" xfId="30876"/>
    <cellStyle name="Nota 4 4 2 3" xfId="30877"/>
    <cellStyle name="Nota 4 4 2 3 2" xfId="30878"/>
    <cellStyle name="Nota 4 4 2 4" xfId="30879"/>
    <cellStyle name="Nota 4 4 2 4 2" xfId="30880"/>
    <cellStyle name="Nota 4 4 2 5" xfId="30881"/>
    <cellStyle name="Nota 4 4 2 5 2" xfId="30882"/>
    <cellStyle name="Nota 4 4 2 6" xfId="30883"/>
    <cellStyle name="Nota 4 4 20" xfId="30884"/>
    <cellStyle name="Nota 4 4 21" xfId="30885"/>
    <cellStyle name="Nota 4 4 22" xfId="30886"/>
    <cellStyle name="Nota 4 4 23" xfId="30887"/>
    <cellStyle name="Nota 4 4 24" xfId="30888"/>
    <cellStyle name="Nota 4 4 25" xfId="30889"/>
    <cellStyle name="Nota 4 4 3" xfId="30890"/>
    <cellStyle name="Nota 4 4 3 2" xfId="30891"/>
    <cellStyle name="Nota 4 4 3 2 2" xfId="30892"/>
    <cellStyle name="Nota 4 4 3 3" xfId="30893"/>
    <cellStyle name="Nota 4 4 3 3 2" xfId="30894"/>
    <cellStyle name="Nota 4 4 3 4" xfId="30895"/>
    <cellStyle name="Nota 4 4 3 4 2" xfId="30896"/>
    <cellStyle name="Nota 4 4 3 5" xfId="30897"/>
    <cellStyle name="Nota 4 4 3 5 2" xfId="30898"/>
    <cellStyle name="Nota 4 4 3 6" xfId="30899"/>
    <cellStyle name="Nota 4 4 4" xfId="30900"/>
    <cellStyle name="Nota 4 4 4 2" xfId="30901"/>
    <cellStyle name="Nota 4 4 4 2 2" xfId="30902"/>
    <cellStyle name="Nota 4 4 4 3" xfId="30903"/>
    <cellStyle name="Nota 4 4 4 3 2" xfId="30904"/>
    <cellStyle name="Nota 4 4 4 4" xfId="30905"/>
    <cellStyle name="Nota 4 4 4 4 2" xfId="30906"/>
    <cellStyle name="Nota 4 4 4 5" xfId="30907"/>
    <cellStyle name="Nota 4 4 4 5 2" xfId="30908"/>
    <cellStyle name="Nota 4 4 4 6" xfId="30909"/>
    <cellStyle name="Nota 4 4 5" xfId="30910"/>
    <cellStyle name="Nota 4 4 5 2" xfId="30911"/>
    <cellStyle name="Nota 4 4 6" xfId="30912"/>
    <cellStyle name="Nota 4 4 6 2" xfId="30913"/>
    <cellStyle name="Nota 4 4 7" xfId="30914"/>
    <cellStyle name="Nota 4 4 7 2" xfId="30915"/>
    <cellStyle name="Nota 4 4 8" xfId="30916"/>
    <cellStyle name="Nota 4 4 8 2" xfId="30917"/>
    <cellStyle name="Nota 4 4 9" xfId="30918"/>
    <cellStyle name="Nota 4 4 9 2" xfId="30919"/>
    <cellStyle name="Nota 4 5" xfId="30920"/>
    <cellStyle name="Nota 4 5 10" xfId="30921"/>
    <cellStyle name="Nota 4 5 10 2" xfId="30922"/>
    <cellStyle name="Nota 4 5 11" xfId="30923"/>
    <cellStyle name="Nota 4 5 12" xfId="30924"/>
    <cellStyle name="Nota 4 5 13" xfId="30925"/>
    <cellStyle name="Nota 4 5 14" xfId="30926"/>
    <cellStyle name="Nota 4 5 15" xfId="30927"/>
    <cellStyle name="Nota 4 5 16" xfId="30928"/>
    <cellStyle name="Nota 4 5 17" xfId="30929"/>
    <cellStyle name="Nota 4 5 18" xfId="30930"/>
    <cellStyle name="Nota 4 5 19" xfId="30931"/>
    <cellStyle name="Nota 4 5 2" xfId="30932"/>
    <cellStyle name="Nota 4 5 2 2" xfId="30933"/>
    <cellStyle name="Nota 4 5 2 2 2" xfId="30934"/>
    <cellStyle name="Nota 4 5 2 3" xfId="30935"/>
    <cellStyle name="Nota 4 5 2 3 2" xfId="30936"/>
    <cellStyle name="Nota 4 5 2 4" xfId="30937"/>
    <cellStyle name="Nota 4 5 2 4 2" xfId="30938"/>
    <cellStyle name="Nota 4 5 2 5" xfId="30939"/>
    <cellStyle name="Nota 4 5 2 5 2" xfId="30940"/>
    <cellStyle name="Nota 4 5 2 6" xfId="30941"/>
    <cellStyle name="Nota 4 5 20" xfId="30942"/>
    <cellStyle name="Nota 4 5 21" xfId="30943"/>
    <cellStyle name="Nota 4 5 22" xfId="30944"/>
    <cellStyle name="Nota 4 5 23" xfId="30945"/>
    <cellStyle name="Nota 4 5 24" xfId="30946"/>
    <cellStyle name="Nota 4 5 25" xfId="30947"/>
    <cellStyle name="Nota 4 5 3" xfId="30948"/>
    <cellStyle name="Nota 4 5 3 2" xfId="30949"/>
    <cellStyle name="Nota 4 5 3 2 2" xfId="30950"/>
    <cellStyle name="Nota 4 5 3 3" xfId="30951"/>
    <cellStyle name="Nota 4 5 3 3 2" xfId="30952"/>
    <cellStyle name="Nota 4 5 3 4" xfId="30953"/>
    <cellStyle name="Nota 4 5 3 4 2" xfId="30954"/>
    <cellStyle name="Nota 4 5 3 5" xfId="30955"/>
    <cellStyle name="Nota 4 5 3 5 2" xfId="30956"/>
    <cellStyle name="Nota 4 5 3 6" xfId="30957"/>
    <cellStyle name="Nota 4 5 4" xfId="30958"/>
    <cellStyle name="Nota 4 5 4 2" xfId="30959"/>
    <cellStyle name="Nota 4 5 4 2 2" xfId="30960"/>
    <cellStyle name="Nota 4 5 4 3" xfId="30961"/>
    <cellStyle name="Nota 4 5 4 3 2" xfId="30962"/>
    <cellStyle name="Nota 4 5 4 4" xfId="30963"/>
    <cellStyle name="Nota 4 5 4 4 2" xfId="30964"/>
    <cellStyle name="Nota 4 5 4 5" xfId="30965"/>
    <cellStyle name="Nota 4 5 4 5 2" xfId="30966"/>
    <cellStyle name="Nota 4 5 4 6" xfId="30967"/>
    <cellStyle name="Nota 4 5 5" xfId="30968"/>
    <cellStyle name="Nota 4 5 5 2" xfId="30969"/>
    <cellStyle name="Nota 4 5 6" xfId="30970"/>
    <cellStyle name="Nota 4 5 6 2" xfId="30971"/>
    <cellStyle name="Nota 4 5 7" xfId="30972"/>
    <cellStyle name="Nota 4 5 7 2" xfId="30973"/>
    <cellStyle name="Nota 4 5 8" xfId="30974"/>
    <cellStyle name="Nota 4 5 8 2" xfId="30975"/>
    <cellStyle name="Nota 4 5 9" xfId="30976"/>
    <cellStyle name="Nota 4 5 9 2" xfId="30977"/>
    <cellStyle name="Nota 4 6" xfId="30978"/>
    <cellStyle name="Nota 4 6 10" xfId="30979"/>
    <cellStyle name="Nota 4 6 10 2" xfId="30980"/>
    <cellStyle name="Nota 4 6 11" xfId="30981"/>
    <cellStyle name="Nota 4 6 12" xfId="30982"/>
    <cellStyle name="Nota 4 6 13" xfId="30983"/>
    <cellStyle name="Nota 4 6 14" xfId="30984"/>
    <cellStyle name="Nota 4 6 15" xfId="30985"/>
    <cellStyle name="Nota 4 6 16" xfId="30986"/>
    <cellStyle name="Nota 4 6 17" xfId="30987"/>
    <cellStyle name="Nota 4 6 18" xfId="30988"/>
    <cellStyle name="Nota 4 6 19" xfId="30989"/>
    <cellStyle name="Nota 4 6 2" xfId="30990"/>
    <cellStyle name="Nota 4 6 2 2" xfId="30991"/>
    <cellStyle name="Nota 4 6 2 2 2" xfId="30992"/>
    <cellStyle name="Nota 4 6 2 3" xfId="30993"/>
    <cellStyle name="Nota 4 6 2 3 2" xfId="30994"/>
    <cellStyle name="Nota 4 6 2 4" xfId="30995"/>
    <cellStyle name="Nota 4 6 2 4 2" xfId="30996"/>
    <cellStyle name="Nota 4 6 2 5" xfId="30997"/>
    <cellStyle name="Nota 4 6 2 5 2" xfId="30998"/>
    <cellStyle name="Nota 4 6 2 6" xfId="30999"/>
    <cellStyle name="Nota 4 6 20" xfId="31000"/>
    <cellStyle name="Nota 4 6 21" xfId="31001"/>
    <cellStyle name="Nota 4 6 22" xfId="31002"/>
    <cellStyle name="Nota 4 6 23" xfId="31003"/>
    <cellStyle name="Nota 4 6 24" xfId="31004"/>
    <cellStyle name="Nota 4 6 25" xfId="31005"/>
    <cellStyle name="Nota 4 6 3" xfId="31006"/>
    <cellStyle name="Nota 4 6 3 2" xfId="31007"/>
    <cellStyle name="Nota 4 6 3 2 2" xfId="31008"/>
    <cellStyle name="Nota 4 6 3 3" xfId="31009"/>
    <cellStyle name="Nota 4 6 3 3 2" xfId="31010"/>
    <cellStyle name="Nota 4 6 3 4" xfId="31011"/>
    <cellStyle name="Nota 4 6 3 4 2" xfId="31012"/>
    <cellStyle name="Nota 4 6 3 5" xfId="31013"/>
    <cellStyle name="Nota 4 6 3 5 2" xfId="31014"/>
    <cellStyle name="Nota 4 6 3 6" xfId="31015"/>
    <cellStyle name="Nota 4 6 4" xfId="31016"/>
    <cellStyle name="Nota 4 6 4 2" xfId="31017"/>
    <cellStyle name="Nota 4 6 4 2 2" xfId="31018"/>
    <cellStyle name="Nota 4 6 4 3" xfId="31019"/>
    <cellStyle name="Nota 4 6 4 3 2" xfId="31020"/>
    <cellStyle name="Nota 4 6 4 4" xfId="31021"/>
    <cellStyle name="Nota 4 6 4 4 2" xfId="31022"/>
    <cellStyle name="Nota 4 6 4 5" xfId="31023"/>
    <cellStyle name="Nota 4 6 4 5 2" xfId="31024"/>
    <cellStyle name="Nota 4 6 4 6" xfId="31025"/>
    <cellStyle name="Nota 4 6 5" xfId="31026"/>
    <cellStyle name="Nota 4 6 5 2" xfId="31027"/>
    <cellStyle name="Nota 4 6 6" xfId="31028"/>
    <cellStyle name="Nota 4 6 6 2" xfId="31029"/>
    <cellStyle name="Nota 4 6 7" xfId="31030"/>
    <cellStyle name="Nota 4 6 7 2" xfId="31031"/>
    <cellStyle name="Nota 4 6 8" xfId="31032"/>
    <cellStyle name="Nota 4 6 8 2" xfId="31033"/>
    <cellStyle name="Nota 4 6 9" xfId="31034"/>
    <cellStyle name="Nota 4 6 9 2" xfId="31035"/>
    <cellStyle name="Nota 4 7" xfId="31036"/>
    <cellStyle name="Nota 4 7 10" xfId="31037"/>
    <cellStyle name="Nota 4 7 10 2" xfId="31038"/>
    <cellStyle name="Nota 4 7 11" xfId="31039"/>
    <cellStyle name="Nota 4 7 12" xfId="31040"/>
    <cellStyle name="Nota 4 7 13" xfId="31041"/>
    <cellStyle name="Nota 4 7 14" xfId="31042"/>
    <cellStyle name="Nota 4 7 15" xfId="31043"/>
    <cellStyle name="Nota 4 7 16" xfId="31044"/>
    <cellStyle name="Nota 4 7 17" xfId="31045"/>
    <cellStyle name="Nota 4 7 18" xfId="31046"/>
    <cellStyle name="Nota 4 7 19" xfId="31047"/>
    <cellStyle name="Nota 4 7 2" xfId="31048"/>
    <cellStyle name="Nota 4 7 2 2" xfId="31049"/>
    <cellStyle name="Nota 4 7 2 2 2" xfId="31050"/>
    <cellStyle name="Nota 4 7 2 3" xfId="31051"/>
    <cellStyle name="Nota 4 7 2 3 2" xfId="31052"/>
    <cellStyle name="Nota 4 7 2 4" xfId="31053"/>
    <cellStyle name="Nota 4 7 2 4 2" xfId="31054"/>
    <cellStyle name="Nota 4 7 2 5" xfId="31055"/>
    <cellStyle name="Nota 4 7 2 5 2" xfId="31056"/>
    <cellStyle name="Nota 4 7 2 6" xfId="31057"/>
    <cellStyle name="Nota 4 7 20" xfId="31058"/>
    <cellStyle name="Nota 4 7 21" xfId="31059"/>
    <cellStyle name="Nota 4 7 22" xfId="31060"/>
    <cellStyle name="Nota 4 7 23" xfId="31061"/>
    <cellStyle name="Nota 4 7 24" xfId="31062"/>
    <cellStyle name="Nota 4 7 25" xfId="31063"/>
    <cellStyle name="Nota 4 7 3" xfId="31064"/>
    <cellStyle name="Nota 4 7 3 2" xfId="31065"/>
    <cellStyle name="Nota 4 7 3 2 2" xfId="31066"/>
    <cellStyle name="Nota 4 7 3 3" xfId="31067"/>
    <cellStyle name="Nota 4 7 3 3 2" xfId="31068"/>
    <cellStyle name="Nota 4 7 3 4" xfId="31069"/>
    <cellStyle name="Nota 4 7 3 4 2" xfId="31070"/>
    <cellStyle name="Nota 4 7 3 5" xfId="31071"/>
    <cellStyle name="Nota 4 7 3 5 2" xfId="31072"/>
    <cellStyle name="Nota 4 7 3 6" xfId="31073"/>
    <cellStyle name="Nota 4 7 4" xfId="31074"/>
    <cellStyle name="Nota 4 7 4 2" xfId="31075"/>
    <cellStyle name="Nota 4 7 4 2 2" xfId="31076"/>
    <cellStyle name="Nota 4 7 4 3" xfId="31077"/>
    <cellStyle name="Nota 4 7 4 3 2" xfId="31078"/>
    <cellStyle name="Nota 4 7 4 4" xfId="31079"/>
    <cellStyle name="Nota 4 7 4 4 2" xfId="31080"/>
    <cellStyle name="Nota 4 7 4 5" xfId="31081"/>
    <cellStyle name="Nota 4 7 4 5 2" xfId="31082"/>
    <cellStyle name="Nota 4 7 4 6" xfId="31083"/>
    <cellStyle name="Nota 4 7 5" xfId="31084"/>
    <cellStyle name="Nota 4 7 5 2" xfId="31085"/>
    <cellStyle name="Nota 4 7 6" xfId="31086"/>
    <cellStyle name="Nota 4 7 6 2" xfId="31087"/>
    <cellStyle name="Nota 4 7 7" xfId="31088"/>
    <cellStyle name="Nota 4 7 7 2" xfId="31089"/>
    <cellStyle name="Nota 4 7 8" xfId="31090"/>
    <cellStyle name="Nota 4 7 8 2" xfId="31091"/>
    <cellStyle name="Nota 4 7 9" xfId="31092"/>
    <cellStyle name="Nota 4 7 9 2" xfId="31093"/>
    <cellStyle name="Nota 4 8" xfId="31094"/>
    <cellStyle name="Nota 4 8 2" xfId="31095"/>
    <cellStyle name="Nota 4 8 2 2" xfId="31096"/>
    <cellStyle name="Nota 4 8 3" xfId="31097"/>
    <cellStyle name="Nota 4 8 3 2" xfId="31098"/>
    <cellStyle name="Nota 4 8 4" xfId="31099"/>
    <cellStyle name="Nota 4 8 4 2" xfId="31100"/>
    <cellStyle name="Nota 4 8 5" xfId="31101"/>
    <cellStyle name="Nota 4 8 5 2" xfId="31102"/>
    <cellStyle name="Nota 4 8 6" xfId="31103"/>
    <cellStyle name="Nota 4 9" xfId="31104"/>
    <cellStyle name="Nota 4 9 2" xfId="31105"/>
    <cellStyle name="Nota 4 9 2 2" xfId="31106"/>
    <cellStyle name="Nota 4 9 3" xfId="31107"/>
    <cellStyle name="Nota 4 9 3 2" xfId="31108"/>
    <cellStyle name="Nota 4 9 4" xfId="31109"/>
    <cellStyle name="Nota 4 9 4 2" xfId="31110"/>
    <cellStyle name="Nota 4 9 5" xfId="31111"/>
    <cellStyle name="Nota 4 9 5 2" xfId="31112"/>
    <cellStyle name="Nota 4 9 6" xfId="31113"/>
    <cellStyle name="Nota 5" xfId="31114"/>
    <cellStyle name="Nota 5 10" xfId="31115"/>
    <cellStyle name="Nota 5 10 2" xfId="31116"/>
    <cellStyle name="Nota 5 10 2 2" xfId="31117"/>
    <cellStyle name="Nota 5 10 3" xfId="31118"/>
    <cellStyle name="Nota 5 10 3 2" xfId="31119"/>
    <cellStyle name="Nota 5 10 4" xfId="31120"/>
    <cellStyle name="Nota 5 10 4 2" xfId="31121"/>
    <cellStyle name="Nota 5 10 5" xfId="31122"/>
    <cellStyle name="Nota 5 10 5 2" xfId="31123"/>
    <cellStyle name="Nota 5 10 6" xfId="31124"/>
    <cellStyle name="Nota 5 11" xfId="31125"/>
    <cellStyle name="Nota 5 11 2" xfId="31126"/>
    <cellStyle name="Nota 5 12" xfId="31127"/>
    <cellStyle name="Nota 5 12 2" xfId="31128"/>
    <cellStyle name="Nota 5 13" xfId="31129"/>
    <cellStyle name="Nota 5 13 2" xfId="31130"/>
    <cellStyle name="Nota 5 14" xfId="31131"/>
    <cellStyle name="Nota 5 14 2" xfId="31132"/>
    <cellStyle name="Nota 5 15" xfId="31133"/>
    <cellStyle name="Nota 5 15 2" xfId="31134"/>
    <cellStyle name="Nota 5 16" xfId="31135"/>
    <cellStyle name="Nota 5 16 2" xfId="31136"/>
    <cellStyle name="Nota 5 17" xfId="31137"/>
    <cellStyle name="Nota 5 18" xfId="31138"/>
    <cellStyle name="Nota 5 19" xfId="31139"/>
    <cellStyle name="Nota 5 2" xfId="31140"/>
    <cellStyle name="Nota 5 2 10" xfId="31141"/>
    <cellStyle name="Nota 5 2 10 2" xfId="31142"/>
    <cellStyle name="Nota 5 2 11" xfId="31143"/>
    <cellStyle name="Nota 5 2 11 2" xfId="31144"/>
    <cellStyle name="Nota 5 2 12" xfId="31145"/>
    <cellStyle name="Nota 5 2 12 2" xfId="31146"/>
    <cellStyle name="Nota 5 2 13" xfId="31147"/>
    <cellStyle name="Nota 5 2 13 2" xfId="31148"/>
    <cellStyle name="Nota 5 2 14" xfId="31149"/>
    <cellStyle name="Nota 5 2 14 2" xfId="31150"/>
    <cellStyle name="Nota 5 2 15" xfId="31151"/>
    <cellStyle name="Nota 5 2 15 2" xfId="31152"/>
    <cellStyle name="Nota 5 2 16" xfId="31153"/>
    <cellStyle name="Nota 5 2 17" xfId="31154"/>
    <cellStyle name="Nota 5 2 18" xfId="31155"/>
    <cellStyle name="Nota 5 2 19" xfId="31156"/>
    <cellStyle name="Nota 5 2 2" xfId="31157"/>
    <cellStyle name="Nota 5 2 2 10" xfId="31158"/>
    <cellStyle name="Nota 5 2 2 10 2" xfId="31159"/>
    <cellStyle name="Nota 5 2 2 11" xfId="31160"/>
    <cellStyle name="Nota 5 2 2 12" xfId="31161"/>
    <cellStyle name="Nota 5 2 2 13" xfId="31162"/>
    <cellStyle name="Nota 5 2 2 14" xfId="31163"/>
    <cellStyle name="Nota 5 2 2 15" xfId="31164"/>
    <cellStyle name="Nota 5 2 2 16" xfId="31165"/>
    <cellStyle name="Nota 5 2 2 17" xfId="31166"/>
    <cellStyle name="Nota 5 2 2 18" xfId="31167"/>
    <cellStyle name="Nota 5 2 2 19" xfId="31168"/>
    <cellStyle name="Nota 5 2 2 2" xfId="31169"/>
    <cellStyle name="Nota 5 2 2 2 2" xfId="31170"/>
    <cellStyle name="Nota 5 2 2 2 2 2" xfId="31171"/>
    <cellStyle name="Nota 5 2 2 2 3" xfId="31172"/>
    <cellStyle name="Nota 5 2 2 2 3 2" xfId="31173"/>
    <cellStyle name="Nota 5 2 2 2 4" xfId="31174"/>
    <cellStyle name="Nota 5 2 2 2 4 2" xfId="31175"/>
    <cellStyle name="Nota 5 2 2 2 5" xfId="31176"/>
    <cellStyle name="Nota 5 2 2 2 5 2" xfId="31177"/>
    <cellStyle name="Nota 5 2 2 2 6" xfId="31178"/>
    <cellStyle name="Nota 5 2 2 20" xfId="31179"/>
    <cellStyle name="Nota 5 2 2 21" xfId="31180"/>
    <cellStyle name="Nota 5 2 2 22" xfId="31181"/>
    <cellStyle name="Nota 5 2 2 23" xfId="31182"/>
    <cellStyle name="Nota 5 2 2 24" xfId="31183"/>
    <cellStyle name="Nota 5 2 2 25" xfId="31184"/>
    <cellStyle name="Nota 5 2 2 3" xfId="31185"/>
    <cellStyle name="Nota 5 2 2 3 2" xfId="31186"/>
    <cellStyle name="Nota 5 2 2 3 2 2" xfId="31187"/>
    <cellStyle name="Nota 5 2 2 3 3" xfId="31188"/>
    <cellStyle name="Nota 5 2 2 3 3 2" xfId="31189"/>
    <cellStyle name="Nota 5 2 2 3 4" xfId="31190"/>
    <cellStyle name="Nota 5 2 2 3 4 2" xfId="31191"/>
    <cellStyle name="Nota 5 2 2 3 5" xfId="31192"/>
    <cellStyle name="Nota 5 2 2 3 5 2" xfId="31193"/>
    <cellStyle name="Nota 5 2 2 3 6" xfId="31194"/>
    <cellStyle name="Nota 5 2 2 4" xfId="31195"/>
    <cellStyle name="Nota 5 2 2 4 2" xfId="31196"/>
    <cellStyle name="Nota 5 2 2 4 2 2" xfId="31197"/>
    <cellStyle name="Nota 5 2 2 4 3" xfId="31198"/>
    <cellStyle name="Nota 5 2 2 4 3 2" xfId="31199"/>
    <cellStyle name="Nota 5 2 2 4 4" xfId="31200"/>
    <cellStyle name="Nota 5 2 2 4 4 2" xfId="31201"/>
    <cellStyle name="Nota 5 2 2 4 5" xfId="31202"/>
    <cellStyle name="Nota 5 2 2 4 5 2" xfId="31203"/>
    <cellStyle name="Nota 5 2 2 4 6" xfId="31204"/>
    <cellStyle name="Nota 5 2 2 5" xfId="31205"/>
    <cellStyle name="Nota 5 2 2 5 2" xfId="31206"/>
    <cellStyle name="Nota 5 2 2 6" xfId="31207"/>
    <cellStyle name="Nota 5 2 2 6 2" xfId="31208"/>
    <cellStyle name="Nota 5 2 2 7" xfId="31209"/>
    <cellStyle name="Nota 5 2 2 7 2" xfId="31210"/>
    <cellStyle name="Nota 5 2 2 8" xfId="31211"/>
    <cellStyle name="Nota 5 2 2 8 2" xfId="31212"/>
    <cellStyle name="Nota 5 2 2 9" xfId="31213"/>
    <cellStyle name="Nota 5 2 2 9 2" xfId="31214"/>
    <cellStyle name="Nota 5 2 20" xfId="31215"/>
    <cellStyle name="Nota 5 2 21" xfId="31216"/>
    <cellStyle name="Nota 5 2 22" xfId="31217"/>
    <cellStyle name="Nota 5 2 23" xfId="31218"/>
    <cellStyle name="Nota 5 2 24" xfId="31219"/>
    <cellStyle name="Nota 5 2 25" xfId="31220"/>
    <cellStyle name="Nota 5 2 26" xfId="31221"/>
    <cellStyle name="Nota 5 2 27" xfId="31222"/>
    <cellStyle name="Nota 5 2 28" xfId="31223"/>
    <cellStyle name="Nota 5 2 29" xfId="31224"/>
    <cellStyle name="Nota 5 2 3" xfId="31225"/>
    <cellStyle name="Nota 5 2 3 10" xfId="31226"/>
    <cellStyle name="Nota 5 2 3 10 2" xfId="31227"/>
    <cellStyle name="Nota 5 2 3 11" xfId="31228"/>
    <cellStyle name="Nota 5 2 3 12" xfId="31229"/>
    <cellStyle name="Nota 5 2 3 13" xfId="31230"/>
    <cellStyle name="Nota 5 2 3 14" xfId="31231"/>
    <cellStyle name="Nota 5 2 3 15" xfId="31232"/>
    <cellStyle name="Nota 5 2 3 16" xfId="31233"/>
    <cellStyle name="Nota 5 2 3 17" xfId="31234"/>
    <cellStyle name="Nota 5 2 3 18" xfId="31235"/>
    <cellStyle name="Nota 5 2 3 19" xfId="31236"/>
    <cellStyle name="Nota 5 2 3 2" xfId="31237"/>
    <cellStyle name="Nota 5 2 3 2 2" xfId="31238"/>
    <cellStyle name="Nota 5 2 3 2 2 2" xfId="31239"/>
    <cellStyle name="Nota 5 2 3 2 3" xfId="31240"/>
    <cellStyle name="Nota 5 2 3 2 3 2" xfId="31241"/>
    <cellStyle name="Nota 5 2 3 2 4" xfId="31242"/>
    <cellStyle name="Nota 5 2 3 2 4 2" xfId="31243"/>
    <cellStyle name="Nota 5 2 3 2 5" xfId="31244"/>
    <cellStyle name="Nota 5 2 3 2 5 2" xfId="31245"/>
    <cellStyle name="Nota 5 2 3 2 6" xfId="31246"/>
    <cellStyle name="Nota 5 2 3 20" xfId="31247"/>
    <cellStyle name="Nota 5 2 3 21" xfId="31248"/>
    <cellStyle name="Nota 5 2 3 22" xfId="31249"/>
    <cellStyle name="Nota 5 2 3 23" xfId="31250"/>
    <cellStyle name="Nota 5 2 3 24" xfId="31251"/>
    <cellStyle name="Nota 5 2 3 25" xfId="31252"/>
    <cellStyle name="Nota 5 2 3 3" xfId="31253"/>
    <cellStyle name="Nota 5 2 3 3 2" xfId="31254"/>
    <cellStyle name="Nota 5 2 3 3 2 2" xfId="31255"/>
    <cellStyle name="Nota 5 2 3 3 3" xfId="31256"/>
    <cellStyle name="Nota 5 2 3 3 3 2" xfId="31257"/>
    <cellStyle name="Nota 5 2 3 3 4" xfId="31258"/>
    <cellStyle name="Nota 5 2 3 3 4 2" xfId="31259"/>
    <cellStyle name="Nota 5 2 3 3 5" xfId="31260"/>
    <cellStyle name="Nota 5 2 3 3 5 2" xfId="31261"/>
    <cellStyle name="Nota 5 2 3 3 6" xfId="31262"/>
    <cellStyle name="Nota 5 2 3 4" xfId="31263"/>
    <cellStyle name="Nota 5 2 3 4 2" xfId="31264"/>
    <cellStyle name="Nota 5 2 3 4 2 2" xfId="31265"/>
    <cellStyle name="Nota 5 2 3 4 3" xfId="31266"/>
    <cellStyle name="Nota 5 2 3 4 3 2" xfId="31267"/>
    <cellStyle name="Nota 5 2 3 4 4" xfId="31268"/>
    <cellStyle name="Nota 5 2 3 4 4 2" xfId="31269"/>
    <cellStyle name="Nota 5 2 3 4 5" xfId="31270"/>
    <cellStyle name="Nota 5 2 3 4 5 2" xfId="31271"/>
    <cellStyle name="Nota 5 2 3 4 6" xfId="31272"/>
    <cellStyle name="Nota 5 2 3 5" xfId="31273"/>
    <cellStyle name="Nota 5 2 3 5 2" xfId="31274"/>
    <cellStyle name="Nota 5 2 3 6" xfId="31275"/>
    <cellStyle name="Nota 5 2 3 6 2" xfId="31276"/>
    <cellStyle name="Nota 5 2 3 7" xfId="31277"/>
    <cellStyle name="Nota 5 2 3 7 2" xfId="31278"/>
    <cellStyle name="Nota 5 2 3 8" xfId="31279"/>
    <cellStyle name="Nota 5 2 3 8 2" xfId="31280"/>
    <cellStyle name="Nota 5 2 3 9" xfId="31281"/>
    <cellStyle name="Nota 5 2 3 9 2" xfId="31282"/>
    <cellStyle name="Nota 5 2 30" xfId="31283"/>
    <cellStyle name="Nota 5 2 4" xfId="31284"/>
    <cellStyle name="Nota 5 2 4 10" xfId="31285"/>
    <cellStyle name="Nota 5 2 4 10 2" xfId="31286"/>
    <cellStyle name="Nota 5 2 4 11" xfId="31287"/>
    <cellStyle name="Nota 5 2 4 12" xfId="31288"/>
    <cellStyle name="Nota 5 2 4 13" xfId="31289"/>
    <cellStyle name="Nota 5 2 4 14" xfId="31290"/>
    <cellStyle name="Nota 5 2 4 15" xfId="31291"/>
    <cellStyle name="Nota 5 2 4 16" xfId="31292"/>
    <cellStyle name="Nota 5 2 4 17" xfId="31293"/>
    <cellStyle name="Nota 5 2 4 18" xfId="31294"/>
    <cellStyle name="Nota 5 2 4 19" xfId="31295"/>
    <cellStyle name="Nota 5 2 4 2" xfId="31296"/>
    <cellStyle name="Nota 5 2 4 2 2" xfId="31297"/>
    <cellStyle name="Nota 5 2 4 2 2 2" xfId="31298"/>
    <cellStyle name="Nota 5 2 4 2 3" xfId="31299"/>
    <cellStyle name="Nota 5 2 4 2 3 2" xfId="31300"/>
    <cellStyle name="Nota 5 2 4 2 4" xfId="31301"/>
    <cellStyle name="Nota 5 2 4 2 4 2" xfId="31302"/>
    <cellStyle name="Nota 5 2 4 2 5" xfId="31303"/>
    <cellStyle name="Nota 5 2 4 2 5 2" xfId="31304"/>
    <cellStyle name="Nota 5 2 4 2 6" xfId="31305"/>
    <cellStyle name="Nota 5 2 4 20" xfId="31306"/>
    <cellStyle name="Nota 5 2 4 21" xfId="31307"/>
    <cellStyle name="Nota 5 2 4 22" xfId="31308"/>
    <cellStyle name="Nota 5 2 4 23" xfId="31309"/>
    <cellStyle name="Nota 5 2 4 24" xfId="31310"/>
    <cellStyle name="Nota 5 2 4 25" xfId="31311"/>
    <cellStyle name="Nota 5 2 4 3" xfId="31312"/>
    <cellStyle name="Nota 5 2 4 3 2" xfId="31313"/>
    <cellStyle name="Nota 5 2 4 3 2 2" xfId="31314"/>
    <cellStyle name="Nota 5 2 4 3 3" xfId="31315"/>
    <cellStyle name="Nota 5 2 4 3 3 2" xfId="31316"/>
    <cellStyle name="Nota 5 2 4 3 4" xfId="31317"/>
    <cellStyle name="Nota 5 2 4 3 4 2" xfId="31318"/>
    <cellStyle name="Nota 5 2 4 3 5" xfId="31319"/>
    <cellStyle name="Nota 5 2 4 3 5 2" xfId="31320"/>
    <cellStyle name="Nota 5 2 4 3 6" xfId="31321"/>
    <cellStyle name="Nota 5 2 4 4" xfId="31322"/>
    <cellStyle name="Nota 5 2 4 4 2" xfId="31323"/>
    <cellStyle name="Nota 5 2 4 4 2 2" xfId="31324"/>
    <cellStyle name="Nota 5 2 4 4 3" xfId="31325"/>
    <cellStyle name="Nota 5 2 4 4 3 2" xfId="31326"/>
    <cellStyle name="Nota 5 2 4 4 4" xfId="31327"/>
    <cellStyle name="Nota 5 2 4 4 4 2" xfId="31328"/>
    <cellStyle name="Nota 5 2 4 4 5" xfId="31329"/>
    <cellStyle name="Nota 5 2 4 4 5 2" xfId="31330"/>
    <cellStyle name="Nota 5 2 4 4 6" xfId="31331"/>
    <cellStyle name="Nota 5 2 4 5" xfId="31332"/>
    <cellStyle name="Nota 5 2 4 5 2" xfId="31333"/>
    <cellStyle name="Nota 5 2 4 6" xfId="31334"/>
    <cellStyle name="Nota 5 2 4 6 2" xfId="31335"/>
    <cellStyle name="Nota 5 2 4 7" xfId="31336"/>
    <cellStyle name="Nota 5 2 4 7 2" xfId="31337"/>
    <cellStyle name="Nota 5 2 4 8" xfId="31338"/>
    <cellStyle name="Nota 5 2 4 8 2" xfId="31339"/>
    <cellStyle name="Nota 5 2 4 9" xfId="31340"/>
    <cellStyle name="Nota 5 2 4 9 2" xfId="31341"/>
    <cellStyle name="Nota 5 2 5" xfId="31342"/>
    <cellStyle name="Nota 5 2 5 10" xfId="31343"/>
    <cellStyle name="Nota 5 2 5 10 2" xfId="31344"/>
    <cellStyle name="Nota 5 2 5 11" xfId="31345"/>
    <cellStyle name="Nota 5 2 5 12" xfId="31346"/>
    <cellStyle name="Nota 5 2 5 13" xfId="31347"/>
    <cellStyle name="Nota 5 2 5 14" xfId="31348"/>
    <cellStyle name="Nota 5 2 5 15" xfId="31349"/>
    <cellStyle name="Nota 5 2 5 16" xfId="31350"/>
    <cellStyle name="Nota 5 2 5 17" xfId="31351"/>
    <cellStyle name="Nota 5 2 5 18" xfId="31352"/>
    <cellStyle name="Nota 5 2 5 19" xfId="31353"/>
    <cellStyle name="Nota 5 2 5 2" xfId="31354"/>
    <cellStyle name="Nota 5 2 5 2 2" xfId="31355"/>
    <cellStyle name="Nota 5 2 5 2 2 2" xfId="31356"/>
    <cellStyle name="Nota 5 2 5 2 3" xfId="31357"/>
    <cellStyle name="Nota 5 2 5 2 3 2" xfId="31358"/>
    <cellStyle name="Nota 5 2 5 2 4" xfId="31359"/>
    <cellStyle name="Nota 5 2 5 2 4 2" xfId="31360"/>
    <cellStyle name="Nota 5 2 5 2 5" xfId="31361"/>
    <cellStyle name="Nota 5 2 5 2 5 2" xfId="31362"/>
    <cellStyle name="Nota 5 2 5 2 6" xfId="31363"/>
    <cellStyle name="Nota 5 2 5 20" xfId="31364"/>
    <cellStyle name="Nota 5 2 5 21" xfId="31365"/>
    <cellStyle name="Nota 5 2 5 22" xfId="31366"/>
    <cellStyle name="Nota 5 2 5 23" xfId="31367"/>
    <cellStyle name="Nota 5 2 5 24" xfId="31368"/>
    <cellStyle name="Nota 5 2 5 25" xfId="31369"/>
    <cellStyle name="Nota 5 2 5 3" xfId="31370"/>
    <cellStyle name="Nota 5 2 5 3 2" xfId="31371"/>
    <cellStyle name="Nota 5 2 5 3 2 2" xfId="31372"/>
    <cellStyle name="Nota 5 2 5 3 3" xfId="31373"/>
    <cellStyle name="Nota 5 2 5 3 3 2" xfId="31374"/>
    <cellStyle name="Nota 5 2 5 3 4" xfId="31375"/>
    <cellStyle name="Nota 5 2 5 3 4 2" xfId="31376"/>
    <cellStyle name="Nota 5 2 5 3 5" xfId="31377"/>
    <cellStyle name="Nota 5 2 5 3 5 2" xfId="31378"/>
    <cellStyle name="Nota 5 2 5 3 6" xfId="31379"/>
    <cellStyle name="Nota 5 2 5 4" xfId="31380"/>
    <cellStyle name="Nota 5 2 5 4 2" xfId="31381"/>
    <cellStyle name="Nota 5 2 5 4 2 2" xfId="31382"/>
    <cellStyle name="Nota 5 2 5 4 3" xfId="31383"/>
    <cellStyle name="Nota 5 2 5 4 3 2" xfId="31384"/>
    <cellStyle name="Nota 5 2 5 4 4" xfId="31385"/>
    <cellStyle name="Nota 5 2 5 4 4 2" xfId="31386"/>
    <cellStyle name="Nota 5 2 5 4 5" xfId="31387"/>
    <cellStyle name="Nota 5 2 5 4 5 2" xfId="31388"/>
    <cellStyle name="Nota 5 2 5 4 6" xfId="31389"/>
    <cellStyle name="Nota 5 2 5 5" xfId="31390"/>
    <cellStyle name="Nota 5 2 5 5 2" xfId="31391"/>
    <cellStyle name="Nota 5 2 5 6" xfId="31392"/>
    <cellStyle name="Nota 5 2 5 6 2" xfId="31393"/>
    <cellStyle name="Nota 5 2 5 7" xfId="31394"/>
    <cellStyle name="Nota 5 2 5 7 2" xfId="31395"/>
    <cellStyle name="Nota 5 2 5 8" xfId="31396"/>
    <cellStyle name="Nota 5 2 5 8 2" xfId="31397"/>
    <cellStyle name="Nota 5 2 5 9" xfId="31398"/>
    <cellStyle name="Nota 5 2 5 9 2" xfId="31399"/>
    <cellStyle name="Nota 5 2 6" xfId="31400"/>
    <cellStyle name="Nota 5 2 6 10" xfId="31401"/>
    <cellStyle name="Nota 5 2 6 10 2" xfId="31402"/>
    <cellStyle name="Nota 5 2 6 11" xfId="31403"/>
    <cellStyle name="Nota 5 2 6 12" xfId="31404"/>
    <cellStyle name="Nota 5 2 6 13" xfId="31405"/>
    <cellStyle name="Nota 5 2 6 14" xfId="31406"/>
    <cellStyle name="Nota 5 2 6 15" xfId="31407"/>
    <cellStyle name="Nota 5 2 6 16" xfId="31408"/>
    <cellStyle name="Nota 5 2 6 17" xfId="31409"/>
    <cellStyle name="Nota 5 2 6 18" xfId="31410"/>
    <cellStyle name="Nota 5 2 6 19" xfId="31411"/>
    <cellStyle name="Nota 5 2 6 2" xfId="31412"/>
    <cellStyle name="Nota 5 2 6 2 2" xfId="31413"/>
    <cellStyle name="Nota 5 2 6 2 2 2" xfId="31414"/>
    <cellStyle name="Nota 5 2 6 2 3" xfId="31415"/>
    <cellStyle name="Nota 5 2 6 2 3 2" xfId="31416"/>
    <cellStyle name="Nota 5 2 6 2 4" xfId="31417"/>
    <cellStyle name="Nota 5 2 6 2 4 2" xfId="31418"/>
    <cellStyle name="Nota 5 2 6 2 5" xfId="31419"/>
    <cellStyle name="Nota 5 2 6 2 5 2" xfId="31420"/>
    <cellStyle name="Nota 5 2 6 2 6" xfId="31421"/>
    <cellStyle name="Nota 5 2 6 20" xfId="31422"/>
    <cellStyle name="Nota 5 2 6 21" xfId="31423"/>
    <cellStyle name="Nota 5 2 6 22" xfId="31424"/>
    <cellStyle name="Nota 5 2 6 23" xfId="31425"/>
    <cellStyle name="Nota 5 2 6 24" xfId="31426"/>
    <cellStyle name="Nota 5 2 6 25" xfId="31427"/>
    <cellStyle name="Nota 5 2 6 3" xfId="31428"/>
    <cellStyle name="Nota 5 2 6 3 2" xfId="31429"/>
    <cellStyle name="Nota 5 2 6 3 2 2" xfId="31430"/>
    <cellStyle name="Nota 5 2 6 3 3" xfId="31431"/>
    <cellStyle name="Nota 5 2 6 3 3 2" xfId="31432"/>
    <cellStyle name="Nota 5 2 6 3 4" xfId="31433"/>
    <cellStyle name="Nota 5 2 6 3 4 2" xfId="31434"/>
    <cellStyle name="Nota 5 2 6 3 5" xfId="31435"/>
    <cellStyle name="Nota 5 2 6 3 5 2" xfId="31436"/>
    <cellStyle name="Nota 5 2 6 3 6" xfId="31437"/>
    <cellStyle name="Nota 5 2 6 4" xfId="31438"/>
    <cellStyle name="Nota 5 2 6 4 2" xfId="31439"/>
    <cellStyle name="Nota 5 2 6 4 2 2" xfId="31440"/>
    <cellStyle name="Nota 5 2 6 4 3" xfId="31441"/>
    <cellStyle name="Nota 5 2 6 4 3 2" xfId="31442"/>
    <cellStyle name="Nota 5 2 6 4 4" xfId="31443"/>
    <cellStyle name="Nota 5 2 6 4 4 2" xfId="31444"/>
    <cellStyle name="Nota 5 2 6 4 5" xfId="31445"/>
    <cellStyle name="Nota 5 2 6 4 5 2" xfId="31446"/>
    <cellStyle name="Nota 5 2 6 4 6" xfId="31447"/>
    <cellStyle name="Nota 5 2 6 5" xfId="31448"/>
    <cellStyle name="Nota 5 2 6 5 2" xfId="31449"/>
    <cellStyle name="Nota 5 2 6 6" xfId="31450"/>
    <cellStyle name="Nota 5 2 6 6 2" xfId="31451"/>
    <cellStyle name="Nota 5 2 6 7" xfId="31452"/>
    <cellStyle name="Nota 5 2 6 7 2" xfId="31453"/>
    <cellStyle name="Nota 5 2 6 8" xfId="31454"/>
    <cellStyle name="Nota 5 2 6 8 2" xfId="31455"/>
    <cellStyle name="Nota 5 2 6 9" xfId="31456"/>
    <cellStyle name="Nota 5 2 6 9 2" xfId="31457"/>
    <cellStyle name="Nota 5 2 7" xfId="31458"/>
    <cellStyle name="Nota 5 2 7 2" xfId="31459"/>
    <cellStyle name="Nota 5 2 7 2 2" xfId="31460"/>
    <cellStyle name="Nota 5 2 7 3" xfId="31461"/>
    <cellStyle name="Nota 5 2 7 3 2" xfId="31462"/>
    <cellStyle name="Nota 5 2 7 4" xfId="31463"/>
    <cellStyle name="Nota 5 2 7 4 2" xfId="31464"/>
    <cellStyle name="Nota 5 2 7 5" xfId="31465"/>
    <cellStyle name="Nota 5 2 7 5 2" xfId="31466"/>
    <cellStyle name="Nota 5 2 7 6" xfId="31467"/>
    <cellStyle name="Nota 5 2 8" xfId="31468"/>
    <cellStyle name="Nota 5 2 8 2" xfId="31469"/>
    <cellStyle name="Nota 5 2 8 2 2" xfId="31470"/>
    <cellStyle name="Nota 5 2 8 3" xfId="31471"/>
    <cellStyle name="Nota 5 2 8 3 2" xfId="31472"/>
    <cellStyle name="Nota 5 2 8 4" xfId="31473"/>
    <cellStyle name="Nota 5 2 8 4 2" xfId="31474"/>
    <cellStyle name="Nota 5 2 8 5" xfId="31475"/>
    <cellStyle name="Nota 5 2 8 5 2" xfId="31476"/>
    <cellStyle name="Nota 5 2 8 6" xfId="31477"/>
    <cellStyle name="Nota 5 2 9" xfId="31478"/>
    <cellStyle name="Nota 5 2 9 2" xfId="31479"/>
    <cellStyle name="Nota 5 2 9 2 2" xfId="31480"/>
    <cellStyle name="Nota 5 2 9 3" xfId="31481"/>
    <cellStyle name="Nota 5 2 9 3 2" xfId="31482"/>
    <cellStyle name="Nota 5 2 9 4" xfId="31483"/>
    <cellStyle name="Nota 5 2 9 4 2" xfId="31484"/>
    <cellStyle name="Nota 5 2 9 5" xfId="31485"/>
    <cellStyle name="Nota 5 2 9 5 2" xfId="31486"/>
    <cellStyle name="Nota 5 2 9 6" xfId="31487"/>
    <cellStyle name="Nota 5 20" xfId="31488"/>
    <cellStyle name="Nota 5 21" xfId="31489"/>
    <cellStyle name="Nota 5 22" xfId="31490"/>
    <cellStyle name="Nota 5 23" xfId="31491"/>
    <cellStyle name="Nota 5 24" xfId="31492"/>
    <cellStyle name="Nota 5 25" xfId="31493"/>
    <cellStyle name="Nota 5 26" xfId="31494"/>
    <cellStyle name="Nota 5 27" xfId="31495"/>
    <cellStyle name="Nota 5 28" xfId="31496"/>
    <cellStyle name="Nota 5 29" xfId="31497"/>
    <cellStyle name="Nota 5 3" xfId="31498"/>
    <cellStyle name="Nota 5 3 10" xfId="31499"/>
    <cellStyle name="Nota 5 3 10 2" xfId="31500"/>
    <cellStyle name="Nota 5 3 11" xfId="31501"/>
    <cellStyle name="Nota 5 3 12" xfId="31502"/>
    <cellStyle name="Nota 5 3 13" xfId="31503"/>
    <cellStyle name="Nota 5 3 14" xfId="31504"/>
    <cellStyle name="Nota 5 3 15" xfId="31505"/>
    <cellStyle name="Nota 5 3 16" xfId="31506"/>
    <cellStyle name="Nota 5 3 17" xfId="31507"/>
    <cellStyle name="Nota 5 3 18" xfId="31508"/>
    <cellStyle name="Nota 5 3 19" xfId="31509"/>
    <cellStyle name="Nota 5 3 2" xfId="31510"/>
    <cellStyle name="Nota 5 3 2 2" xfId="31511"/>
    <cellStyle name="Nota 5 3 2 2 2" xfId="31512"/>
    <cellStyle name="Nota 5 3 2 3" xfId="31513"/>
    <cellStyle name="Nota 5 3 2 3 2" xfId="31514"/>
    <cellStyle name="Nota 5 3 2 4" xfId="31515"/>
    <cellStyle name="Nota 5 3 2 4 2" xfId="31516"/>
    <cellStyle name="Nota 5 3 2 5" xfId="31517"/>
    <cellStyle name="Nota 5 3 2 5 2" xfId="31518"/>
    <cellStyle name="Nota 5 3 2 6" xfId="31519"/>
    <cellStyle name="Nota 5 3 20" xfId="31520"/>
    <cellStyle name="Nota 5 3 21" xfId="31521"/>
    <cellStyle name="Nota 5 3 22" xfId="31522"/>
    <cellStyle name="Nota 5 3 23" xfId="31523"/>
    <cellStyle name="Nota 5 3 24" xfId="31524"/>
    <cellStyle name="Nota 5 3 25" xfId="31525"/>
    <cellStyle name="Nota 5 3 3" xfId="31526"/>
    <cellStyle name="Nota 5 3 3 2" xfId="31527"/>
    <cellStyle name="Nota 5 3 3 2 2" xfId="31528"/>
    <cellStyle name="Nota 5 3 3 3" xfId="31529"/>
    <cellStyle name="Nota 5 3 3 3 2" xfId="31530"/>
    <cellStyle name="Nota 5 3 3 4" xfId="31531"/>
    <cellStyle name="Nota 5 3 3 4 2" xfId="31532"/>
    <cellStyle name="Nota 5 3 3 5" xfId="31533"/>
    <cellStyle name="Nota 5 3 3 5 2" xfId="31534"/>
    <cellStyle name="Nota 5 3 3 6" xfId="31535"/>
    <cellStyle name="Nota 5 3 4" xfId="31536"/>
    <cellStyle name="Nota 5 3 4 2" xfId="31537"/>
    <cellStyle name="Nota 5 3 4 2 2" xfId="31538"/>
    <cellStyle name="Nota 5 3 4 3" xfId="31539"/>
    <cellStyle name="Nota 5 3 4 3 2" xfId="31540"/>
    <cellStyle name="Nota 5 3 4 4" xfId="31541"/>
    <cellStyle name="Nota 5 3 4 4 2" xfId="31542"/>
    <cellStyle name="Nota 5 3 4 5" xfId="31543"/>
    <cellStyle name="Nota 5 3 4 5 2" xfId="31544"/>
    <cellStyle name="Nota 5 3 4 6" xfId="31545"/>
    <cellStyle name="Nota 5 3 5" xfId="31546"/>
    <cellStyle name="Nota 5 3 5 2" xfId="31547"/>
    <cellStyle name="Nota 5 3 6" xfId="31548"/>
    <cellStyle name="Nota 5 3 6 2" xfId="31549"/>
    <cellStyle name="Nota 5 3 7" xfId="31550"/>
    <cellStyle name="Nota 5 3 7 2" xfId="31551"/>
    <cellStyle name="Nota 5 3 8" xfId="31552"/>
    <cellStyle name="Nota 5 3 8 2" xfId="31553"/>
    <cellStyle name="Nota 5 3 9" xfId="31554"/>
    <cellStyle name="Nota 5 3 9 2" xfId="31555"/>
    <cellStyle name="Nota 5 30" xfId="31556"/>
    <cellStyle name="Nota 5 31" xfId="31557"/>
    <cellStyle name="Nota 5 4" xfId="31558"/>
    <cellStyle name="Nota 5 4 10" xfId="31559"/>
    <cellStyle name="Nota 5 4 10 2" xfId="31560"/>
    <cellStyle name="Nota 5 4 11" xfId="31561"/>
    <cellStyle name="Nota 5 4 12" xfId="31562"/>
    <cellStyle name="Nota 5 4 13" xfId="31563"/>
    <cellStyle name="Nota 5 4 14" xfId="31564"/>
    <cellStyle name="Nota 5 4 15" xfId="31565"/>
    <cellStyle name="Nota 5 4 16" xfId="31566"/>
    <cellStyle name="Nota 5 4 17" xfId="31567"/>
    <cellStyle name="Nota 5 4 18" xfId="31568"/>
    <cellStyle name="Nota 5 4 19" xfId="31569"/>
    <cellStyle name="Nota 5 4 2" xfId="31570"/>
    <cellStyle name="Nota 5 4 2 2" xfId="31571"/>
    <cellStyle name="Nota 5 4 2 2 2" xfId="31572"/>
    <cellStyle name="Nota 5 4 2 3" xfId="31573"/>
    <cellStyle name="Nota 5 4 2 3 2" xfId="31574"/>
    <cellStyle name="Nota 5 4 2 4" xfId="31575"/>
    <cellStyle name="Nota 5 4 2 4 2" xfId="31576"/>
    <cellStyle name="Nota 5 4 2 5" xfId="31577"/>
    <cellStyle name="Nota 5 4 2 5 2" xfId="31578"/>
    <cellStyle name="Nota 5 4 2 6" xfId="31579"/>
    <cellStyle name="Nota 5 4 20" xfId="31580"/>
    <cellStyle name="Nota 5 4 21" xfId="31581"/>
    <cellStyle name="Nota 5 4 22" xfId="31582"/>
    <cellStyle name="Nota 5 4 23" xfId="31583"/>
    <cellStyle name="Nota 5 4 24" xfId="31584"/>
    <cellStyle name="Nota 5 4 25" xfId="31585"/>
    <cellStyle name="Nota 5 4 3" xfId="31586"/>
    <cellStyle name="Nota 5 4 3 2" xfId="31587"/>
    <cellStyle name="Nota 5 4 3 2 2" xfId="31588"/>
    <cellStyle name="Nota 5 4 3 3" xfId="31589"/>
    <cellStyle name="Nota 5 4 3 3 2" xfId="31590"/>
    <cellStyle name="Nota 5 4 3 4" xfId="31591"/>
    <cellStyle name="Nota 5 4 3 4 2" xfId="31592"/>
    <cellStyle name="Nota 5 4 3 5" xfId="31593"/>
    <cellStyle name="Nota 5 4 3 5 2" xfId="31594"/>
    <cellStyle name="Nota 5 4 3 6" xfId="31595"/>
    <cellStyle name="Nota 5 4 4" xfId="31596"/>
    <cellStyle name="Nota 5 4 4 2" xfId="31597"/>
    <cellStyle name="Nota 5 4 4 2 2" xfId="31598"/>
    <cellStyle name="Nota 5 4 4 3" xfId="31599"/>
    <cellStyle name="Nota 5 4 4 3 2" xfId="31600"/>
    <cellStyle name="Nota 5 4 4 4" xfId="31601"/>
    <cellStyle name="Nota 5 4 4 4 2" xfId="31602"/>
    <cellStyle name="Nota 5 4 4 5" xfId="31603"/>
    <cellStyle name="Nota 5 4 4 5 2" xfId="31604"/>
    <cellStyle name="Nota 5 4 4 6" xfId="31605"/>
    <cellStyle name="Nota 5 4 5" xfId="31606"/>
    <cellStyle name="Nota 5 4 5 2" xfId="31607"/>
    <cellStyle name="Nota 5 4 6" xfId="31608"/>
    <cellStyle name="Nota 5 4 6 2" xfId="31609"/>
    <cellStyle name="Nota 5 4 7" xfId="31610"/>
    <cellStyle name="Nota 5 4 7 2" xfId="31611"/>
    <cellStyle name="Nota 5 4 8" xfId="31612"/>
    <cellStyle name="Nota 5 4 8 2" xfId="31613"/>
    <cellStyle name="Nota 5 4 9" xfId="31614"/>
    <cellStyle name="Nota 5 4 9 2" xfId="31615"/>
    <cellStyle name="Nota 5 5" xfId="31616"/>
    <cellStyle name="Nota 5 5 10" xfId="31617"/>
    <cellStyle name="Nota 5 5 10 2" xfId="31618"/>
    <cellStyle name="Nota 5 5 11" xfId="31619"/>
    <cellStyle name="Nota 5 5 12" xfId="31620"/>
    <cellStyle name="Nota 5 5 13" xfId="31621"/>
    <cellStyle name="Nota 5 5 14" xfId="31622"/>
    <cellStyle name="Nota 5 5 15" xfId="31623"/>
    <cellStyle name="Nota 5 5 16" xfId="31624"/>
    <cellStyle name="Nota 5 5 17" xfId="31625"/>
    <cellStyle name="Nota 5 5 18" xfId="31626"/>
    <cellStyle name="Nota 5 5 19" xfId="31627"/>
    <cellStyle name="Nota 5 5 2" xfId="31628"/>
    <cellStyle name="Nota 5 5 2 2" xfId="31629"/>
    <cellStyle name="Nota 5 5 2 2 2" xfId="31630"/>
    <cellStyle name="Nota 5 5 2 3" xfId="31631"/>
    <cellStyle name="Nota 5 5 2 3 2" xfId="31632"/>
    <cellStyle name="Nota 5 5 2 4" xfId="31633"/>
    <cellStyle name="Nota 5 5 2 4 2" xfId="31634"/>
    <cellStyle name="Nota 5 5 2 5" xfId="31635"/>
    <cellStyle name="Nota 5 5 2 5 2" xfId="31636"/>
    <cellStyle name="Nota 5 5 2 6" xfId="31637"/>
    <cellStyle name="Nota 5 5 20" xfId="31638"/>
    <cellStyle name="Nota 5 5 21" xfId="31639"/>
    <cellStyle name="Nota 5 5 22" xfId="31640"/>
    <cellStyle name="Nota 5 5 23" xfId="31641"/>
    <cellStyle name="Nota 5 5 24" xfId="31642"/>
    <cellStyle name="Nota 5 5 25" xfId="31643"/>
    <cellStyle name="Nota 5 5 3" xfId="31644"/>
    <cellStyle name="Nota 5 5 3 2" xfId="31645"/>
    <cellStyle name="Nota 5 5 3 2 2" xfId="31646"/>
    <cellStyle name="Nota 5 5 3 3" xfId="31647"/>
    <cellStyle name="Nota 5 5 3 3 2" xfId="31648"/>
    <cellStyle name="Nota 5 5 3 4" xfId="31649"/>
    <cellStyle name="Nota 5 5 3 4 2" xfId="31650"/>
    <cellStyle name="Nota 5 5 3 5" xfId="31651"/>
    <cellStyle name="Nota 5 5 3 5 2" xfId="31652"/>
    <cellStyle name="Nota 5 5 3 6" xfId="31653"/>
    <cellStyle name="Nota 5 5 4" xfId="31654"/>
    <cellStyle name="Nota 5 5 4 2" xfId="31655"/>
    <cellStyle name="Nota 5 5 4 2 2" xfId="31656"/>
    <cellStyle name="Nota 5 5 4 3" xfId="31657"/>
    <cellStyle name="Nota 5 5 4 3 2" xfId="31658"/>
    <cellStyle name="Nota 5 5 4 4" xfId="31659"/>
    <cellStyle name="Nota 5 5 4 4 2" xfId="31660"/>
    <cellStyle name="Nota 5 5 4 5" xfId="31661"/>
    <cellStyle name="Nota 5 5 4 5 2" xfId="31662"/>
    <cellStyle name="Nota 5 5 4 6" xfId="31663"/>
    <cellStyle name="Nota 5 5 5" xfId="31664"/>
    <cellStyle name="Nota 5 5 5 2" xfId="31665"/>
    <cellStyle name="Nota 5 5 6" xfId="31666"/>
    <cellStyle name="Nota 5 5 6 2" xfId="31667"/>
    <cellStyle name="Nota 5 5 7" xfId="31668"/>
    <cellStyle name="Nota 5 5 7 2" xfId="31669"/>
    <cellStyle name="Nota 5 5 8" xfId="31670"/>
    <cellStyle name="Nota 5 5 8 2" xfId="31671"/>
    <cellStyle name="Nota 5 5 9" xfId="31672"/>
    <cellStyle name="Nota 5 5 9 2" xfId="31673"/>
    <cellStyle name="Nota 5 6" xfId="31674"/>
    <cellStyle name="Nota 5 6 10" xfId="31675"/>
    <cellStyle name="Nota 5 6 10 2" xfId="31676"/>
    <cellStyle name="Nota 5 6 11" xfId="31677"/>
    <cellStyle name="Nota 5 6 12" xfId="31678"/>
    <cellStyle name="Nota 5 6 13" xfId="31679"/>
    <cellStyle name="Nota 5 6 14" xfId="31680"/>
    <cellStyle name="Nota 5 6 15" xfId="31681"/>
    <cellStyle name="Nota 5 6 16" xfId="31682"/>
    <cellStyle name="Nota 5 6 17" xfId="31683"/>
    <cellStyle name="Nota 5 6 18" xfId="31684"/>
    <cellStyle name="Nota 5 6 19" xfId="31685"/>
    <cellStyle name="Nota 5 6 2" xfId="31686"/>
    <cellStyle name="Nota 5 6 2 2" xfId="31687"/>
    <cellStyle name="Nota 5 6 2 2 2" xfId="31688"/>
    <cellStyle name="Nota 5 6 2 3" xfId="31689"/>
    <cellStyle name="Nota 5 6 2 3 2" xfId="31690"/>
    <cellStyle name="Nota 5 6 2 4" xfId="31691"/>
    <cellStyle name="Nota 5 6 2 4 2" xfId="31692"/>
    <cellStyle name="Nota 5 6 2 5" xfId="31693"/>
    <cellStyle name="Nota 5 6 2 5 2" xfId="31694"/>
    <cellStyle name="Nota 5 6 2 6" xfId="31695"/>
    <cellStyle name="Nota 5 6 20" xfId="31696"/>
    <cellStyle name="Nota 5 6 21" xfId="31697"/>
    <cellStyle name="Nota 5 6 22" xfId="31698"/>
    <cellStyle name="Nota 5 6 23" xfId="31699"/>
    <cellStyle name="Nota 5 6 24" xfId="31700"/>
    <cellStyle name="Nota 5 6 25" xfId="31701"/>
    <cellStyle name="Nota 5 6 3" xfId="31702"/>
    <cellStyle name="Nota 5 6 3 2" xfId="31703"/>
    <cellStyle name="Nota 5 6 3 2 2" xfId="31704"/>
    <cellStyle name="Nota 5 6 3 3" xfId="31705"/>
    <cellStyle name="Nota 5 6 3 3 2" xfId="31706"/>
    <cellStyle name="Nota 5 6 3 4" xfId="31707"/>
    <cellStyle name="Nota 5 6 3 4 2" xfId="31708"/>
    <cellStyle name="Nota 5 6 3 5" xfId="31709"/>
    <cellStyle name="Nota 5 6 3 5 2" xfId="31710"/>
    <cellStyle name="Nota 5 6 3 6" xfId="31711"/>
    <cellStyle name="Nota 5 6 4" xfId="31712"/>
    <cellStyle name="Nota 5 6 4 2" xfId="31713"/>
    <cellStyle name="Nota 5 6 4 2 2" xfId="31714"/>
    <cellStyle name="Nota 5 6 4 3" xfId="31715"/>
    <cellStyle name="Nota 5 6 4 3 2" xfId="31716"/>
    <cellStyle name="Nota 5 6 4 4" xfId="31717"/>
    <cellStyle name="Nota 5 6 4 4 2" xfId="31718"/>
    <cellStyle name="Nota 5 6 4 5" xfId="31719"/>
    <cellStyle name="Nota 5 6 4 5 2" xfId="31720"/>
    <cellStyle name="Nota 5 6 4 6" xfId="31721"/>
    <cellStyle name="Nota 5 6 5" xfId="31722"/>
    <cellStyle name="Nota 5 6 5 2" xfId="31723"/>
    <cellStyle name="Nota 5 6 6" xfId="31724"/>
    <cellStyle name="Nota 5 6 6 2" xfId="31725"/>
    <cellStyle name="Nota 5 6 7" xfId="31726"/>
    <cellStyle name="Nota 5 6 7 2" xfId="31727"/>
    <cellStyle name="Nota 5 6 8" xfId="31728"/>
    <cellStyle name="Nota 5 6 8 2" xfId="31729"/>
    <cellStyle name="Nota 5 6 9" xfId="31730"/>
    <cellStyle name="Nota 5 6 9 2" xfId="31731"/>
    <cellStyle name="Nota 5 7" xfId="31732"/>
    <cellStyle name="Nota 5 7 10" xfId="31733"/>
    <cellStyle name="Nota 5 7 10 2" xfId="31734"/>
    <cellStyle name="Nota 5 7 11" xfId="31735"/>
    <cellStyle name="Nota 5 7 12" xfId="31736"/>
    <cellStyle name="Nota 5 7 13" xfId="31737"/>
    <cellStyle name="Nota 5 7 14" xfId="31738"/>
    <cellStyle name="Nota 5 7 15" xfId="31739"/>
    <cellStyle name="Nota 5 7 16" xfId="31740"/>
    <cellStyle name="Nota 5 7 17" xfId="31741"/>
    <cellStyle name="Nota 5 7 18" xfId="31742"/>
    <cellStyle name="Nota 5 7 19" xfId="31743"/>
    <cellStyle name="Nota 5 7 2" xfId="31744"/>
    <cellStyle name="Nota 5 7 2 2" xfId="31745"/>
    <cellStyle name="Nota 5 7 2 2 2" xfId="31746"/>
    <cellStyle name="Nota 5 7 2 3" xfId="31747"/>
    <cellStyle name="Nota 5 7 2 3 2" xfId="31748"/>
    <cellStyle name="Nota 5 7 2 4" xfId="31749"/>
    <cellStyle name="Nota 5 7 2 4 2" xfId="31750"/>
    <cellStyle name="Nota 5 7 2 5" xfId="31751"/>
    <cellStyle name="Nota 5 7 2 5 2" xfId="31752"/>
    <cellStyle name="Nota 5 7 2 6" xfId="31753"/>
    <cellStyle name="Nota 5 7 20" xfId="31754"/>
    <cellStyle name="Nota 5 7 21" xfId="31755"/>
    <cellStyle name="Nota 5 7 22" xfId="31756"/>
    <cellStyle name="Nota 5 7 23" xfId="31757"/>
    <cellStyle name="Nota 5 7 24" xfId="31758"/>
    <cellStyle name="Nota 5 7 25" xfId="31759"/>
    <cellStyle name="Nota 5 7 3" xfId="31760"/>
    <cellStyle name="Nota 5 7 3 2" xfId="31761"/>
    <cellStyle name="Nota 5 7 3 2 2" xfId="31762"/>
    <cellStyle name="Nota 5 7 3 3" xfId="31763"/>
    <cellStyle name="Nota 5 7 3 3 2" xfId="31764"/>
    <cellStyle name="Nota 5 7 3 4" xfId="31765"/>
    <cellStyle name="Nota 5 7 3 4 2" xfId="31766"/>
    <cellStyle name="Nota 5 7 3 5" xfId="31767"/>
    <cellStyle name="Nota 5 7 3 5 2" xfId="31768"/>
    <cellStyle name="Nota 5 7 3 6" xfId="31769"/>
    <cellStyle name="Nota 5 7 4" xfId="31770"/>
    <cellStyle name="Nota 5 7 4 2" xfId="31771"/>
    <cellStyle name="Nota 5 7 4 2 2" xfId="31772"/>
    <cellStyle name="Nota 5 7 4 3" xfId="31773"/>
    <cellStyle name="Nota 5 7 4 3 2" xfId="31774"/>
    <cellStyle name="Nota 5 7 4 4" xfId="31775"/>
    <cellStyle name="Nota 5 7 4 4 2" xfId="31776"/>
    <cellStyle name="Nota 5 7 4 5" xfId="31777"/>
    <cellStyle name="Nota 5 7 4 5 2" xfId="31778"/>
    <cellStyle name="Nota 5 7 4 6" xfId="31779"/>
    <cellStyle name="Nota 5 7 5" xfId="31780"/>
    <cellStyle name="Nota 5 7 5 2" xfId="31781"/>
    <cellStyle name="Nota 5 7 6" xfId="31782"/>
    <cellStyle name="Nota 5 7 6 2" xfId="31783"/>
    <cellStyle name="Nota 5 7 7" xfId="31784"/>
    <cellStyle name="Nota 5 7 7 2" xfId="31785"/>
    <cellStyle name="Nota 5 7 8" xfId="31786"/>
    <cellStyle name="Nota 5 7 8 2" xfId="31787"/>
    <cellStyle name="Nota 5 7 9" xfId="31788"/>
    <cellStyle name="Nota 5 7 9 2" xfId="31789"/>
    <cellStyle name="Nota 5 8" xfId="31790"/>
    <cellStyle name="Nota 5 8 2" xfId="31791"/>
    <cellStyle name="Nota 5 8 2 2" xfId="31792"/>
    <cellStyle name="Nota 5 8 3" xfId="31793"/>
    <cellStyle name="Nota 5 8 3 2" xfId="31794"/>
    <cellStyle name="Nota 5 8 4" xfId="31795"/>
    <cellStyle name="Nota 5 8 4 2" xfId="31796"/>
    <cellStyle name="Nota 5 8 5" xfId="31797"/>
    <cellStyle name="Nota 5 8 5 2" xfId="31798"/>
    <cellStyle name="Nota 5 8 6" xfId="31799"/>
    <cellStyle name="Nota 5 9" xfId="31800"/>
    <cellStyle name="Nota 5 9 2" xfId="31801"/>
    <cellStyle name="Nota 5 9 2 2" xfId="31802"/>
    <cellStyle name="Nota 5 9 3" xfId="31803"/>
    <cellStyle name="Nota 5 9 3 2" xfId="31804"/>
    <cellStyle name="Nota 5 9 4" xfId="31805"/>
    <cellStyle name="Nota 5 9 4 2" xfId="31806"/>
    <cellStyle name="Nota 5 9 5" xfId="31807"/>
    <cellStyle name="Nota 5 9 5 2" xfId="31808"/>
    <cellStyle name="Nota 5 9 6" xfId="31809"/>
    <cellStyle name="Nota 6" xfId="31810"/>
    <cellStyle name="Nota 6 10" xfId="31811"/>
    <cellStyle name="Nota 6 10 2" xfId="31812"/>
    <cellStyle name="Nota 6 11" xfId="31813"/>
    <cellStyle name="Nota 6 11 2" xfId="31814"/>
    <cellStyle name="Nota 6 12" xfId="31815"/>
    <cellStyle name="Nota 6 12 2" xfId="31816"/>
    <cellStyle name="Nota 6 13" xfId="31817"/>
    <cellStyle name="Nota 6 13 2" xfId="31818"/>
    <cellStyle name="Nota 6 14" xfId="31819"/>
    <cellStyle name="Nota 6 14 2" xfId="31820"/>
    <cellStyle name="Nota 6 15" xfId="31821"/>
    <cellStyle name="Nota 6 15 2" xfId="31822"/>
    <cellStyle name="Nota 6 16" xfId="31823"/>
    <cellStyle name="Nota 6 17" xfId="31824"/>
    <cellStyle name="Nota 6 18" xfId="31825"/>
    <cellStyle name="Nota 6 19" xfId="31826"/>
    <cellStyle name="Nota 6 2" xfId="31827"/>
    <cellStyle name="Nota 6 2 10" xfId="31828"/>
    <cellStyle name="Nota 6 2 10 2" xfId="31829"/>
    <cellStyle name="Nota 6 2 11" xfId="31830"/>
    <cellStyle name="Nota 6 2 12" xfId="31831"/>
    <cellStyle name="Nota 6 2 13" xfId="31832"/>
    <cellStyle name="Nota 6 2 14" xfId="31833"/>
    <cellStyle name="Nota 6 2 15" xfId="31834"/>
    <cellStyle name="Nota 6 2 16" xfId="31835"/>
    <cellStyle name="Nota 6 2 17" xfId="31836"/>
    <cellStyle name="Nota 6 2 18" xfId="31837"/>
    <cellStyle name="Nota 6 2 19" xfId="31838"/>
    <cellStyle name="Nota 6 2 2" xfId="31839"/>
    <cellStyle name="Nota 6 2 2 2" xfId="31840"/>
    <cellStyle name="Nota 6 2 2 2 2" xfId="31841"/>
    <cellStyle name="Nota 6 2 2 3" xfId="31842"/>
    <cellStyle name="Nota 6 2 2 3 2" xfId="31843"/>
    <cellStyle name="Nota 6 2 2 4" xfId="31844"/>
    <cellStyle name="Nota 6 2 2 4 2" xfId="31845"/>
    <cellStyle name="Nota 6 2 2 5" xfId="31846"/>
    <cellStyle name="Nota 6 2 2 5 2" xfId="31847"/>
    <cellStyle name="Nota 6 2 2 6" xfId="31848"/>
    <cellStyle name="Nota 6 2 20" xfId="31849"/>
    <cellStyle name="Nota 6 2 21" xfId="31850"/>
    <cellStyle name="Nota 6 2 22" xfId="31851"/>
    <cellStyle name="Nota 6 2 23" xfId="31852"/>
    <cellStyle name="Nota 6 2 24" xfId="31853"/>
    <cellStyle name="Nota 6 2 25" xfId="31854"/>
    <cellStyle name="Nota 6 2 3" xfId="31855"/>
    <cellStyle name="Nota 6 2 3 2" xfId="31856"/>
    <cellStyle name="Nota 6 2 3 2 2" xfId="31857"/>
    <cellStyle name="Nota 6 2 3 3" xfId="31858"/>
    <cellStyle name="Nota 6 2 3 3 2" xfId="31859"/>
    <cellStyle name="Nota 6 2 3 4" xfId="31860"/>
    <cellStyle name="Nota 6 2 3 4 2" xfId="31861"/>
    <cellStyle name="Nota 6 2 3 5" xfId="31862"/>
    <cellStyle name="Nota 6 2 3 5 2" xfId="31863"/>
    <cellStyle name="Nota 6 2 3 6" xfId="31864"/>
    <cellStyle name="Nota 6 2 4" xfId="31865"/>
    <cellStyle name="Nota 6 2 4 2" xfId="31866"/>
    <cellStyle name="Nota 6 2 4 2 2" xfId="31867"/>
    <cellStyle name="Nota 6 2 4 3" xfId="31868"/>
    <cellStyle name="Nota 6 2 4 3 2" xfId="31869"/>
    <cellStyle name="Nota 6 2 4 4" xfId="31870"/>
    <cellStyle name="Nota 6 2 4 4 2" xfId="31871"/>
    <cellStyle name="Nota 6 2 4 5" xfId="31872"/>
    <cellStyle name="Nota 6 2 4 5 2" xfId="31873"/>
    <cellStyle name="Nota 6 2 4 6" xfId="31874"/>
    <cellStyle name="Nota 6 2 5" xfId="31875"/>
    <cellStyle name="Nota 6 2 5 2" xfId="31876"/>
    <cellStyle name="Nota 6 2 6" xfId="31877"/>
    <cellStyle name="Nota 6 2 6 2" xfId="31878"/>
    <cellStyle name="Nota 6 2 7" xfId="31879"/>
    <cellStyle name="Nota 6 2 7 2" xfId="31880"/>
    <cellStyle name="Nota 6 2 8" xfId="31881"/>
    <cellStyle name="Nota 6 2 8 2" xfId="31882"/>
    <cellStyle name="Nota 6 2 9" xfId="31883"/>
    <cellStyle name="Nota 6 2 9 2" xfId="31884"/>
    <cellStyle name="Nota 6 20" xfId="31885"/>
    <cellStyle name="Nota 6 21" xfId="31886"/>
    <cellStyle name="Nota 6 22" xfId="31887"/>
    <cellStyle name="Nota 6 23" xfId="31888"/>
    <cellStyle name="Nota 6 24" xfId="31889"/>
    <cellStyle name="Nota 6 25" xfId="31890"/>
    <cellStyle name="Nota 6 26" xfId="31891"/>
    <cellStyle name="Nota 6 27" xfId="31892"/>
    <cellStyle name="Nota 6 28" xfId="31893"/>
    <cellStyle name="Nota 6 29" xfId="31894"/>
    <cellStyle name="Nota 6 3" xfId="31895"/>
    <cellStyle name="Nota 6 3 10" xfId="31896"/>
    <cellStyle name="Nota 6 3 10 2" xfId="31897"/>
    <cellStyle name="Nota 6 3 11" xfId="31898"/>
    <cellStyle name="Nota 6 3 12" xfId="31899"/>
    <cellStyle name="Nota 6 3 13" xfId="31900"/>
    <cellStyle name="Nota 6 3 14" xfId="31901"/>
    <cellStyle name="Nota 6 3 15" xfId="31902"/>
    <cellStyle name="Nota 6 3 16" xfId="31903"/>
    <cellStyle name="Nota 6 3 17" xfId="31904"/>
    <cellStyle name="Nota 6 3 18" xfId="31905"/>
    <cellStyle name="Nota 6 3 19" xfId="31906"/>
    <cellStyle name="Nota 6 3 2" xfId="31907"/>
    <cellStyle name="Nota 6 3 2 2" xfId="31908"/>
    <cellStyle name="Nota 6 3 2 2 2" xfId="31909"/>
    <cellStyle name="Nota 6 3 2 3" xfId="31910"/>
    <cellStyle name="Nota 6 3 2 3 2" xfId="31911"/>
    <cellStyle name="Nota 6 3 2 4" xfId="31912"/>
    <cellStyle name="Nota 6 3 2 4 2" xfId="31913"/>
    <cellStyle name="Nota 6 3 2 5" xfId="31914"/>
    <cellStyle name="Nota 6 3 2 5 2" xfId="31915"/>
    <cellStyle name="Nota 6 3 2 6" xfId="31916"/>
    <cellStyle name="Nota 6 3 20" xfId="31917"/>
    <cellStyle name="Nota 6 3 21" xfId="31918"/>
    <cellStyle name="Nota 6 3 22" xfId="31919"/>
    <cellStyle name="Nota 6 3 23" xfId="31920"/>
    <cellStyle name="Nota 6 3 24" xfId="31921"/>
    <cellStyle name="Nota 6 3 25" xfId="31922"/>
    <cellStyle name="Nota 6 3 3" xfId="31923"/>
    <cellStyle name="Nota 6 3 3 2" xfId="31924"/>
    <cellStyle name="Nota 6 3 3 2 2" xfId="31925"/>
    <cellStyle name="Nota 6 3 3 3" xfId="31926"/>
    <cellStyle name="Nota 6 3 3 3 2" xfId="31927"/>
    <cellStyle name="Nota 6 3 3 4" xfId="31928"/>
    <cellStyle name="Nota 6 3 3 4 2" xfId="31929"/>
    <cellStyle name="Nota 6 3 3 5" xfId="31930"/>
    <cellStyle name="Nota 6 3 3 5 2" xfId="31931"/>
    <cellStyle name="Nota 6 3 3 6" xfId="31932"/>
    <cellStyle name="Nota 6 3 4" xfId="31933"/>
    <cellStyle name="Nota 6 3 4 2" xfId="31934"/>
    <cellStyle name="Nota 6 3 4 2 2" xfId="31935"/>
    <cellStyle name="Nota 6 3 4 3" xfId="31936"/>
    <cellStyle name="Nota 6 3 4 3 2" xfId="31937"/>
    <cellStyle name="Nota 6 3 4 4" xfId="31938"/>
    <cellStyle name="Nota 6 3 4 4 2" xfId="31939"/>
    <cellStyle name="Nota 6 3 4 5" xfId="31940"/>
    <cellStyle name="Nota 6 3 4 5 2" xfId="31941"/>
    <cellStyle name="Nota 6 3 4 6" xfId="31942"/>
    <cellStyle name="Nota 6 3 5" xfId="31943"/>
    <cellStyle name="Nota 6 3 5 2" xfId="31944"/>
    <cellStyle name="Nota 6 3 6" xfId="31945"/>
    <cellStyle name="Nota 6 3 6 2" xfId="31946"/>
    <cellStyle name="Nota 6 3 7" xfId="31947"/>
    <cellStyle name="Nota 6 3 7 2" xfId="31948"/>
    <cellStyle name="Nota 6 3 8" xfId="31949"/>
    <cellStyle name="Nota 6 3 8 2" xfId="31950"/>
    <cellStyle name="Nota 6 3 9" xfId="31951"/>
    <cellStyle name="Nota 6 3 9 2" xfId="31952"/>
    <cellStyle name="Nota 6 30" xfId="31953"/>
    <cellStyle name="Nota 6 4" xfId="31954"/>
    <cellStyle name="Nota 6 4 10" xfId="31955"/>
    <cellStyle name="Nota 6 4 10 2" xfId="31956"/>
    <cellStyle name="Nota 6 4 11" xfId="31957"/>
    <cellStyle name="Nota 6 4 12" xfId="31958"/>
    <cellStyle name="Nota 6 4 13" xfId="31959"/>
    <cellStyle name="Nota 6 4 14" xfId="31960"/>
    <cellStyle name="Nota 6 4 15" xfId="31961"/>
    <cellStyle name="Nota 6 4 16" xfId="31962"/>
    <cellStyle name="Nota 6 4 17" xfId="31963"/>
    <cellStyle name="Nota 6 4 18" xfId="31964"/>
    <cellStyle name="Nota 6 4 19" xfId="31965"/>
    <cellStyle name="Nota 6 4 2" xfId="31966"/>
    <cellStyle name="Nota 6 4 2 2" xfId="31967"/>
    <cellStyle name="Nota 6 4 2 2 2" xfId="31968"/>
    <cellStyle name="Nota 6 4 2 3" xfId="31969"/>
    <cellStyle name="Nota 6 4 2 3 2" xfId="31970"/>
    <cellStyle name="Nota 6 4 2 4" xfId="31971"/>
    <cellStyle name="Nota 6 4 2 4 2" xfId="31972"/>
    <cellStyle name="Nota 6 4 2 5" xfId="31973"/>
    <cellStyle name="Nota 6 4 2 5 2" xfId="31974"/>
    <cellStyle name="Nota 6 4 2 6" xfId="31975"/>
    <cellStyle name="Nota 6 4 20" xfId="31976"/>
    <cellStyle name="Nota 6 4 21" xfId="31977"/>
    <cellStyle name="Nota 6 4 22" xfId="31978"/>
    <cellStyle name="Nota 6 4 23" xfId="31979"/>
    <cellStyle name="Nota 6 4 24" xfId="31980"/>
    <cellStyle name="Nota 6 4 25" xfId="31981"/>
    <cellStyle name="Nota 6 4 3" xfId="31982"/>
    <cellStyle name="Nota 6 4 3 2" xfId="31983"/>
    <cellStyle name="Nota 6 4 3 2 2" xfId="31984"/>
    <cellStyle name="Nota 6 4 3 3" xfId="31985"/>
    <cellStyle name="Nota 6 4 3 3 2" xfId="31986"/>
    <cellStyle name="Nota 6 4 3 4" xfId="31987"/>
    <cellStyle name="Nota 6 4 3 4 2" xfId="31988"/>
    <cellStyle name="Nota 6 4 3 5" xfId="31989"/>
    <cellStyle name="Nota 6 4 3 5 2" xfId="31990"/>
    <cellStyle name="Nota 6 4 3 6" xfId="31991"/>
    <cellStyle name="Nota 6 4 4" xfId="31992"/>
    <cellStyle name="Nota 6 4 4 2" xfId="31993"/>
    <cellStyle name="Nota 6 4 4 2 2" xfId="31994"/>
    <cellStyle name="Nota 6 4 4 3" xfId="31995"/>
    <cellStyle name="Nota 6 4 4 3 2" xfId="31996"/>
    <cellStyle name="Nota 6 4 4 4" xfId="31997"/>
    <cellStyle name="Nota 6 4 4 4 2" xfId="31998"/>
    <cellStyle name="Nota 6 4 4 5" xfId="31999"/>
    <cellStyle name="Nota 6 4 4 5 2" xfId="32000"/>
    <cellStyle name="Nota 6 4 4 6" xfId="32001"/>
    <cellStyle name="Nota 6 4 5" xfId="32002"/>
    <cellStyle name="Nota 6 4 5 2" xfId="32003"/>
    <cellStyle name="Nota 6 4 6" xfId="32004"/>
    <cellStyle name="Nota 6 4 6 2" xfId="32005"/>
    <cellStyle name="Nota 6 4 7" xfId="32006"/>
    <cellStyle name="Nota 6 4 7 2" xfId="32007"/>
    <cellStyle name="Nota 6 4 8" xfId="32008"/>
    <cellStyle name="Nota 6 4 8 2" xfId="32009"/>
    <cellStyle name="Nota 6 4 9" xfId="32010"/>
    <cellStyle name="Nota 6 4 9 2" xfId="32011"/>
    <cellStyle name="Nota 6 5" xfId="32012"/>
    <cellStyle name="Nota 6 5 10" xfId="32013"/>
    <cellStyle name="Nota 6 5 10 2" xfId="32014"/>
    <cellStyle name="Nota 6 5 11" xfId="32015"/>
    <cellStyle name="Nota 6 5 12" xfId="32016"/>
    <cellStyle name="Nota 6 5 13" xfId="32017"/>
    <cellStyle name="Nota 6 5 14" xfId="32018"/>
    <cellStyle name="Nota 6 5 15" xfId="32019"/>
    <cellStyle name="Nota 6 5 16" xfId="32020"/>
    <cellStyle name="Nota 6 5 17" xfId="32021"/>
    <cellStyle name="Nota 6 5 18" xfId="32022"/>
    <cellStyle name="Nota 6 5 19" xfId="32023"/>
    <cellStyle name="Nota 6 5 2" xfId="32024"/>
    <cellStyle name="Nota 6 5 2 2" xfId="32025"/>
    <cellStyle name="Nota 6 5 2 2 2" xfId="32026"/>
    <cellStyle name="Nota 6 5 2 3" xfId="32027"/>
    <cellStyle name="Nota 6 5 2 3 2" xfId="32028"/>
    <cellStyle name="Nota 6 5 2 4" xfId="32029"/>
    <cellStyle name="Nota 6 5 2 4 2" xfId="32030"/>
    <cellStyle name="Nota 6 5 2 5" xfId="32031"/>
    <cellStyle name="Nota 6 5 2 5 2" xfId="32032"/>
    <cellStyle name="Nota 6 5 2 6" xfId="32033"/>
    <cellStyle name="Nota 6 5 20" xfId="32034"/>
    <cellStyle name="Nota 6 5 21" xfId="32035"/>
    <cellStyle name="Nota 6 5 22" xfId="32036"/>
    <cellStyle name="Nota 6 5 23" xfId="32037"/>
    <cellStyle name="Nota 6 5 24" xfId="32038"/>
    <cellStyle name="Nota 6 5 25" xfId="32039"/>
    <cellStyle name="Nota 6 5 3" xfId="32040"/>
    <cellStyle name="Nota 6 5 3 2" xfId="32041"/>
    <cellStyle name="Nota 6 5 3 2 2" xfId="32042"/>
    <cellStyle name="Nota 6 5 3 3" xfId="32043"/>
    <cellStyle name="Nota 6 5 3 3 2" xfId="32044"/>
    <cellStyle name="Nota 6 5 3 4" xfId="32045"/>
    <cellStyle name="Nota 6 5 3 4 2" xfId="32046"/>
    <cellStyle name="Nota 6 5 3 5" xfId="32047"/>
    <cellStyle name="Nota 6 5 3 5 2" xfId="32048"/>
    <cellStyle name="Nota 6 5 3 6" xfId="32049"/>
    <cellStyle name="Nota 6 5 4" xfId="32050"/>
    <cellStyle name="Nota 6 5 4 2" xfId="32051"/>
    <cellStyle name="Nota 6 5 4 2 2" xfId="32052"/>
    <cellStyle name="Nota 6 5 4 3" xfId="32053"/>
    <cellStyle name="Nota 6 5 4 3 2" xfId="32054"/>
    <cellStyle name="Nota 6 5 4 4" xfId="32055"/>
    <cellStyle name="Nota 6 5 4 4 2" xfId="32056"/>
    <cellStyle name="Nota 6 5 4 5" xfId="32057"/>
    <cellStyle name="Nota 6 5 4 5 2" xfId="32058"/>
    <cellStyle name="Nota 6 5 4 6" xfId="32059"/>
    <cellStyle name="Nota 6 5 5" xfId="32060"/>
    <cellStyle name="Nota 6 5 5 2" xfId="32061"/>
    <cellStyle name="Nota 6 5 6" xfId="32062"/>
    <cellStyle name="Nota 6 5 6 2" xfId="32063"/>
    <cellStyle name="Nota 6 5 7" xfId="32064"/>
    <cellStyle name="Nota 6 5 7 2" xfId="32065"/>
    <cellStyle name="Nota 6 5 8" xfId="32066"/>
    <cellStyle name="Nota 6 5 8 2" xfId="32067"/>
    <cellStyle name="Nota 6 5 9" xfId="32068"/>
    <cellStyle name="Nota 6 5 9 2" xfId="32069"/>
    <cellStyle name="Nota 6 6" xfId="32070"/>
    <cellStyle name="Nota 6 6 10" xfId="32071"/>
    <cellStyle name="Nota 6 6 10 2" xfId="32072"/>
    <cellStyle name="Nota 6 6 11" xfId="32073"/>
    <cellStyle name="Nota 6 6 12" xfId="32074"/>
    <cellStyle name="Nota 6 6 13" xfId="32075"/>
    <cellStyle name="Nota 6 6 14" xfId="32076"/>
    <cellStyle name="Nota 6 6 15" xfId="32077"/>
    <cellStyle name="Nota 6 6 16" xfId="32078"/>
    <cellStyle name="Nota 6 6 17" xfId="32079"/>
    <cellStyle name="Nota 6 6 18" xfId="32080"/>
    <cellStyle name="Nota 6 6 19" xfId="32081"/>
    <cellStyle name="Nota 6 6 2" xfId="32082"/>
    <cellStyle name="Nota 6 6 2 2" xfId="32083"/>
    <cellStyle name="Nota 6 6 2 2 2" xfId="32084"/>
    <cellStyle name="Nota 6 6 2 3" xfId="32085"/>
    <cellStyle name="Nota 6 6 2 3 2" xfId="32086"/>
    <cellStyle name="Nota 6 6 2 4" xfId="32087"/>
    <cellStyle name="Nota 6 6 2 4 2" xfId="32088"/>
    <cellStyle name="Nota 6 6 2 5" xfId="32089"/>
    <cellStyle name="Nota 6 6 2 5 2" xfId="32090"/>
    <cellStyle name="Nota 6 6 2 6" xfId="32091"/>
    <cellStyle name="Nota 6 6 20" xfId="32092"/>
    <cellStyle name="Nota 6 6 21" xfId="32093"/>
    <cellStyle name="Nota 6 6 22" xfId="32094"/>
    <cellStyle name="Nota 6 6 23" xfId="32095"/>
    <cellStyle name="Nota 6 6 24" xfId="32096"/>
    <cellStyle name="Nota 6 6 25" xfId="32097"/>
    <cellStyle name="Nota 6 6 3" xfId="32098"/>
    <cellStyle name="Nota 6 6 3 2" xfId="32099"/>
    <cellStyle name="Nota 6 6 3 2 2" xfId="32100"/>
    <cellStyle name="Nota 6 6 3 3" xfId="32101"/>
    <cellStyle name="Nota 6 6 3 3 2" xfId="32102"/>
    <cellStyle name="Nota 6 6 3 4" xfId="32103"/>
    <cellStyle name="Nota 6 6 3 4 2" xfId="32104"/>
    <cellStyle name="Nota 6 6 3 5" xfId="32105"/>
    <cellStyle name="Nota 6 6 3 5 2" xfId="32106"/>
    <cellStyle name="Nota 6 6 3 6" xfId="32107"/>
    <cellStyle name="Nota 6 6 4" xfId="32108"/>
    <cellStyle name="Nota 6 6 4 2" xfId="32109"/>
    <cellStyle name="Nota 6 6 4 2 2" xfId="32110"/>
    <cellStyle name="Nota 6 6 4 3" xfId="32111"/>
    <cellStyle name="Nota 6 6 4 3 2" xfId="32112"/>
    <cellStyle name="Nota 6 6 4 4" xfId="32113"/>
    <cellStyle name="Nota 6 6 4 4 2" xfId="32114"/>
    <cellStyle name="Nota 6 6 4 5" xfId="32115"/>
    <cellStyle name="Nota 6 6 4 5 2" xfId="32116"/>
    <cellStyle name="Nota 6 6 4 6" xfId="32117"/>
    <cellStyle name="Nota 6 6 5" xfId="32118"/>
    <cellStyle name="Nota 6 6 5 2" xfId="32119"/>
    <cellStyle name="Nota 6 6 6" xfId="32120"/>
    <cellStyle name="Nota 6 6 6 2" xfId="32121"/>
    <cellStyle name="Nota 6 6 7" xfId="32122"/>
    <cellStyle name="Nota 6 6 7 2" xfId="32123"/>
    <cellStyle name="Nota 6 6 8" xfId="32124"/>
    <cellStyle name="Nota 6 6 8 2" xfId="32125"/>
    <cellStyle name="Nota 6 6 9" xfId="32126"/>
    <cellStyle name="Nota 6 6 9 2" xfId="32127"/>
    <cellStyle name="Nota 6 7" xfId="32128"/>
    <cellStyle name="Nota 6 7 2" xfId="32129"/>
    <cellStyle name="Nota 6 7 2 2" xfId="32130"/>
    <cellStyle name="Nota 6 7 3" xfId="32131"/>
    <cellStyle name="Nota 6 7 3 2" xfId="32132"/>
    <cellStyle name="Nota 6 7 4" xfId="32133"/>
    <cellStyle name="Nota 6 7 4 2" xfId="32134"/>
    <cellStyle name="Nota 6 7 5" xfId="32135"/>
    <cellStyle name="Nota 6 7 5 2" xfId="32136"/>
    <cellStyle name="Nota 6 7 6" xfId="32137"/>
    <cellStyle name="Nota 6 8" xfId="32138"/>
    <cellStyle name="Nota 6 8 2" xfId="32139"/>
    <cellStyle name="Nota 6 8 2 2" xfId="32140"/>
    <cellStyle name="Nota 6 8 3" xfId="32141"/>
    <cellStyle name="Nota 6 8 3 2" xfId="32142"/>
    <cellStyle name="Nota 6 8 4" xfId="32143"/>
    <cellStyle name="Nota 6 8 4 2" xfId="32144"/>
    <cellStyle name="Nota 6 8 5" xfId="32145"/>
    <cellStyle name="Nota 6 8 5 2" xfId="32146"/>
    <cellStyle name="Nota 6 8 6" xfId="32147"/>
    <cellStyle name="Nota 6 9" xfId="32148"/>
    <cellStyle name="Nota 6 9 2" xfId="32149"/>
    <cellStyle name="Nota 6 9 2 2" xfId="32150"/>
    <cellStyle name="Nota 6 9 3" xfId="32151"/>
    <cellStyle name="Nota 6 9 3 2" xfId="32152"/>
    <cellStyle name="Nota 6 9 4" xfId="32153"/>
    <cellStyle name="Nota 6 9 4 2" xfId="32154"/>
    <cellStyle name="Nota 6 9 5" xfId="32155"/>
    <cellStyle name="Nota 6 9 5 2" xfId="32156"/>
    <cellStyle name="Nota 6 9 6" xfId="32157"/>
    <cellStyle name="Nota 7" xfId="32158"/>
    <cellStyle name="Nota 7 10" xfId="32159"/>
    <cellStyle name="Nota 7 10 2" xfId="32160"/>
    <cellStyle name="Nota 7 11" xfId="32161"/>
    <cellStyle name="Nota 7 11 2" xfId="32162"/>
    <cellStyle name="Nota 7 12" xfId="32163"/>
    <cellStyle name="Nota 7 12 2" xfId="32164"/>
    <cellStyle name="Nota 7 13" xfId="32165"/>
    <cellStyle name="Nota 7 13 2" xfId="32166"/>
    <cellStyle name="Nota 7 14" xfId="32167"/>
    <cellStyle name="Nota 7 14 2" xfId="32168"/>
    <cellStyle name="Nota 7 15" xfId="32169"/>
    <cellStyle name="Nota 7 15 2" xfId="32170"/>
    <cellStyle name="Nota 7 16" xfId="32171"/>
    <cellStyle name="Nota 7 17" xfId="32172"/>
    <cellStyle name="Nota 7 18" xfId="32173"/>
    <cellStyle name="Nota 7 19" xfId="32174"/>
    <cellStyle name="Nota 7 2" xfId="32175"/>
    <cellStyle name="Nota 7 2 10" xfId="32176"/>
    <cellStyle name="Nota 7 2 10 2" xfId="32177"/>
    <cellStyle name="Nota 7 2 11" xfId="32178"/>
    <cellStyle name="Nota 7 2 12" xfId="32179"/>
    <cellStyle name="Nota 7 2 13" xfId="32180"/>
    <cellStyle name="Nota 7 2 14" xfId="32181"/>
    <cellStyle name="Nota 7 2 15" xfId="32182"/>
    <cellStyle name="Nota 7 2 16" xfId="32183"/>
    <cellStyle name="Nota 7 2 17" xfId="32184"/>
    <cellStyle name="Nota 7 2 18" xfId="32185"/>
    <cellStyle name="Nota 7 2 19" xfId="32186"/>
    <cellStyle name="Nota 7 2 2" xfId="32187"/>
    <cellStyle name="Nota 7 2 2 2" xfId="32188"/>
    <cellStyle name="Nota 7 2 2 2 2" xfId="32189"/>
    <cellStyle name="Nota 7 2 2 3" xfId="32190"/>
    <cellStyle name="Nota 7 2 2 3 2" xfId="32191"/>
    <cellStyle name="Nota 7 2 2 4" xfId="32192"/>
    <cellStyle name="Nota 7 2 2 4 2" xfId="32193"/>
    <cellStyle name="Nota 7 2 2 5" xfId="32194"/>
    <cellStyle name="Nota 7 2 2 5 2" xfId="32195"/>
    <cellStyle name="Nota 7 2 2 6" xfId="32196"/>
    <cellStyle name="Nota 7 2 20" xfId="32197"/>
    <cellStyle name="Nota 7 2 21" xfId="32198"/>
    <cellStyle name="Nota 7 2 22" xfId="32199"/>
    <cellStyle name="Nota 7 2 23" xfId="32200"/>
    <cellStyle name="Nota 7 2 24" xfId="32201"/>
    <cellStyle name="Nota 7 2 25" xfId="32202"/>
    <cellStyle name="Nota 7 2 3" xfId="32203"/>
    <cellStyle name="Nota 7 2 3 2" xfId="32204"/>
    <cellStyle name="Nota 7 2 3 2 2" xfId="32205"/>
    <cellStyle name="Nota 7 2 3 3" xfId="32206"/>
    <cellStyle name="Nota 7 2 3 3 2" xfId="32207"/>
    <cellStyle name="Nota 7 2 3 4" xfId="32208"/>
    <cellStyle name="Nota 7 2 3 4 2" xfId="32209"/>
    <cellStyle name="Nota 7 2 3 5" xfId="32210"/>
    <cellStyle name="Nota 7 2 3 5 2" xfId="32211"/>
    <cellStyle name="Nota 7 2 3 6" xfId="32212"/>
    <cellStyle name="Nota 7 2 4" xfId="32213"/>
    <cellStyle name="Nota 7 2 4 2" xfId="32214"/>
    <cellStyle name="Nota 7 2 4 2 2" xfId="32215"/>
    <cellStyle name="Nota 7 2 4 3" xfId="32216"/>
    <cellStyle name="Nota 7 2 4 3 2" xfId="32217"/>
    <cellStyle name="Nota 7 2 4 4" xfId="32218"/>
    <cellStyle name="Nota 7 2 4 4 2" xfId="32219"/>
    <cellStyle name="Nota 7 2 4 5" xfId="32220"/>
    <cellStyle name="Nota 7 2 4 5 2" xfId="32221"/>
    <cellStyle name="Nota 7 2 4 6" xfId="32222"/>
    <cellStyle name="Nota 7 2 5" xfId="32223"/>
    <cellStyle name="Nota 7 2 5 2" xfId="32224"/>
    <cellStyle name="Nota 7 2 6" xfId="32225"/>
    <cellStyle name="Nota 7 2 6 2" xfId="32226"/>
    <cellStyle name="Nota 7 2 7" xfId="32227"/>
    <cellStyle name="Nota 7 2 7 2" xfId="32228"/>
    <cellStyle name="Nota 7 2 8" xfId="32229"/>
    <cellStyle name="Nota 7 2 8 2" xfId="32230"/>
    <cellStyle name="Nota 7 2 9" xfId="32231"/>
    <cellStyle name="Nota 7 2 9 2" xfId="32232"/>
    <cellStyle name="Nota 7 20" xfId="32233"/>
    <cellStyle name="Nota 7 21" xfId="32234"/>
    <cellStyle name="Nota 7 22" xfId="32235"/>
    <cellStyle name="Nota 7 23" xfId="32236"/>
    <cellStyle name="Nota 7 24" xfId="32237"/>
    <cellStyle name="Nota 7 25" xfId="32238"/>
    <cellStyle name="Nota 7 26" xfId="32239"/>
    <cellStyle name="Nota 7 27" xfId="32240"/>
    <cellStyle name="Nota 7 28" xfId="32241"/>
    <cellStyle name="Nota 7 29" xfId="32242"/>
    <cellStyle name="Nota 7 3" xfId="32243"/>
    <cellStyle name="Nota 7 3 10" xfId="32244"/>
    <cellStyle name="Nota 7 3 10 2" xfId="32245"/>
    <cellStyle name="Nota 7 3 11" xfId="32246"/>
    <cellStyle name="Nota 7 3 12" xfId="32247"/>
    <cellStyle name="Nota 7 3 13" xfId="32248"/>
    <cellStyle name="Nota 7 3 14" xfId="32249"/>
    <cellStyle name="Nota 7 3 15" xfId="32250"/>
    <cellStyle name="Nota 7 3 16" xfId="32251"/>
    <cellStyle name="Nota 7 3 17" xfId="32252"/>
    <cellStyle name="Nota 7 3 18" xfId="32253"/>
    <cellStyle name="Nota 7 3 19" xfId="32254"/>
    <cellStyle name="Nota 7 3 2" xfId="32255"/>
    <cellStyle name="Nota 7 3 2 2" xfId="32256"/>
    <cellStyle name="Nota 7 3 2 2 2" xfId="32257"/>
    <cellStyle name="Nota 7 3 2 3" xfId="32258"/>
    <cellStyle name="Nota 7 3 2 3 2" xfId="32259"/>
    <cellStyle name="Nota 7 3 2 4" xfId="32260"/>
    <cellStyle name="Nota 7 3 2 4 2" xfId="32261"/>
    <cellStyle name="Nota 7 3 2 5" xfId="32262"/>
    <cellStyle name="Nota 7 3 2 5 2" xfId="32263"/>
    <cellStyle name="Nota 7 3 2 6" xfId="32264"/>
    <cellStyle name="Nota 7 3 20" xfId="32265"/>
    <cellStyle name="Nota 7 3 21" xfId="32266"/>
    <cellStyle name="Nota 7 3 22" xfId="32267"/>
    <cellStyle name="Nota 7 3 23" xfId="32268"/>
    <cellStyle name="Nota 7 3 24" xfId="32269"/>
    <cellStyle name="Nota 7 3 25" xfId="32270"/>
    <cellStyle name="Nota 7 3 3" xfId="32271"/>
    <cellStyle name="Nota 7 3 3 2" xfId="32272"/>
    <cellStyle name="Nota 7 3 3 2 2" xfId="32273"/>
    <cellStyle name="Nota 7 3 3 3" xfId="32274"/>
    <cellStyle name="Nota 7 3 3 3 2" xfId="32275"/>
    <cellStyle name="Nota 7 3 3 4" xfId="32276"/>
    <cellStyle name="Nota 7 3 3 4 2" xfId="32277"/>
    <cellStyle name="Nota 7 3 3 5" xfId="32278"/>
    <cellStyle name="Nota 7 3 3 5 2" xfId="32279"/>
    <cellStyle name="Nota 7 3 3 6" xfId="32280"/>
    <cellStyle name="Nota 7 3 4" xfId="32281"/>
    <cellStyle name="Nota 7 3 4 2" xfId="32282"/>
    <cellStyle name="Nota 7 3 4 2 2" xfId="32283"/>
    <cellStyle name="Nota 7 3 4 3" xfId="32284"/>
    <cellStyle name="Nota 7 3 4 3 2" xfId="32285"/>
    <cellStyle name="Nota 7 3 4 4" xfId="32286"/>
    <cellStyle name="Nota 7 3 4 4 2" xfId="32287"/>
    <cellStyle name="Nota 7 3 4 5" xfId="32288"/>
    <cellStyle name="Nota 7 3 4 5 2" xfId="32289"/>
    <cellStyle name="Nota 7 3 4 6" xfId="32290"/>
    <cellStyle name="Nota 7 3 5" xfId="32291"/>
    <cellStyle name="Nota 7 3 5 2" xfId="32292"/>
    <cellStyle name="Nota 7 3 6" xfId="32293"/>
    <cellStyle name="Nota 7 3 6 2" xfId="32294"/>
    <cellStyle name="Nota 7 3 7" xfId="32295"/>
    <cellStyle name="Nota 7 3 7 2" xfId="32296"/>
    <cellStyle name="Nota 7 3 8" xfId="32297"/>
    <cellStyle name="Nota 7 3 8 2" xfId="32298"/>
    <cellStyle name="Nota 7 3 9" xfId="32299"/>
    <cellStyle name="Nota 7 3 9 2" xfId="32300"/>
    <cellStyle name="Nota 7 30" xfId="32301"/>
    <cellStyle name="Nota 7 4" xfId="32302"/>
    <cellStyle name="Nota 7 4 10" xfId="32303"/>
    <cellStyle name="Nota 7 4 10 2" xfId="32304"/>
    <cellStyle name="Nota 7 4 11" xfId="32305"/>
    <cellStyle name="Nota 7 4 12" xfId="32306"/>
    <cellStyle name="Nota 7 4 13" xfId="32307"/>
    <cellStyle name="Nota 7 4 14" xfId="32308"/>
    <cellStyle name="Nota 7 4 15" xfId="32309"/>
    <cellStyle name="Nota 7 4 16" xfId="32310"/>
    <cellStyle name="Nota 7 4 17" xfId="32311"/>
    <cellStyle name="Nota 7 4 18" xfId="32312"/>
    <cellStyle name="Nota 7 4 19" xfId="32313"/>
    <cellStyle name="Nota 7 4 2" xfId="32314"/>
    <cellStyle name="Nota 7 4 2 2" xfId="32315"/>
    <cellStyle name="Nota 7 4 2 2 2" xfId="32316"/>
    <cellStyle name="Nota 7 4 2 3" xfId="32317"/>
    <cellStyle name="Nota 7 4 2 3 2" xfId="32318"/>
    <cellStyle name="Nota 7 4 2 4" xfId="32319"/>
    <cellStyle name="Nota 7 4 2 4 2" xfId="32320"/>
    <cellStyle name="Nota 7 4 2 5" xfId="32321"/>
    <cellStyle name="Nota 7 4 2 5 2" xfId="32322"/>
    <cellStyle name="Nota 7 4 2 6" xfId="32323"/>
    <cellStyle name="Nota 7 4 20" xfId="32324"/>
    <cellStyle name="Nota 7 4 21" xfId="32325"/>
    <cellStyle name="Nota 7 4 22" xfId="32326"/>
    <cellStyle name="Nota 7 4 23" xfId="32327"/>
    <cellStyle name="Nota 7 4 24" xfId="32328"/>
    <cellStyle name="Nota 7 4 25" xfId="32329"/>
    <cellStyle name="Nota 7 4 3" xfId="32330"/>
    <cellStyle name="Nota 7 4 3 2" xfId="32331"/>
    <cellStyle name="Nota 7 4 3 2 2" xfId="32332"/>
    <cellStyle name="Nota 7 4 3 3" xfId="32333"/>
    <cellStyle name="Nota 7 4 3 3 2" xfId="32334"/>
    <cellStyle name="Nota 7 4 3 4" xfId="32335"/>
    <cellStyle name="Nota 7 4 3 4 2" xfId="32336"/>
    <cellStyle name="Nota 7 4 3 5" xfId="32337"/>
    <cellStyle name="Nota 7 4 3 5 2" xfId="32338"/>
    <cellStyle name="Nota 7 4 3 6" xfId="32339"/>
    <cellStyle name="Nota 7 4 4" xfId="32340"/>
    <cellStyle name="Nota 7 4 4 2" xfId="32341"/>
    <cellStyle name="Nota 7 4 4 2 2" xfId="32342"/>
    <cellStyle name="Nota 7 4 4 3" xfId="32343"/>
    <cellStyle name="Nota 7 4 4 3 2" xfId="32344"/>
    <cellStyle name="Nota 7 4 4 4" xfId="32345"/>
    <cellStyle name="Nota 7 4 4 4 2" xfId="32346"/>
    <cellStyle name="Nota 7 4 4 5" xfId="32347"/>
    <cellStyle name="Nota 7 4 4 5 2" xfId="32348"/>
    <cellStyle name="Nota 7 4 4 6" xfId="32349"/>
    <cellStyle name="Nota 7 4 5" xfId="32350"/>
    <cellStyle name="Nota 7 4 5 2" xfId="32351"/>
    <cellStyle name="Nota 7 4 6" xfId="32352"/>
    <cellStyle name="Nota 7 4 6 2" xfId="32353"/>
    <cellStyle name="Nota 7 4 7" xfId="32354"/>
    <cellStyle name="Nota 7 4 7 2" xfId="32355"/>
    <cellStyle name="Nota 7 4 8" xfId="32356"/>
    <cellStyle name="Nota 7 4 8 2" xfId="32357"/>
    <cellStyle name="Nota 7 4 9" xfId="32358"/>
    <cellStyle name="Nota 7 4 9 2" xfId="32359"/>
    <cellStyle name="Nota 7 5" xfId="32360"/>
    <cellStyle name="Nota 7 5 10" xfId="32361"/>
    <cellStyle name="Nota 7 5 10 2" xfId="32362"/>
    <cellStyle name="Nota 7 5 11" xfId="32363"/>
    <cellStyle name="Nota 7 5 12" xfId="32364"/>
    <cellStyle name="Nota 7 5 13" xfId="32365"/>
    <cellStyle name="Nota 7 5 14" xfId="32366"/>
    <cellStyle name="Nota 7 5 15" xfId="32367"/>
    <cellStyle name="Nota 7 5 16" xfId="32368"/>
    <cellStyle name="Nota 7 5 17" xfId="32369"/>
    <cellStyle name="Nota 7 5 18" xfId="32370"/>
    <cellStyle name="Nota 7 5 19" xfId="32371"/>
    <cellStyle name="Nota 7 5 2" xfId="32372"/>
    <cellStyle name="Nota 7 5 2 2" xfId="32373"/>
    <cellStyle name="Nota 7 5 2 2 2" xfId="32374"/>
    <cellStyle name="Nota 7 5 2 3" xfId="32375"/>
    <cellStyle name="Nota 7 5 2 3 2" xfId="32376"/>
    <cellStyle name="Nota 7 5 2 4" xfId="32377"/>
    <cellStyle name="Nota 7 5 2 4 2" xfId="32378"/>
    <cellStyle name="Nota 7 5 2 5" xfId="32379"/>
    <cellStyle name="Nota 7 5 2 5 2" xfId="32380"/>
    <cellStyle name="Nota 7 5 2 6" xfId="32381"/>
    <cellStyle name="Nota 7 5 20" xfId="32382"/>
    <cellStyle name="Nota 7 5 21" xfId="32383"/>
    <cellStyle name="Nota 7 5 22" xfId="32384"/>
    <cellStyle name="Nota 7 5 23" xfId="32385"/>
    <cellStyle name="Nota 7 5 24" xfId="32386"/>
    <cellStyle name="Nota 7 5 25" xfId="32387"/>
    <cellStyle name="Nota 7 5 3" xfId="32388"/>
    <cellStyle name="Nota 7 5 3 2" xfId="32389"/>
    <cellStyle name="Nota 7 5 3 2 2" xfId="32390"/>
    <cellStyle name="Nota 7 5 3 3" xfId="32391"/>
    <cellStyle name="Nota 7 5 3 3 2" xfId="32392"/>
    <cellStyle name="Nota 7 5 3 4" xfId="32393"/>
    <cellStyle name="Nota 7 5 3 4 2" xfId="32394"/>
    <cellStyle name="Nota 7 5 3 5" xfId="32395"/>
    <cellStyle name="Nota 7 5 3 5 2" xfId="32396"/>
    <cellStyle name="Nota 7 5 3 6" xfId="32397"/>
    <cellStyle name="Nota 7 5 4" xfId="32398"/>
    <cellStyle name="Nota 7 5 4 2" xfId="32399"/>
    <cellStyle name="Nota 7 5 4 2 2" xfId="32400"/>
    <cellStyle name="Nota 7 5 4 3" xfId="32401"/>
    <cellStyle name="Nota 7 5 4 3 2" xfId="32402"/>
    <cellStyle name="Nota 7 5 4 4" xfId="32403"/>
    <cellStyle name="Nota 7 5 4 4 2" xfId="32404"/>
    <cellStyle name="Nota 7 5 4 5" xfId="32405"/>
    <cellStyle name="Nota 7 5 4 5 2" xfId="32406"/>
    <cellStyle name="Nota 7 5 4 6" xfId="32407"/>
    <cellStyle name="Nota 7 5 5" xfId="32408"/>
    <cellStyle name="Nota 7 5 5 2" xfId="32409"/>
    <cellStyle name="Nota 7 5 6" xfId="32410"/>
    <cellStyle name="Nota 7 5 6 2" xfId="32411"/>
    <cellStyle name="Nota 7 5 7" xfId="32412"/>
    <cellStyle name="Nota 7 5 7 2" xfId="32413"/>
    <cellStyle name="Nota 7 5 8" xfId="32414"/>
    <cellStyle name="Nota 7 5 8 2" xfId="32415"/>
    <cellStyle name="Nota 7 5 9" xfId="32416"/>
    <cellStyle name="Nota 7 5 9 2" xfId="32417"/>
    <cellStyle name="Nota 7 6" xfId="32418"/>
    <cellStyle name="Nota 7 6 10" xfId="32419"/>
    <cellStyle name="Nota 7 6 10 2" xfId="32420"/>
    <cellStyle name="Nota 7 6 11" xfId="32421"/>
    <cellStyle name="Nota 7 6 12" xfId="32422"/>
    <cellStyle name="Nota 7 6 13" xfId="32423"/>
    <cellStyle name="Nota 7 6 14" xfId="32424"/>
    <cellStyle name="Nota 7 6 15" xfId="32425"/>
    <cellStyle name="Nota 7 6 16" xfId="32426"/>
    <cellStyle name="Nota 7 6 17" xfId="32427"/>
    <cellStyle name="Nota 7 6 18" xfId="32428"/>
    <cellStyle name="Nota 7 6 19" xfId="32429"/>
    <cellStyle name="Nota 7 6 2" xfId="32430"/>
    <cellStyle name="Nota 7 6 2 2" xfId="32431"/>
    <cellStyle name="Nota 7 6 2 2 2" xfId="32432"/>
    <cellStyle name="Nota 7 6 2 3" xfId="32433"/>
    <cellStyle name="Nota 7 6 2 3 2" xfId="32434"/>
    <cellStyle name="Nota 7 6 2 4" xfId="32435"/>
    <cellStyle name="Nota 7 6 2 4 2" xfId="32436"/>
    <cellStyle name="Nota 7 6 2 5" xfId="32437"/>
    <cellStyle name="Nota 7 6 2 5 2" xfId="32438"/>
    <cellStyle name="Nota 7 6 2 6" xfId="32439"/>
    <cellStyle name="Nota 7 6 20" xfId="32440"/>
    <cellStyle name="Nota 7 6 21" xfId="32441"/>
    <cellStyle name="Nota 7 6 22" xfId="32442"/>
    <cellStyle name="Nota 7 6 23" xfId="32443"/>
    <cellStyle name="Nota 7 6 24" xfId="32444"/>
    <cellStyle name="Nota 7 6 25" xfId="32445"/>
    <cellStyle name="Nota 7 6 3" xfId="32446"/>
    <cellStyle name="Nota 7 6 3 2" xfId="32447"/>
    <cellStyle name="Nota 7 6 3 2 2" xfId="32448"/>
    <cellStyle name="Nota 7 6 3 3" xfId="32449"/>
    <cellStyle name="Nota 7 6 3 3 2" xfId="32450"/>
    <cellStyle name="Nota 7 6 3 4" xfId="32451"/>
    <cellStyle name="Nota 7 6 3 4 2" xfId="32452"/>
    <cellStyle name="Nota 7 6 3 5" xfId="32453"/>
    <cellStyle name="Nota 7 6 3 5 2" xfId="32454"/>
    <cellStyle name="Nota 7 6 3 6" xfId="32455"/>
    <cellStyle name="Nota 7 6 4" xfId="32456"/>
    <cellStyle name="Nota 7 6 4 2" xfId="32457"/>
    <cellStyle name="Nota 7 6 4 2 2" xfId="32458"/>
    <cellStyle name="Nota 7 6 4 3" xfId="32459"/>
    <cellStyle name="Nota 7 6 4 3 2" xfId="32460"/>
    <cellStyle name="Nota 7 6 4 4" xfId="32461"/>
    <cellStyle name="Nota 7 6 4 4 2" xfId="32462"/>
    <cellStyle name="Nota 7 6 4 5" xfId="32463"/>
    <cellStyle name="Nota 7 6 4 5 2" xfId="32464"/>
    <cellStyle name="Nota 7 6 4 6" xfId="32465"/>
    <cellStyle name="Nota 7 6 5" xfId="32466"/>
    <cellStyle name="Nota 7 6 5 2" xfId="32467"/>
    <cellStyle name="Nota 7 6 6" xfId="32468"/>
    <cellStyle name="Nota 7 6 6 2" xfId="32469"/>
    <cellStyle name="Nota 7 6 7" xfId="32470"/>
    <cellStyle name="Nota 7 6 7 2" xfId="32471"/>
    <cellStyle name="Nota 7 6 8" xfId="32472"/>
    <cellStyle name="Nota 7 6 8 2" xfId="32473"/>
    <cellStyle name="Nota 7 6 9" xfId="32474"/>
    <cellStyle name="Nota 7 6 9 2" xfId="32475"/>
    <cellStyle name="Nota 7 7" xfId="32476"/>
    <cellStyle name="Nota 7 7 2" xfId="32477"/>
    <cellStyle name="Nota 7 7 2 2" xfId="32478"/>
    <cellStyle name="Nota 7 7 3" xfId="32479"/>
    <cellStyle name="Nota 7 7 3 2" xfId="32480"/>
    <cellStyle name="Nota 7 7 4" xfId="32481"/>
    <cellStyle name="Nota 7 7 4 2" xfId="32482"/>
    <cellStyle name="Nota 7 7 5" xfId="32483"/>
    <cellStyle name="Nota 7 7 5 2" xfId="32484"/>
    <cellStyle name="Nota 7 7 6" xfId="32485"/>
    <cellStyle name="Nota 7 8" xfId="32486"/>
    <cellStyle name="Nota 7 8 2" xfId="32487"/>
    <cellStyle name="Nota 7 8 2 2" xfId="32488"/>
    <cellStyle name="Nota 7 8 3" xfId="32489"/>
    <cellStyle name="Nota 7 8 3 2" xfId="32490"/>
    <cellStyle name="Nota 7 8 4" xfId="32491"/>
    <cellStyle name="Nota 7 8 4 2" xfId="32492"/>
    <cellStyle name="Nota 7 8 5" xfId="32493"/>
    <cellStyle name="Nota 7 8 5 2" xfId="32494"/>
    <cellStyle name="Nota 7 8 6" xfId="32495"/>
    <cellStyle name="Nota 7 9" xfId="32496"/>
    <cellStyle name="Nota 7 9 2" xfId="32497"/>
    <cellStyle name="Nota 7 9 2 2" xfId="32498"/>
    <cellStyle name="Nota 7 9 3" xfId="32499"/>
    <cellStyle name="Nota 7 9 3 2" xfId="32500"/>
    <cellStyle name="Nota 7 9 4" xfId="32501"/>
    <cellStyle name="Nota 7 9 4 2" xfId="32502"/>
    <cellStyle name="Nota 7 9 5" xfId="32503"/>
    <cellStyle name="Nota 7 9 5 2" xfId="32504"/>
    <cellStyle name="Nota 7 9 6" xfId="32505"/>
    <cellStyle name="Nota 8" xfId="32506"/>
    <cellStyle name="Nota 8 10" xfId="32507"/>
    <cellStyle name="Nota 8 10 2" xfId="32508"/>
    <cellStyle name="Nota 8 11" xfId="32509"/>
    <cellStyle name="Nota 8 11 2" xfId="32510"/>
    <cellStyle name="Nota 8 12" xfId="32511"/>
    <cellStyle name="Nota 8 12 2" xfId="32512"/>
    <cellStyle name="Nota 8 13" xfId="32513"/>
    <cellStyle name="Nota 8 13 2" xfId="32514"/>
    <cellStyle name="Nota 8 14" xfId="32515"/>
    <cellStyle name="Nota 8 14 2" xfId="32516"/>
    <cellStyle name="Nota 8 15" xfId="32517"/>
    <cellStyle name="Nota 8 15 2" xfId="32518"/>
    <cellStyle name="Nota 8 16" xfId="32519"/>
    <cellStyle name="Nota 8 17" xfId="32520"/>
    <cellStyle name="Nota 8 18" xfId="32521"/>
    <cellStyle name="Nota 8 19" xfId="32522"/>
    <cellStyle name="Nota 8 2" xfId="32523"/>
    <cellStyle name="Nota 8 2 10" xfId="32524"/>
    <cellStyle name="Nota 8 2 10 2" xfId="32525"/>
    <cellStyle name="Nota 8 2 11" xfId="32526"/>
    <cellStyle name="Nota 8 2 12" xfId="32527"/>
    <cellStyle name="Nota 8 2 13" xfId="32528"/>
    <cellStyle name="Nota 8 2 14" xfId="32529"/>
    <cellStyle name="Nota 8 2 15" xfId="32530"/>
    <cellStyle name="Nota 8 2 16" xfId="32531"/>
    <cellStyle name="Nota 8 2 17" xfId="32532"/>
    <cellStyle name="Nota 8 2 18" xfId="32533"/>
    <cellStyle name="Nota 8 2 19" xfId="32534"/>
    <cellStyle name="Nota 8 2 2" xfId="32535"/>
    <cellStyle name="Nota 8 2 2 2" xfId="32536"/>
    <cellStyle name="Nota 8 2 2 2 2" xfId="32537"/>
    <cellStyle name="Nota 8 2 2 3" xfId="32538"/>
    <cellStyle name="Nota 8 2 2 3 2" xfId="32539"/>
    <cellStyle name="Nota 8 2 2 4" xfId="32540"/>
    <cellStyle name="Nota 8 2 2 4 2" xfId="32541"/>
    <cellStyle name="Nota 8 2 2 5" xfId="32542"/>
    <cellStyle name="Nota 8 2 2 5 2" xfId="32543"/>
    <cellStyle name="Nota 8 2 2 6" xfId="32544"/>
    <cellStyle name="Nota 8 2 20" xfId="32545"/>
    <cellStyle name="Nota 8 2 21" xfId="32546"/>
    <cellStyle name="Nota 8 2 22" xfId="32547"/>
    <cellStyle name="Nota 8 2 23" xfId="32548"/>
    <cellStyle name="Nota 8 2 24" xfId="32549"/>
    <cellStyle name="Nota 8 2 25" xfId="32550"/>
    <cellStyle name="Nota 8 2 3" xfId="32551"/>
    <cellStyle name="Nota 8 2 3 2" xfId="32552"/>
    <cellStyle name="Nota 8 2 3 2 2" xfId="32553"/>
    <cellStyle name="Nota 8 2 3 3" xfId="32554"/>
    <cellStyle name="Nota 8 2 3 3 2" xfId="32555"/>
    <cellStyle name="Nota 8 2 3 4" xfId="32556"/>
    <cellStyle name="Nota 8 2 3 4 2" xfId="32557"/>
    <cellStyle name="Nota 8 2 3 5" xfId="32558"/>
    <cellStyle name="Nota 8 2 3 5 2" xfId="32559"/>
    <cellStyle name="Nota 8 2 3 6" xfId="32560"/>
    <cellStyle name="Nota 8 2 4" xfId="32561"/>
    <cellStyle name="Nota 8 2 4 2" xfId="32562"/>
    <cellStyle name="Nota 8 2 4 2 2" xfId="32563"/>
    <cellStyle name="Nota 8 2 4 3" xfId="32564"/>
    <cellStyle name="Nota 8 2 4 3 2" xfId="32565"/>
    <cellStyle name="Nota 8 2 4 4" xfId="32566"/>
    <cellStyle name="Nota 8 2 4 4 2" xfId="32567"/>
    <cellStyle name="Nota 8 2 4 5" xfId="32568"/>
    <cellStyle name="Nota 8 2 4 5 2" xfId="32569"/>
    <cellStyle name="Nota 8 2 4 6" xfId="32570"/>
    <cellStyle name="Nota 8 2 5" xfId="32571"/>
    <cellStyle name="Nota 8 2 5 2" xfId="32572"/>
    <cellStyle name="Nota 8 2 6" xfId="32573"/>
    <cellStyle name="Nota 8 2 6 2" xfId="32574"/>
    <cellStyle name="Nota 8 2 7" xfId="32575"/>
    <cellStyle name="Nota 8 2 7 2" xfId="32576"/>
    <cellStyle name="Nota 8 2 8" xfId="32577"/>
    <cellStyle name="Nota 8 2 8 2" xfId="32578"/>
    <cellStyle name="Nota 8 2 9" xfId="32579"/>
    <cellStyle name="Nota 8 2 9 2" xfId="32580"/>
    <cellStyle name="Nota 8 20" xfId="32581"/>
    <cellStyle name="Nota 8 21" xfId="32582"/>
    <cellStyle name="Nota 8 22" xfId="32583"/>
    <cellStyle name="Nota 8 23" xfId="32584"/>
    <cellStyle name="Nota 8 24" xfId="32585"/>
    <cellStyle name="Nota 8 25" xfId="32586"/>
    <cellStyle name="Nota 8 26" xfId="32587"/>
    <cellStyle name="Nota 8 27" xfId="32588"/>
    <cellStyle name="Nota 8 28" xfId="32589"/>
    <cellStyle name="Nota 8 29" xfId="32590"/>
    <cellStyle name="Nota 8 3" xfId="32591"/>
    <cellStyle name="Nota 8 3 10" xfId="32592"/>
    <cellStyle name="Nota 8 3 10 2" xfId="32593"/>
    <cellStyle name="Nota 8 3 11" xfId="32594"/>
    <cellStyle name="Nota 8 3 12" xfId="32595"/>
    <cellStyle name="Nota 8 3 13" xfId="32596"/>
    <cellStyle name="Nota 8 3 14" xfId="32597"/>
    <cellStyle name="Nota 8 3 15" xfId="32598"/>
    <cellStyle name="Nota 8 3 16" xfId="32599"/>
    <cellStyle name="Nota 8 3 17" xfId="32600"/>
    <cellStyle name="Nota 8 3 18" xfId="32601"/>
    <cellStyle name="Nota 8 3 19" xfId="32602"/>
    <cellStyle name="Nota 8 3 2" xfId="32603"/>
    <cellStyle name="Nota 8 3 2 2" xfId="32604"/>
    <cellStyle name="Nota 8 3 2 2 2" xfId="32605"/>
    <cellStyle name="Nota 8 3 2 3" xfId="32606"/>
    <cellStyle name="Nota 8 3 2 3 2" xfId="32607"/>
    <cellStyle name="Nota 8 3 2 4" xfId="32608"/>
    <cellStyle name="Nota 8 3 2 4 2" xfId="32609"/>
    <cellStyle name="Nota 8 3 2 5" xfId="32610"/>
    <cellStyle name="Nota 8 3 2 5 2" xfId="32611"/>
    <cellStyle name="Nota 8 3 2 6" xfId="32612"/>
    <cellStyle name="Nota 8 3 20" xfId="32613"/>
    <cellStyle name="Nota 8 3 21" xfId="32614"/>
    <cellStyle name="Nota 8 3 22" xfId="32615"/>
    <cellStyle name="Nota 8 3 23" xfId="32616"/>
    <cellStyle name="Nota 8 3 24" xfId="32617"/>
    <cellStyle name="Nota 8 3 25" xfId="32618"/>
    <cellStyle name="Nota 8 3 3" xfId="32619"/>
    <cellStyle name="Nota 8 3 3 2" xfId="32620"/>
    <cellStyle name="Nota 8 3 3 2 2" xfId="32621"/>
    <cellStyle name="Nota 8 3 3 3" xfId="32622"/>
    <cellStyle name="Nota 8 3 3 3 2" xfId="32623"/>
    <cellStyle name="Nota 8 3 3 4" xfId="32624"/>
    <cellStyle name="Nota 8 3 3 4 2" xfId="32625"/>
    <cellStyle name="Nota 8 3 3 5" xfId="32626"/>
    <cellStyle name="Nota 8 3 3 5 2" xfId="32627"/>
    <cellStyle name="Nota 8 3 3 6" xfId="32628"/>
    <cellStyle name="Nota 8 3 4" xfId="32629"/>
    <cellStyle name="Nota 8 3 4 2" xfId="32630"/>
    <cellStyle name="Nota 8 3 4 2 2" xfId="32631"/>
    <cellStyle name="Nota 8 3 4 3" xfId="32632"/>
    <cellStyle name="Nota 8 3 4 3 2" xfId="32633"/>
    <cellStyle name="Nota 8 3 4 4" xfId="32634"/>
    <cellStyle name="Nota 8 3 4 4 2" xfId="32635"/>
    <cellStyle name="Nota 8 3 4 5" xfId="32636"/>
    <cellStyle name="Nota 8 3 4 5 2" xfId="32637"/>
    <cellStyle name="Nota 8 3 4 6" xfId="32638"/>
    <cellStyle name="Nota 8 3 5" xfId="32639"/>
    <cellStyle name="Nota 8 3 5 2" xfId="32640"/>
    <cellStyle name="Nota 8 3 6" xfId="32641"/>
    <cellStyle name="Nota 8 3 6 2" xfId="32642"/>
    <cellStyle name="Nota 8 3 7" xfId="32643"/>
    <cellStyle name="Nota 8 3 7 2" xfId="32644"/>
    <cellStyle name="Nota 8 3 8" xfId="32645"/>
    <cellStyle name="Nota 8 3 8 2" xfId="32646"/>
    <cellStyle name="Nota 8 3 9" xfId="32647"/>
    <cellStyle name="Nota 8 3 9 2" xfId="32648"/>
    <cellStyle name="Nota 8 30" xfId="32649"/>
    <cellStyle name="Nota 8 4" xfId="32650"/>
    <cellStyle name="Nota 8 4 10" xfId="32651"/>
    <cellStyle name="Nota 8 4 10 2" xfId="32652"/>
    <cellStyle name="Nota 8 4 11" xfId="32653"/>
    <cellStyle name="Nota 8 4 12" xfId="32654"/>
    <cellStyle name="Nota 8 4 13" xfId="32655"/>
    <cellStyle name="Nota 8 4 14" xfId="32656"/>
    <cellStyle name="Nota 8 4 15" xfId="32657"/>
    <cellStyle name="Nota 8 4 16" xfId="32658"/>
    <cellStyle name="Nota 8 4 17" xfId="32659"/>
    <cellStyle name="Nota 8 4 18" xfId="32660"/>
    <cellStyle name="Nota 8 4 19" xfId="32661"/>
    <cellStyle name="Nota 8 4 2" xfId="32662"/>
    <cellStyle name="Nota 8 4 2 2" xfId="32663"/>
    <cellStyle name="Nota 8 4 2 2 2" xfId="32664"/>
    <cellStyle name="Nota 8 4 2 3" xfId="32665"/>
    <cellStyle name="Nota 8 4 2 3 2" xfId="32666"/>
    <cellStyle name="Nota 8 4 2 4" xfId="32667"/>
    <cellStyle name="Nota 8 4 2 4 2" xfId="32668"/>
    <cellStyle name="Nota 8 4 2 5" xfId="32669"/>
    <cellStyle name="Nota 8 4 2 5 2" xfId="32670"/>
    <cellStyle name="Nota 8 4 2 6" xfId="32671"/>
    <cellStyle name="Nota 8 4 20" xfId="32672"/>
    <cellStyle name="Nota 8 4 21" xfId="32673"/>
    <cellStyle name="Nota 8 4 22" xfId="32674"/>
    <cellStyle name="Nota 8 4 23" xfId="32675"/>
    <cellStyle name="Nota 8 4 24" xfId="32676"/>
    <cellStyle name="Nota 8 4 25" xfId="32677"/>
    <cellStyle name="Nota 8 4 3" xfId="32678"/>
    <cellStyle name="Nota 8 4 3 2" xfId="32679"/>
    <cellStyle name="Nota 8 4 3 2 2" xfId="32680"/>
    <cellStyle name="Nota 8 4 3 3" xfId="32681"/>
    <cellStyle name="Nota 8 4 3 3 2" xfId="32682"/>
    <cellStyle name="Nota 8 4 3 4" xfId="32683"/>
    <cellStyle name="Nota 8 4 3 4 2" xfId="32684"/>
    <cellStyle name="Nota 8 4 3 5" xfId="32685"/>
    <cellStyle name="Nota 8 4 3 5 2" xfId="32686"/>
    <cellStyle name="Nota 8 4 3 6" xfId="32687"/>
    <cellStyle name="Nota 8 4 4" xfId="32688"/>
    <cellStyle name="Nota 8 4 4 2" xfId="32689"/>
    <cellStyle name="Nota 8 4 4 2 2" xfId="32690"/>
    <cellStyle name="Nota 8 4 4 3" xfId="32691"/>
    <cellStyle name="Nota 8 4 4 3 2" xfId="32692"/>
    <cellStyle name="Nota 8 4 4 4" xfId="32693"/>
    <cellStyle name="Nota 8 4 4 4 2" xfId="32694"/>
    <cellStyle name="Nota 8 4 4 5" xfId="32695"/>
    <cellStyle name="Nota 8 4 4 5 2" xfId="32696"/>
    <cellStyle name="Nota 8 4 4 6" xfId="32697"/>
    <cellStyle name="Nota 8 4 5" xfId="32698"/>
    <cellStyle name="Nota 8 4 5 2" xfId="32699"/>
    <cellStyle name="Nota 8 4 6" xfId="32700"/>
    <cellStyle name="Nota 8 4 6 2" xfId="32701"/>
    <cellStyle name="Nota 8 4 7" xfId="32702"/>
    <cellStyle name="Nota 8 4 7 2" xfId="32703"/>
    <cellStyle name="Nota 8 4 8" xfId="32704"/>
    <cellStyle name="Nota 8 4 8 2" xfId="32705"/>
    <cellStyle name="Nota 8 4 9" xfId="32706"/>
    <cellStyle name="Nota 8 4 9 2" xfId="32707"/>
    <cellStyle name="Nota 8 5" xfId="32708"/>
    <cellStyle name="Nota 8 5 10" xfId="32709"/>
    <cellStyle name="Nota 8 5 10 2" xfId="32710"/>
    <cellStyle name="Nota 8 5 11" xfId="32711"/>
    <cellStyle name="Nota 8 5 12" xfId="32712"/>
    <cellStyle name="Nota 8 5 13" xfId="32713"/>
    <cellStyle name="Nota 8 5 14" xfId="32714"/>
    <cellStyle name="Nota 8 5 15" xfId="32715"/>
    <cellStyle name="Nota 8 5 16" xfId="32716"/>
    <cellStyle name="Nota 8 5 17" xfId="32717"/>
    <cellStyle name="Nota 8 5 18" xfId="32718"/>
    <cellStyle name="Nota 8 5 19" xfId="32719"/>
    <cellStyle name="Nota 8 5 2" xfId="32720"/>
    <cellStyle name="Nota 8 5 2 2" xfId="32721"/>
    <cellStyle name="Nota 8 5 2 2 2" xfId="32722"/>
    <cellStyle name="Nota 8 5 2 3" xfId="32723"/>
    <cellStyle name="Nota 8 5 2 3 2" xfId="32724"/>
    <cellStyle name="Nota 8 5 2 4" xfId="32725"/>
    <cellStyle name="Nota 8 5 2 4 2" xfId="32726"/>
    <cellStyle name="Nota 8 5 2 5" xfId="32727"/>
    <cellStyle name="Nota 8 5 2 5 2" xfId="32728"/>
    <cellStyle name="Nota 8 5 2 6" xfId="32729"/>
    <cellStyle name="Nota 8 5 20" xfId="32730"/>
    <cellStyle name="Nota 8 5 21" xfId="32731"/>
    <cellStyle name="Nota 8 5 22" xfId="32732"/>
    <cellStyle name="Nota 8 5 23" xfId="32733"/>
    <cellStyle name="Nota 8 5 24" xfId="32734"/>
    <cellStyle name="Nota 8 5 25" xfId="32735"/>
    <cellStyle name="Nota 8 5 3" xfId="32736"/>
    <cellStyle name="Nota 8 5 3 2" xfId="32737"/>
    <cellStyle name="Nota 8 5 3 2 2" xfId="32738"/>
    <cellStyle name="Nota 8 5 3 3" xfId="32739"/>
    <cellStyle name="Nota 8 5 3 3 2" xfId="32740"/>
    <cellStyle name="Nota 8 5 3 4" xfId="32741"/>
    <cellStyle name="Nota 8 5 3 4 2" xfId="32742"/>
    <cellStyle name="Nota 8 5 3 5" xfId="32743"/>
    <cellStyle name="Nota 8 5 3 5 2" xfId="32744"/>
    <cellStyle name="Nota 8 5 3 6" xfId="32745"/>
    <cellStyle name="Nota 8 5 4" xfId="32746"/>
    <cellStyle name="Nota 8 5 4 2" xfId="32747"/>
    <cellStyle name="Nota 8 5 4 2 2" xfId="32748"/>
    <cellStyle name="Nota 8 5 4 3" xfId="32749"/>
    <cellStyle name="Nota 8 5 4 3 2" xfId="32750"/>
    <cellStyle name="Nota 8 5 4 4" xfId="32751"/>
    <cellStyle name="Nota 8 5 4 4 2" xfId="32752"/>
    <cellStyle name="Nota 8 5 4 5" xfId="32753"/>
    <cellStyle name="Nota 8 5 4 5 2" xfId="32754"/>
    <cellStyle name="Nota 8 5 4 6" xfId="32755"/>
    <cellStyle name="Nota 8 5 5" xfId="32756"/>
    <cellStyle name="Nota 8 5 5 2" xfId="32757"/>
    <cellStyle name="Nota 8 5 6" xfId="32758"/>
    <cellStyle name="Nota 8 5 6 2" xfId="32759"/>
    <cellStyle name="Nota 8 5 7" xfId="32760"/>
    <cellStyle name="Nota 8 5 7 2" xfId="32761"/>
    <cellStyle name="Nota 8 5 8" xfId="32762"/>
    <cellStyle name="Nota 8 5 8 2" xfId="32763"/>
    <cellStyle name="Nota 8 5 9" xfId="32764"/>
    <cellStyle name="Nota 8 5 9 2" xfId="32765"/>
    <cellStyle name="Nota 8 6" xfId="32766"/>
    <cellStyle name="Nota 8 6 10" xfId="32767"/>
    <cellStyle name="Nota 8 6 10 2" xfId="32768"/>
    <cellStyle name="Nota 8 6 11" xfId="32769"/>
    <cellStyle name="Nota 8 6 12" xfId="32770"/>
    <cellStyle name="Nota 8 6 13" xfId="32771"/>
    <cellStyle name="Nota 8 6 14" xfId="32772"/>
    <cellStyle name="Nota 8 6 15" xfId="32773"/>
    <cellStyle name="Nota 8 6 16" xfId="32774"/>
    <cellStyle name="Nota 8 6 17" xfId="32775"/>
    <cellStyle name="Nota 8 6 18" xfId="32776"/>
    <cellStyle name="Nota 8 6 19" xfId="32777"/>
    <cellStyle name="Nota 8 6 2" xfId="32778"/>
    <cellStyle name="Nota 8 6 2 2" xfId="32779"/>
    <cellStyle name="Nota 8 6 2 2 2" xfId="32780"/>
    <cellStyle name="Nota 8 6 2 3" xfId="32781"/>
    <cellStyle name="Nota 8 6 2 3 2" xfId="32782"/>
    <cellStyle name="Nota 8 6 2 4" xfId="32783"/>
    <cellStyle name="Nota 8 6 2 4 2" xfId="32784"/>
    <cellStyle name="Nota 8 6 2 5" xfId="32785"/>
    <cellStyle name="Nota 8 6 2 5 2" xfId="32786"/>
    <cellStyle name="Nota 8 6 2 6" xfId="32787"/>
    <cellStyle name="Nota 8 6 20" xfId="32788"/>
    <cellStyle name="Nota 8 6 21" xfId="32789"/>
    <cellStyle name="Nota 8 6 22" xfId="32790"/>
    <cellStyle name="Nota 8 6 23" xfId="32791"/>
    <cellStyle name="Nota 8 6 24" xfId="32792"/>
    <cellStyle name="Nota 8 6 25" xfId="32793"/>
    <cellStyle name="Nota 8 6 3" xfId="32794"/>
    <cellStyle name="Nota 8 6 3 2" xfId="32795"/>
    <cellStyle name="Nota 8 6 3 2 2" xfId="32796"/>
    <cellStyle name="Nota 8 6 3 3" xfId="32797"/>
    <cellStyle name="Nota 8 6 3 3 2" xfId="32798"/>
    <cellStyle name="Nota 8 6 3 4" xfId="32799"/>
    <cellStyle name="Nota 8 6 3 4 2" xfId="32800"/>
    <cellStyle name="Nota 8 6 3 5" xfId="32801"/>
    <cellStyle name="Nota 8 6 3 5 2" xfId="32802"/>
    <cellStyle name="Nota 8 6 3 6" xfId="32803"/>
    <cellStyle name="Nota 8 6 4" xfId="32804"/>
    <cellStyle name="Nota 8 6 4 2" xfId="32805"/>
    <cellStyle name="Nota 8 6 4 2 2" xfId="32806"/>
    <cellStyle name="Nota 8 6 4 3" xfId="32807"/>
    <cellStyle name="Nota 8 6 4 3 2" xfId="32808"/>
    <cellStyle name="Nota 8 6 4 4" xfId="32809"/>
    <cellStyle name="Nota 8 6 4 4 2" xfId="32810"/>
    <cellStyle name="Nota 8 6 4 5" xfId="32811"/>
    <cellStyle name="Nota 8 6 4 5 2" xfId="32812"/>
    <cellStyle name="Nota 8 6 4 6" xfId="32813"/>
    <cellStyle name="Nota 8 6 5" xfId="32814"/>
    <cellStyle name="Nota 8 6 5 2" xfId="32815"/>
    <cellStyle name="Nota 8 6 6" xfId="32816"/>
    <cellStyle name="Nota 8 6 6 2" xfId="32817"/>
    <cellStyle name="Nota 8 6 7" xfId="32818"/>
    <cellStyle name="Nota 8 6 7 2" xfId="32819"/>
    <cellStyle name="Nota 8 6 8" xfId="32820"/>
    <cellStyle name="Nota 8 6 8 2" xfId="32821"/>
    <cellStyle name="Nota 8 6 9" xfId="32822"/>
    <cellStyle name="Nota 8 6 9 2" xfId="32823"/>
    <cellStyle name="Nota 8 7" xfId="32824"/>
    <cellStyle name="Nota 8 7 2" xfId="32825"/>
    <cellStyle name="Nota 8 7 2 2" xfId="32826"/>
    <cellStyle name="Nota 8 7 3" xfId="32827"/>
    <cellStyle name="Nota 8 7 3 2" xfId="32828"/>
    <cellStyle name="Nota 8 7 4" xfId="32829"/>
    <cellStyle name="Nota 8 7 4 2" xfId="32830"/>
    <cellStyle name="Nota 8 7 5" xfId="32831"/>
    <cellStyle name="Nota 8 7 5 2" xfId="32832"/>
    <cellStyle name="Nota 8 7 6" xfId="32833"/>
    <cellStyle name="Nota 8 8" xfId="32834"/>
    <cellStyle name="Nota 8 8 2" xfId="32835"/>
    <cellStyle name="Nota 8 8 2 2" xfId="32836"/>
    <cellStyle name="Nota 8 8 3" xfId="32837"/>
    <cellStyle name="Nota 8 8 3 2" xfId="32838"/>
    <cellStyle name="Nota 8 8 4" xfId="32839"/>
    <cellStyle name="Nota 8 8 4 2" xfId="32840"/>
    <cellStyle name="Nota 8 8 5" xfId="32841"/>
    <cellStyle name="Nota 8 8 5 2" xfId="32842"/>
    <cellStyle name="Nota 8 8 6" xfId="32843"/>
    <cellStyle name="Nota 8 9" xfId="32844"/>
    <cellStyle name="Nota 8 9 2" xfId="32845"/>
    <cellStyle name="Nota 8 9 2 2" xfId="32846"/>
    <cellStyle name="Nota 8 9 3" xfId="32847"/>
    <cellStyle name="Nota 8 9 3 2" xfId="32848"/>
    <cellStyle name="Nota 8 9 4" xfId="32849"/>
    <cellStyle name="Nota 8 9 4 2" xfId="32850"/>
    <cellStyle name="Nota 8 9 5" xfId="32851"/>
    <cellStyle name="Nota 8 9 5 2" xfId="32852"/>
    <cellStyle name="Nota 8 9 6" xfId="32853"/>
    <cellStyle name="Nota 9" xfId="32854"/>
    <cellStyle name="Nota 9 10" xfId="32855"/>
    <cellStyle name="Nota 9 10 2" xfId="32856"/>
    <cellStyle name="Nota 9 11" xfId="32857"/>
    <cellStyle name="Nota 9 11 2" xfId="32858"/>
    <cellStyle name="Nota 9 12" xfId="32859"/>
    <cellStyle name="Nota 9 12 2" xfId="32860"/>
    <cellStyle name="Nota 9 13" xfId="32861"/>
    <cellStyle name="Nota 9 13 2" xfId="32862"/>
    <cellStyle name="Nota 9 14" xfId="32863"/>
    <cellStyle name="Nota 9 14 2" xfId="32864"/>
    <cellStyle name="Nota 9 15" xfId="32865"/>
    <cellStyle name="Nota 9 15 2" xfId="32866"/>
    <cellStyle name="Nota 9 16" xfId="32867"/>
    <cellStyle name="Nota 9 17" xfId="32868"/>
    <cellStyle name="Nota 9 18" xfId="32869"/>
    <cellStyle name="Nota 9 19" xfId="32870"/>
    <cellStyle name="Nota 9 2" xfId="32871"/>
    <cellStyle name="Nota 9 2 10" xfId="32872"/>
    <cellStyle name="Nota 9 2 10 2" xfId="32873"/>
    <cellStyle name="Nota 9 2 11" xfId="32874"/>
    <cellStyle name="Nota 9 2 12" xfId="32875"/>
    <cellStyle name="Nota 9 2 13" xfId="32876"/>
    <cellStyle name="Nota 9 2 14" xfId="32877"/>
    <cellStyle name="Nota 9 2 15" xfId="32878"/>
    <cellStyle name="Nota 9 2 16" xfId="32879"/>
    <cellStyle name="Nota 9 2 17" xfId="32880"/>
    <cellStyle name="Nota 9 2 18" xfId="32881"/>
    <cellStyle name="Nota 9 2 19" xfId="32882"/>
    <cellStyle name="Nota 9 2 2" xfId="32883"/>
    <cellStyle name="Nota 9 2 2 2" xfId="32884"/>
    <cellStyle name="Nota 9 2 2 2 2" xfId="32885"/>
    <cellStyle name="Nota 9 2 2 3" xfId="32886"/>
    <cellStyle name="Nota 9 2 2 3 2" xfId="32887"/>
    <cellStyle name="Nota 9 2 2 4" xfId="32888"/>
    <cellStyle name="Nota 9 2 2 4 2" xfId="32889"/>
    <cellStyle name="Nota 9 2 2 5" xfId="32890"/>
    <cellStyle name="Nota 9 2 2 5 2" xfId="32891"/>
    <cellStyle name="Nota 9 2 2 6" xfId="32892"/>
    <cellStyle name="Nota 9 2 20" xfId="32893"/>
    <cellStyle name="Nota 9 2 21" xfId="32894"/>
    <cellStyle name="Nota 9 2 22" xfId="32895"/>
    <cellStyle name="Nota 9 2 23" xfId="32896"/>
    <cellStyle name="Nota 9 2 24" xfId="32897"/>
    <cellStyle name="Nota 9 2 25" xfId="32898"/>
    <cellStyle name="Nota 9 2 3" xfId="32899"/>
    <cellStyle name="Nota 9 2 3 2" xfId="32900"/>
    <cellStyle name="Nota 9 2 3 2 2" xfId="32901"/>
    <cellStyle name="Nota 9 2 3 3" xfId="32902"/>
    <cellStyle name="Nota 9 2 3 3 2" xfId="32903"/>
    <cellStyle name="Nota 9 2 3 4" xfId="32904"/>
    <cellStyle name="Nota 9 2 3 4 2" xfId="32905"/>
    <cellStyle name="Nota 9 2 3 5" xfId="32906"/>
    <cellStyle name="Nota 9 2 3 5 2" xfId="32907"/>
    <cellStyle name="Nota 9 2 3 6" xfId="32908"/>
    <cellStyle name="Nota 9 2 4" xfId="32909"/>
    <cellStyle name="Nota 9 2 4 2" xfId="32910"/>
    <cellStyle name="Nota 9 2 4 2 2" xfId="32911"/>
    <cellStyle name="Nota 9 2 4 3" xfId="32912"/>
    <cellStyle name="Nota 9 2 4 3 2" xfId="32913"/>
    <cellStyle name="Nota 9 2 4 4" xfId="32914"/>
    <cellStyle name="Nota 9 2 4 4 2" xfId="32915"/>
    <cellStyle name="Nota 9 2 4 5" xfId="32916"/>
    <cellStyle name="Nota 9 2 4 5 2" xfId="32917"/>
    <cellStyle name="Nota 9 2 4 6" xfId="32918"/>
    <cellStyle name="Nota 9 2 5" xfId="32919"/>
    <cellStyle name="Nota 9 2 5 2" xfId="32920"/>
    <cellStyle name="Nota 9 2 6" xfId="32921"/>
    <cellStyle name="Nota 9 2 6 2" xfId="32922"/>
    <cellStyle name="Nota 9 2 7" xfId="32923"/>
    <cellStyle name="Nota 9 2 7 2" xfId="32924"/>
    <cellStyle name="Nota 9 2 8" xfId="32925"/>
    <cellStyle name="Nota 9 2 8 2" xfId="32926"/>
    <cellStyle name="Nota 9 2 9" xfId="32927"/>
    <cellStyle name="Nota 9 2 9 2" xfId="32928"/>
    <cellStyle name="Nota 9 20" xfId="32929"/>
    <cellStyle name="Nota 9 21" xfId="32930"/>
    <cellStyle name="Nota 9 22" xfId="32931"/>
    <cellStyle name="Nota 9 23" xfId="32932"/>
    <cellStyle name="Nota 9 24" xfId="32933"/>
    <cellStyle name="Nota 9 25" xfId="32934"/>
    <cellStyle name="Nota 9 26" xfId="32935"/>
    <cellStyle name="Nota 9 27" xfId="32936"/>
    <cellStyle name="Nota 9 28" xfId="32937"/>
    <cellStyle name="Nota 9 29" xfId="32938"/>
    <cellStyle name="Nota 9 3" xfId="32939"/>
    <cellStyle name="Nota 9 3 10" xfId="32940"/>
    <cellStyle name="Nota 9 3 10 2" xfId="32941"/>
    <cellStyle name="Nota 9 3 11" xfId="32942"/>
    <cellStyle name="Nota 9 3 12" xfId="32943"/>
    <cellStyle name="Nota 9 3 13" xfId="32944"/>
    <cellStyle name="Nota 9 3 14" xfId="32945"/>
    <cellStyle name="Nota 9 3 15" xfId="32946"/>
    <cellStyle name="Nota 9 3 16" xfId="32947"/>
    <cellStyle name="Nota 9 3 17" xfId="32948"/>
    <cellStyle name="Nota 9 3 18" xfId="32949"/>
    <cellStyle name="Nota 9 3 19" xfId="32950"/>
    <cellStyle name="Nota 9 3 2" xfId="32951"/>
    <cellStyle name="Nota 9 3 2 2" xfId="32952"/>
    <cellStyle name="Nota 9 3 2 2 2" xfId="32953"/>
    <cellStyle name="Nota 9 3 2 3" xfId="32954"/>
    <cellStyle name="Nota 9 3 2 3 2" xfId="32955"/>
    <cellStyle name="Nota 9 3 2 4" xfId="32956"/>
    <cellStyle name="Nota 9 3 2 4 2" xfId="32957"/>
    <cellStyle name="Nota 9 3 2 5" xfId="32958"/>
    <cellStyle name="Nota 9 3 2 5 2" xfId="32959"/>
    <cellStyle name="Nota 9 3 2 6" xfId="32960"/>
    <cellStyle name="Nota 9 3 20" xfId="32961"/>
    <cellStyle name="Nota 9 3 21" xfId="32962"/>
    <cellStyle name="Nota 9 3 22" xfId="32963"/>
    <cellStyle name="Nota 9 3 23" xfId="32964"/>
    <cellStyle name="Nota 9 3 24" xfId="32965"/>
    <cellStyle name="Nota 9 3 25" xfId="32966"/>
    <cellStyle name="Nota 9 3 3" xfId="32967"/>
    <cellStyle name="Nota 9 3 3 2" xfId="32968"/>
    <cellStyle name="Nota 9 3 3 2 2" xfId="32969"/>
    <cellStyle name="Nota 9 3 3 3" xfId="32970"/>
    <cellStyle name="Nota 9 3 3 3 2" xfId="32971"/>
    <cellStyle name="Nota 9 3 3 4" xfId="32972"/>
    <cellStyle name="Nota 9 3 3 4 2" xfId="32973"/>
    <cellStyle name="Nota 9 3 3 5" xfId="32974"/>
    <cellStyle name="Nota 9 3 3 5 2" xfId="32975"/>
    <cellStyle name="Nota 9 3 3 6" xfId="32976"/>
    <cellStyle name="Nota 9 3 4" xfId="32977"/>
    <cellStyle name="Nota 9 3 4 2" xfId="32978"/>
    <cellStyle name="Nota 9 3 4 2 2" xfId="32979"/>
    <cellStyle name="Nota 9 3 4 3" xfId="32980"/>
    <cellStyle name="Nota 9 3 4 3 2" xfId="32981"/>
    <cellStyle name="Nota 9 3 4 4" xfId="32982"/>
    <cellStyle name="Nota 9 3 4 4 2" xfId="32983"/>
    <cellStyle name="Nota 9 3 4 5" xfId="32984"/>
    <cellStyle name="Nota 9 3 4 5 2" xfId="32985"/>
    <cellStyle name="Nota 9 3 4 6" xfId="32986"/>
    <cellStyle name="Nota 9 3 5" xfId="32987"/>
    <cellStyle name="Nota 9 3 5 2" xfId="32988"/>
    <cellStyle name="Nota 9 3 6" xfId="32989"/>
    <cellStyle name="Nota 9 3 6 2" xfId="32990"/>
    <cellStyle name="Nota 9 3 7" xfId="32991"/>
    <cellStyle name="Nota 9 3 7 2" xfId="32992"/>
    <cellStyle name="Nota 9 3 8" xfId="32993"/>
    <cellStyle name="Nota 9 3 8 2" xfId="32994"/>
    <cellStyle name="Nota 9 3 9" xfId="32995"/>
    <cellStyle name="Nota 9 3 9 2" xfId="32996"/>
    <cellStyle name="Nota 9 30" xfId="32997"/>
    <cellStyle name="Nota 9 4" xfId="32998"/>
    <cellStyle name="Nota 9 4 10" xfId="32999"/>
    <cellStyle name="Nota 9 4 10 2" xfId="33000"/>
    <cellStyle name="Nota 9 4 11" xfId="33001"/>
    <cellStyle name="Nota 9 4 12" xfId="33002"/>
    <cellStyle name="Nota 9 4 13" xfId="33003"/>
    <cellStyle name="Nota 9 4 14" xfId="33004"/>
    <cellStyle name="Nota 9 4 15" xfId="33005"/>
    <cellStyle name="Nota 9 4 16" xfId="33006"/>
    <cellStyle name="Nota 9 4 17" xfId="33007"/>
    <cellStyle name="Nota 9 4 18" xfId="33008"/>
    <cellStyle name="Nota 9 4 19" xfId="33009"/>
    <cellStyle name="Nota 9 4 2" xfId="33010"/>
    <cellStyle name="Nota 9 4 2 2" xfId="33011"/>
    <cellStyle name="Nota 9 4 2 2 2" xfId="33012"/>
    <cellStyle name="Nota 9 4 2 3" xfId="33013"/>
    <cellStyle name="Nota 9 4 2 3 2" xfId="33014"/>
    <cellStyle name="Nota 9 4 2 4" xfId="33015"/>
    <cellStyle name="Nota 9 4 2 4 2" xfId="33016"/>
    <cellStyle name="Nota 9 4 2 5" xfId="33017"/>
    <cellStyle name="Nota 9 4 2 5 2" xfId="33018"/>
    <cellStyle name="Nota 9 4 2 6" xfId="33019"/>
    <cellStyle name="Nota 9 4 20" xfId="33020"/>
    <cellStyle name="Nota 9 4 21" xfId="33021"/>
    <cellStyle name="Nota 9 4 22" xfId="33022"/>
    <cellStyle name="Nota 9 4 23" xfId="33023"/>
    <cellStyle name="Nota 9 4 24" xfId="33024"/>
    <cellStyle name="Nota 9 4 25" xfId="33025"/>
    <cellStyle name="Nota 9 4 3" xfId="33026"/>
    <cellStyle name="Nota 9 4 3 2" xfId="33027"/>
    <cellStyle name="Nota 9 4 3 2 2" xfId="33028"/>
    <cellStyle name="Nota 9 4 3 3" xfId="33029"/>
    <cellStyle name="Nota 9 4 3 3 2" xfId="33030"/>
    <cellStyle name="Nota 9 4 3 4" xfId="33031"/>
    <cellStyle name="Nota 9 4 3 4 2" xfId="33032"/>
    <cellStyle name="Nota 9 4 3 5" xfId="33033"/>
    <cellStyle name="Nota 9 4 3 5 2" xfId="33034"/>
    <cellStyle name="Nota 9 4 3 6" xfId="33035"/>
    <cellStyle name="Nota 9 4 4" xfId="33036"/>
    <cellStyle name="Nota 9 4 4 2" xfId="33037"/>
    <cellStyle name="Nota 9 4 4 2 2" xfId="33038"/>
    <cellStyle name="Nota 9 4 4 3" xfId="33039"/>
    <cellStyle name="Nota 9 4 4 3 2" xfId="33040"/>
    <cellStyle name="Nota 9 4 4 4" xfId="33041"/>
    <cellStyle name="Nota 9 4 4 4 2" xfId="33042"/>
    <cellStyle name="Nota 9 4 4 5" xfId="33043"/>
    <cellStyle name="Nota 9 4 4 5 2" xfId="33044"/>
    <cellStyle name="Nota 9 4 4 6" xfId="33045"/>
    <cellStyle name="Nota 9 4 5" xfId="33046"/>
    <cellStyle name="Nota 9 4 5 2" xfId="33047"/>
    <cellStyle name="Nota 9 4 6" xfId="33048"/>
    <cellStyle name="Nota 9 4 6 2" xfId="33049"/>
    <cellStyle name="Nota 9 4 7" xfId="33050"/>
    <cellStyle name="Nota 9 4 7 2" xfId="33051"/>
    <cellStyle name="Nota 9 4 8" xfId="33052"/>
    <cellStyle name="Nota 9 4 8 2" xfId="33053"/>
    <cellStyle name="Nota 9 4 9" xfId="33054"/>
    <cellStyle name="Nota 9 4 9 2" xfId="33055"/>
    <cellStyle name="Nota 9 5" xfId="33056"/>
    <cellStyle name="Nota 9 5 10" xfId="33057"/>
    <cellStyle name="Nota 9 5 10 2" xfId="33058"/>
    <cellStyle name="Nota 9 5 11" xfId="33059"/>
    <cellStyle name="Nota 9 5 12" xfId="33060"/>
    <cellStyle name="Nota 9 5 13" xfId="33061"/>
    <cellStyle name="Nota 9 5 14" xfId="33062"/>
    <cellStyle name="Nota 9 5 15" xfId="33063"/>
    <cellStyle name="Nota 9 5 16" xfId="33064"/>
    <cellStyle name="Nota 9 5 17" xfId="33065"/>
    <cellStyle name="Nota 9 5 18" xfId="33066"/>
    <cellStyle name="Nota 9 5 19" xfId="33067"/>
    <cellStyle name="Nota 9 5 2" xfId="33068"/>
    <cellStyle name="Nota 9 5 2 2" xfId="33069"/>
    <cellStyle name="Nota 9 5 2 2 2" xfId="33070"/>
    <cellStyle name="Nota 9 5 2 3" xfId="33071"/>
    <cellStyle name="Nota 9 5 2 3 2" xfId="33072"/>
    <cellStyle name="Nota 9 5 2 4" xfId="33073"/>
    <cellStyle name="Nota 9 5 2 4 2" xfId="33074"/>
    <cellStyle name="Nota 9 5 2 5" xfId="33075"/>
    <cellStyle name="Nota 9 5 2 5 2" xfId="33076"/>
    <cellStyle name="Nota 9 5 2 6" xfId="33077"/>
    <cellStyle name="Nota 9 5 20" xfId="33078"/>
    <cellStyle name="Nota 9 5 21" xfId="33079"/>
    <cellStyle name="Nota 9 5 22" xfId="33080"/>
    <cellStyle name="Nota 9 5 23" xfId="33081"/>
    <cellStyle name="Nota 9 5 24" xfId="33082"/>
    <cellStyle name="Nota 9 5 25" xfId="33083"/>
    <cellStyle name="Nota 9 5 3" xfId="33084"/>
    <cellStyle name="Nota 9 5 3 2" xfId="33085"/>
    <cellStyle name="Nota 9 5 3 2 2" xfId="33086"/>
    <cellStyle name="Nota 9 5 3 3" xfId="33087"/>
    <cellStyle name="Nota 9 5 3 3 2" xfId="33088"/>
    <cellStyle name="Nota 9 5 3 4" xfId="33089"/>
    <cellStyle name="Nota 9 5 3 4 2" xfId="33090"/>
    <cellStyle name="Nota 9 5 3 5" xfId="33091"/>
    <cellStyle name="Nota 9 5 3 5 2" xfId="33092"/>
    <cellStyle name="Nota 9 5 3 6" xfId="33093"/>
    <cellStyle name="Nota 9 5 4" xfId="33094"/>
    <cellStyle name="Nota 9 5 4 2" xfId="33095"/>
    <cellStyle name="Nota 9 5 4 2 2" xfId="33096"/>
    <cellStyle name="Nota 9 5 4 3" xfId="33097"/>
    <cellStyle name="Nota 9 5 4 3 2" xfId="33098"/>
    <cellStyle name="Nota 9 5 4 4" xfId="33099"/>
    <cellStyle name="Nota 9 5 4 4 2" xfId="33100"/>
    <cellStyle name="Nota 9 5 4 5" xfId="33101"/>
    <cellStyle name="Nota 9 5 4 5 2" xfId="33102"/>
    <cellStyle name="Nota 9 5 4 6" xfId="33103"/>
    <cellStyle name="Nota 9 5 5" xfId="33104"/>
    <cellStyle name="Nota 9 5 5 2" xfId="33105"/>
    <cellStyle name="Nota 9 5 6" xfId="33106"/>
    <cellStyle name="Nota 9 5 6 2" xfId="33107"/>
    <cellStyle name="Nota 9 5 7" xfId="33108"/>
    <cellStyle name="Nota 9 5 7 2" xfId="33109"/>
    <cellStyle name="Nota 9 5 8" xfId="33110"/>
    <cellStyle name="Nota 9 5 8 2" xfId="33111"/>
    <cellStyle name="Nota 9 5 9" xfId="33112"/>
    <cellStyle name="Nota 9 5 9 2" xfId="33113"/>
    <cellStyle name="Nota 9 6" xfId="33114"/>
    <cellStyle name="Nota 9 6 10" xfId="33115"/>
    <cellStyle name="Nota 9 6 10 2" xfId="33116"/>
    <cellStyle name="Nota 9 6 11" xfId="33117"/>
    <cellStyle name="Nota 9 6 12" xfId="33118"/>
    <cellStyle name="Nota 9 6 13" xfId="33119"/>
    <cellStyle name="Nota 9 6 14" xfId="33120"/>
    <cellStyle name="Nota 9 6 15" xfId="33121"/>
    <cellStyle name="Nota 9 6 16" xfId="33122"/>
    <cellStyle name="Nota 9 6 17" xfId="33123"/>
    <cellStyle name="Nota 9 6 18" xfId="33124"/>
    <cellStyle name="Nota 9 6 19" xfId="33125"/>
    <cellStyle name="Nota 9 6 2" xfId="33126"/>
    <cellStyle name="Nota 9 6 2 2" xfId="33127"/>
    <cellStyle name="Nota 9 6 2 2 2" xfId="33128"/>
    <cellStyle name="Nota 9 6 2 3" xfId="33129"/>
    <cellStyle name="Nota 9 6 2 3 2" xfId="33130"/>
    <cellStyle name="Nota 9 6 2 4" xfId="33131"/>
    <cellStyle name="Nota 9 6 2 4 2" xfId="33132"/>
    <cellStyle name="Nota 9 6 2 5" xfId="33133"/>
    <cellStyle name="Nota 9 6 2 5 2" xfId="33134"/>
    <cellStyle name="Nota 9 6 2 6" xfId="33135"/>
    <cellStyle name="Nota 9 6 20" xfId="33136"/>
    <cellStyle name="Nota 9 6 21" xfId="33137"/>
    <cellStyle name="Nota 9 6 22" xfId="33138"/>
    <cellStyle name="Nota 9 6 23" xfId="33139"/>
    <cellStyle name="Nota 9 6 24" xfId="33140"/>
    <cellStyle name="Nota 9 6 25" xfId="33141"/>
    <cellStyle name="Nota 9 6 3" xfId="33142"/>
    <cellStyle name="Nota 9 6 3 2" xfId="33143"/>
    <cellStyle name="Nota 9 6 3 2 2" xfId="33144"/>
    <cellStyle name="Nota 9 6 3 3" xfId="33145"/>
    <cellStyle name="Nota 9 6 3 3 2" xfId="33146"/>
    <cellStyle name="Nota 9 6 3 4" xfId="33147"/>
    <cellStyle name="Nota 9 6 3 4 2" xfId="33148"/>
    <cellStyle name="Nota 9 6 3 5" xfId="33149"/>
    <cellStyle name="Nota 9 6 3 5 2" xfId="33150"/>
    <cellStyle name="Nota 9 6 3 6" xfId="33151"/>
    <cellStyle name="Nota 9 6 4" xfId="33152"/>
    <cellStyle name="Nota 9 6 4 2" xfId="33153"/>
    <cellStyle name="Nota 9 6 4 2 2" xfId="33154"/>
    <cellStyle name="Nota 9 6 4 3" xfId="33155"/>
    <cellStyle name="Nota 9 6 4 3 2" xfId="33156"/>
    <cellStyle name="Nota 9 6 4 4" xfId="33157"/>
    <cellStyle name="Nota 9 6 4 4 2" xfId="33158"/>
    <cellStyle name="Nota 9 6 4 5" xfId="33159"/>
    <cellStyle name="Nota 9 6 4 5 2" xfId="33160"/>
    <cellStyle name="Nota 9 6 4 6" xfId="33161"/>
    <cellStyle name="Nota 9 6 5" xfId="33162"/>
    <cellStyle name="Nota 9 6 5 2" xfId="33163"/>
    <cellStyle name="Nota 9 6 6" xfId="33164"/>
    <cellStyle name="Nota 9 6 6 2" xfId="33165"/>
    <cellStyle name="Nota 9 6 7" xfId="33166"/>
    <cellStyle name="Nota 9 6 7 2" xfId="33167"/>
    <cellStyle name="Nota 9 6 8" xfId="33168"/>
    <cellStyle name="Nota 9 6 8 2" xfId="33169"/>
    <cellStyle name="Nota 9 6 9" xfId="33170"/>
    <cellStyle name="Nota 9 6 9 2" xfId="33171"/>
    <cellStyle name="Nota 9 7" xfId="33172"/>
    <cellStyle name="Nota 9 7 2" xfId="33173"/>
    <cellStyle name="Nota 9 7 2 2" xfId="33174"/>
    <cellStyle name="Nota 9 7 3" xfId="33175"/>
    <cellStyle name="Nota 9 7 3 2" xfId="33176"/>
    <cellStyle name="Nota 9 7 4" xfId="33177"/>
    <cellStyle name="Nota 9 7 4 2" xfId="33178"/>
    <cellStyle name="Nota 9 7 5" xfId="33179"/>
    <cellStyle name="Nota 9 7 5 2" xfId="33180"/>
    <cellStyle name="Nota 9 7 6" xfId="33181"/>
    <cellStyle name="Nota 9 8" xfId="33182"/>
    <cellStyle name="Nota 9 8 2" xfId="33183"/>
    <cellStyle name="Nota 9 8 2 2" xfId="33184"/>
    <cellStyle name="Nota 9 8 3" xfId="33185"/>
    <cellStyle name="Nota 9 8 3 2" xfId="33186"/>
    <cellStyle name="Nota 9 8 4" xfId="33187"/>
    <cellStyle name="Nota 9 8 4 2" xfId="33188"/>
    <cellStyle name="Nota 9 8 5" xfId="33189"/>
    <cellStyle name="Nota 9 8 5 2" xfId="33190"/>
    <cellStyle name="Nota 9 8 6" xfId="33191"/>
    <cellStyle name="Nota 9 9" xfId="33192"/>
    <cellStyle name="Nota 9 9 2" xfId="33193"/>
    <cellStyle name="Nota 9 9 2 2" xfId="33194"/>
    <cellStyle name="Nota 9 9 3" xfId="33195"/>
    <cellStyle name="Nota 9 9 3 2" xfId="33196"/>
    <cellStyle name="Nota 9 9 4" xfId="33197"/>
    <cellStyle name="Nota 9 9 4 2" xfId="33198"/>
    <cellStyle name="Nota 9 9 5" xfId="33199"/>
    <cellStyle name="Nota 9 9 5 2" xfId="33200"/>
    <cellStyle name="Nota 9 9 6" xfId="33201"/>
    <cellStyle name="Note" xfId="33202"/>
    <cellStyle name="Note 2" xfId="33203"/>
    <cellStyle name="Note 2 10" xfId="33204"/>
    <cellStyle name="Note 2 10 2" xfId="33205"/>
    <cellStyle name="Note 2 11" xfId="33206"/>
    <cellStyle name="Note 2 11 2" xfId="33207"/>
    <cellStyle name="Note 2 12" xfId="33208"/>
    <cellStyle name="Note 2 12 2" xfId="33209"/>
    <cellStyle name="Note 2 13" xfId="33210"/>
    <cellStyle name="Note 2 13 2" xfId="33211"/>
    <cellStyle name="Note 2 14" xfId="33212"/>
    <cellStyle name="Note 2 15" xfId="33213"/>
    <cellStyle name="Note 2 16" xfId="33214"/>
    <cellStyle name="Note 2 17" xfId="33215"/>
    <cellStyle name="Note 2 18" xfId="33216"/>
    <cellStyle name="Note 2 19" xfId="33217"/>
    <cellStyle name="Note 2 2" xfId="33218"/>
    <cellStyle name="Note 2 2 10" xfId="33219"/>
    <cellStyle name="Note 2 2 10 2" xfId="33220"/>
    <cellStyle name="Note 2 2 11" xfId="33221"/>
    <cellStyle name="Note 2 2 11 2" xfId="33222"/>
    <cellStyle name="Note 2 2 12" xfId="33223"/>
    <cellStyle name="Note 2 2 12 2" xfId="33224"/>
    <cellStyle name="Note 2 2 13" xfId="33225"/>
    <cellStyle name="Note 2 2 14" xfId="33226"/>
    <cellStyle name="Note 2 2 15" xfId="33227"/>
    <cellStyle name="Note 2 2 16" xfId="33228"/>
    <cellStyle name="Note 2 2 17" xfId="33229"/>
    <cellStyle name="Note 2 2 18" xfId="33230"/>
    <cellStyle name="Note 2 2 19" xfId="33231"/>
    <cellStyle name="Note 2 2 2" xfId="33232"/>
    <cellStyle name="Note 2 2 2 10" xfId="33233"/>
    <cellStyle name="Note 2 2 2 10 2" xfId="33234"/>
    <cellStyle name="Note 2 2 2 11" xfId="33235"/>
    <cellStyle name="Note 2 2 2 11 2" xfId="33236"/>
    <cellStyle name="Note 2 2 2 12" xfId="33237"/>
    <cellStyle name="Note 2 2 2 13" xfId="33238"/>
    <cellStyle name="Note 2 2 2 14" xfId="33239"/>
    <cellStyle name="Note 2 2 2 15" xfId="33240"/>
    <cellStyle name="Note 2 2 2 16" xfId="33241"/>
    <cellStyle name="Note 2 2 2 17" xfId="33242"/>
    <cellStyle name="Note 2 2 2 18" xfId="33243"/>
    <cellStyle name="Note 2 2 2 19" xfId="33244"/>
    <cellStyle name="Note 2 2 2 2" xfId="33245"/>
    <cellStyle name="Note 2 2 2 2 10" xfId="33246"/>
    <cellStyle name="Note 2 2 2 2 10 2" xfId="33247"/>
    <cellStyle name="Note 2 2 2 2 11" xfId="33248"/>
    <cellStyle name="Note 2 2 2 2 12" xfId="33249"/>
    <cellStyle name="Note 2 2 2 2 13" xfId="33250"/>
    <cellStyle name="Note 2 2 2 2 14" xfId="33251"/>
    <cellStyle name="Note 2 2 2 2 15" xfId="33252"/>
    <cellStyle name="Note 2 2 2 2 16" xfId="33253"/>
    <cellStyle name="Note 2 2 2 2 17" xfId="33254"/>
    <cellStyle name="Note 2 2 2 2 18" xfId="33255"/>
    <cellStyle name="Note 2 2 2 2 19" xfId="33256"/>
    <cellStyle name="Note 2 2 2 2 2" xfId="33257"/>
    <cellStyle name="Note 2 2 2 2 2 2" xfId="33258"/>
    <cellStyle name="Note 2 2 2 2 2 2 2" xfId="33259"/>
    <cellStyle name="Note 2 2 2 2 2 3" xfId="33260"/>
    <cellStyle name="Note 2 2 2 2 2 3 2" xfId="33261"/>
    <cellStyle name="Note 2 2 2 2 2 4" xfId="33262"/>
    <cellStyle name="Note 2 2 2 2 2 4 2" xfId="33263"/>
    <cellStyle name="Note 2 2 2 2 2 5" xfId="33264"/>
    <cellStyle name="Note 2 2 2 2 2 5 2" xfId="33265"/>
    <cellStyle name="Note 2 2 2 2 2 6" xfId="33266"/>
    <cellStyle name="Note 2 2 2 2 20" xfId="33267"/>
    <cellStyle name="Note 2 2 2 2 21" xfId="33268"/>
    <cellStyle name="Note 2 2 2 2 22" xfId="33269"/>
    <cellStyle name="Note 2 2 2 2 23" xfId="33270"/>
    <cellStyle name="Note 2 2 2 2 24" xfId="33271"/>
    <cellStyle name="Note 2 2 2 2 25" xfId="33272"/>
    <cellStyle name="Note 2 2 2 2 3" xfId="33273"/>
    <cellStyle name="Note 2 2 2 2 3 2" xfId="33274"/>
    <cellStyle name="Note 2 2 2 2 3 2 2" xfId="33275"/>
    <cellStyle name="Note 2 2 2 2 3 3" xfId="33276"/>
    <cellStyle name="Note 2 2 2 2 3 3 2" xfId="33277"/>
    <cellStyle name="Note 2 2 2 2 3 4" xfId="33278"/>
    <cellStyle name="Note 2 2 2 2 3 4 2" xfId="33279"/>
    <cellStyle name="Note 2 2 2 2 3 5" xfId="33280"/>
    <cellStyle name="Note 2 2 2 2 3 5 2" xfId="33281"/>
    <cellStyle name="Note 2 2 2 2 3 6" xfId="33282"/>
    <cellStyle name="Note 2 2 2 2 4" xfId="33283"/>
    <cellStyle name="Note 2 2 2 2 4 2" xfId="33284"/>
    <cellStyle name="Note 2 2 2 2 4 2 2" xfId="33285"/>
    <cellStyle name="Note 2 2 2 2 4 3" xfId="33286"/>
    <cellStyle name="Note 2 2 2 2 4 3 2" xfId="33287"/>
    <cellStyle name="Note 2 2 2 2 4 4" xfId="33288"/>
    <cellStyle name="Note 2 2 2 2 4 4 2" xfId="33289"/>
    <cellStyle name="Note 2 2 2 2 4 5" xfId="33290"/>
    <cellStyle name="Note 2 2 2 2 4 5 2" xfId="33291"/>
    <cellStyle name="Note 2 2 2 2 4 6" xfId="33292"/>
    <cellStyle name="Note 2 2 2 2 5" xfId="33293"/>
    <cellStyle name="Note 2 2 2 2 5 2" xfId="33294"/>
    <cellStyle name="Note 2 2 2 2 6" xfId="33295"/>
    <cellStyle name="Note 2 2 2 2 6 2" xfId="33296"/>
    <cellStyle name="Note 2 2 2 2 7" xfId="33297"/>
    <cellStyle name="Note 2 2 2 2 7 2" xfId="33298"/>
    <cellStyle name="Note 2 2 2 2 8" xfId="33299"/>
    <cellStyle name="Note 2 2 2 2 8 2" xfId="33300"/>
    <cellStyle name="Note 2 2 2 2 9" xfId="33301"/>
    <cellStyle name="Note 2 2 2 2 9 2" xfId="33302"/>
    <cellStyle name="Note 2 2 2 20" xfId="33303"/>
    <cellStyle name="Note 2 2 2 21" xfId="33304"/>
    <cellStyle name="Note 2 2 2 22" xfId="33305"/>
    <cellStyle name="Note 2 2 2 23" xfId="33306"/>
    <cellStyle name="Note 2 2 2 24" xfId="33307"/>
    <cellStyle name="Note 2 2 2 25" xfId="33308"/>
    <cellStyle name="Note 2 2 2 26" xfId="33309"/>
    <cellStyle name="Note 2 2 2 3" xfId="33310"/>
    <cellStyle name="Note 2 2 2 3 2" xfId="33311"/>
    <cellStyle name="Note 2 2 2 3 2 2" xfId="33312"/>
    <cellStyle name="Note 2 2 2 3 3" xfId="33313"/>
    <cellStyle name="Note 2 2 2 3 3 2" xfId="33314"/>
    <cellStyle name="Note 2 2 2 3 4" xfId="33315"/>
    <cellStyle name="Note 2 2 2 3 4 2" xfId="33316"/>
    <cellStyle name="Note 2 2 2 3 5" xfId="33317"/>
    <cellStyle name="Note 2 2 2 3 5 2" xfId="33318"/>
    <cellStyle name="Note 2 2 2 3 6" xfId="33319"/>
    <cellStyle name="Note 2 2 2 4" xfId="33320"/>
    <cellStyle name="Note 2 2 2 4 2" xfId="33321"/>
    <cellStyle name="Note 2 2 2 4 2 2" xfId="33322"/>
    <cellStyle name="Note 2 2 2 4 3" xfId="33323"/>
    <cellStyle name="Note 2 2 2 4 3 2" xfId="33324"/>
    <cellStyle name="Note 2 2 2 4 4" xfId="33325"/>
    <cellStyle name="Note 2 2 2 4 4 2" xfId="33326"/>
    <cellStyle name="Note 2 2 2 4 5" xfId="33327"/>
    <cellStyle name="Note 2 2 2 4 5 2" xfId="33328"/>
    <cellStyle name="Note 2 2 2 4 6" xfId="33329"/>
    <cellStyle name="Note 2 2 2 5" xfId="33330"/>
    <cellStyle name="Note 2 2 2 5 2" xfId="33331"/>
    <cellStyle name="Note 2 2 2 5 2 2" xfId="33332"/>
    <cellStyle name="Note 2 2 2 5 3" xfId="33333"/>
    <cellStyle name="Note 2 2 2 5 3 2" xfId="33334"/>
    <cellStyle name="Note 2 2 2 5 4" xfId="33335"/>
    <cellStyle name="Note 2 2 2 5 4 2" xfId="33336"/>
    <cellStyle name="Note 2 2 2 5 5" xfId="33337"/>
    <cellStyle name="Note 2 2 2 5 5 2" xfId="33338"/>
    <cellStyle name="Note 2 2 2 5 6" xfId="33339"/>
    <cellStyle name="Note 2 2 2 6" xfId="33340"/>
    <cellStyle name="Note 2 2 2 6 2" xfId="33341"/>
    <cellStyle name="Note 2 2 2 7" xfId="33342"/>
    <cellStyle name="Note 2 2 2 7 2" xfId="33343"/>
    <cellStyle name="Note 2 2 2 8" xfId="33344"/>
    <cellStyle name="Note 2 2 2 8 2" xfId="33345"/>
    <cellStyle name="Note 2 2 2 9" xfId="33346"/>
    <cellStyle name="Note 2 2 2 9 2" xfId="33347"/>
    <cellStyle name="Note 2 2 20" xfId="33348"/>
    <cellStyle name="Note 2 2 21" xfId="33349"/>
    <cellStyle name="Note 2 2 22" xfId="33350"/>
    <cellStyle name="Note 2 2 23" xfId="33351"/>
    <cellStyle name="Note 2 2 24" xfId="33352"/>
    <cellStyle name="Note 2 2 25" xfId="33353"/>
    <cellStyle name="Note 2 2 26" xfId="33354"/>
    <cellStyle name="Note 2 2 27" xfId="33355"/>
    <cellStyle name="Note 2 2 3" xfId="33356"/>
    <cellStyle name="Note 2 2 3 10" xfId="33357"/>
    <cellStyle name="Note 2 2 3 10 2" xfId="33358"/>
    <cellStyle name="Note 2 2 3 11" xfId="33359"/>
    <cellStyle name="Note 2 2 3 12" xfId="33360"/>
    <cellStyle name="Note 2 2 3 13" xfId="33361"/>
    <cellStyle name="Note 2 2 3 14" xfId="33362"/>
    <cellStyle name="Note 2 2 3 15" xfId="33363"/>
    <cellStyle name="Note 2 2 3 16" xfId="33364"/>
    <cellStyle name="Note 2 2 3 17" xfId="33365"/>
    <cellStyle name="Note 2 2 3 18" xfId="33366"/>
    <cellStyle name="Note 2 2 3 19" xfId="33367"/>
    <cellStyle name="Note 2 2 3 2" xfId="33368"/>
    <cellStyle name="Note 2 2 3 2 2" xfId="33369"/>
    <cellStyle name="Note 2 2 3 2 2 2" xfId="33370"/>
    <cellStyle name="Note 2 2 3 2 3" xfId="33371"/>
    <cellStyle name="Note 2 2 3 2 3 2" xfId="33372"/>
    <cellStyle name="Note 2 2 3 2 4" xfId="33373"/>
    <cellStyle name="Note 2 2 3 2 4 2" xfId="33374"/>
    <cellStyle name="Note 2 2 3 2 5" xfId="33375"/>
    <cellStyle name="Note 2 2 3 2 5 2" xfId="33376"/>
    <cellStyle name="Note 2 2 3 2 6" xfId="33377"/>
    <cellStyle name="Note 2 2 3 20" xfId="33378"/>
    <cellStyle name="Note 2 2 3 21" xfId="33379"/>
    <cellStyle name="Note 2 2 3 22" xfId="33380"/>
    <cellStyle name="Note 2 2 3 23" xfId="33381"/>
    <cellStyle name="Note 2 2 3 24" xfId="33382"/>
    <cellStyle name="Note 2 2 3 25" xfId="33383"/>
    <cellStyle name="Note 2 2 3 3" xfId="33384"/>
    <cellStyle name="Note 2 2 3 3 2" xfId="33385"/>
    <cellStyle name="Note 2 2 3 3 2 2" xfId="33386"/>
    <cellStyle name="Note 2 2 3 3 3" xfId="33387"/>
    <cellStyle name="Note 2 2 3 3 3 2" xfId="33388"/>
    <cellStyle name="Note 2 2 3 3 4" xfId="33389"/>
    <cellStyle name="Note 2 2 3 3 4 2" xfId="33390"/>
    <cellStyle name="Note 2 2 3 3 5" xfId="33391"/>
    <cellStyle name="Note 2 2 3 3 5 2" xfId="33392"/>
    <cellStyle name="Note 2 2 3 3 6" xfId="33393"/>
    <cellStyle name="Note 2 2 3 4" xfId="33394"/>
    <cellStyle name="Note 2 2 3 4 2" xfId="33395"/>
    <cellStyle name="Note 2 2 3 4 2 2" xfId="33396"/>
    <cellStyle name="Note 2 2 3 4 3" xfId="33397"/>
    <cellStyle name="Note 2 2 3 4 3 2" xfId="33398"/>
    <cellStyle name="Note 2 2 3 4 4" xfId="33399"/>
    <cellStyle name="Note 2 2 3 4 4 2" xfId="33400"/>
    <cellStyle name="Note 2 2 3 4 5" xfId="33401"/>
    <cellStyle name="Note 2 2 3 4 5 2" xfId="33402"/>
    <cellStyle name="Note 2 2 3 4 6" xfId="33403"/>
    <cellStyle name="Note 2 2 3 5" xfId="33404"/>
    <cellStyle name="Note 2 2 3 5 2" xfId="33405"/>
    <cellStyle name="Note 2 2 3 6" xfId="33406"/>
    <cellStyle name="Note 2 2 3 6 2" xfId="33407"/>
    <cellStyle name="Note 2 2 3 7" xfId="33408"/>
    <cellStyle name="Note 2 2 3 7 2" xfId="33409"/>
    <cellStyle name="Note 2 2 3 8" xfId="33410"/>
    <cellStyle name="Note 2 2 3 8 2" xfId="33411"/>
    <cellStyle name="Note 2 2 3 9" xfId="33412"/>
    <cellStyle name="Note 2 2 3 9 2" xfId="33413"/>
    <cellStyle name="Note 2 2 4" xfId="33414"/>
    <cellStyle name="Note 2 2 4 2" xfId="33415"/>
    <cellStyle name="Note 2 2 4 2 2" xfId="33416"/>
    <cellStyle name="Note 2 2 4 3" xfId="33417"/>
    <cellStyle name="Note 2 2 4 3 2" xfId="33418"/>
    <cellStyle name="Note 2 2 4 4" xfId="33419"/>
    <cellStyle name="Note 2 2 4 4 2" xfId="33420"/>
    <cellStyle name="Note 2 2 4 5" xfId="33421"/>
    <cellStyle name="Note 2 2 4 5 2" xfId="33422"/>
    <cellStyle name="Note 2 2 4 6" xfId="33423"/>
    <cellStyle name="Note 2 2 5" xfId="33424"/>
    <cellStyle name="Note 2 2 5 2" xfId="33425"/>
    <cellStyle name="Note 2 2 5 2 2" xfId="33426"/>
    <cellStyle name="Note 2 2 5 3" xfId="33427"/>
    <cellStyle name="Note 2 2 5 3 2" xfId="33428"/>
    <cellStyle name="Note 2 2 5 4" xfId="33429"/>
    <cellStyle name="Note 2 2 5 4 2" xfId="33430"/>
    <cellStyle name="Note 2 2 5 5" xfId="33431"/>
    <cellStyle name="Note 2 2 5 5 2" xfId="33432"/>
    <cellStyle name="Note 2 2 5 6" xfId="33433"/>
    <cellStyle name="Note 2 2 6" xfId="33434"/>
    <cellStyle name="Note 2 2 6 2" xfId="33435"/>
    <cellStyle name="Note 2 2 6 2 2" xfId="33436"/>
    <cellStyle name="Note 2 2 6 3" xfId="33437"/>
    <cellStyle name="Note 2 2 6 3 2" xfId="33438"/>
    <cellStyle name="Note 2 2 6 4" xfId="33439"/>
    <cellStyle name="Note 2 2 6 4 2" xfId="33440"/>
    <cellStyle name="Note 2 2 6 5" xfId="33441"/>
    <cellStyle name="Note 2 2 6 5 2" xfId="33442"/>
    <cellStyle name="Note 2 2 6 6" xfId="33443"/>
    <cellStyle name="Note 2 2 7" xfId="33444"/>
    <cellStyle name="Note 2 2 7 2" xfId="33445"/>
    <cellStyle name="Note 2 2 8" xfId="33446"/>
    <cellStyle name="Note 2 2 8 2" xfId="33447"/>
    <cellStyle name="Note 2 2 9" xfId="33448"/>
    <cellStyle name="Note 2 2 9 2" xfId="33449"/>
    <cellStyle name="Note 2 20" xfId="33450"/>
    <cellStyle name="Note 2 21" xfId="33451"/>
    <cellStyle name="Note 2 22" xfId="33452"/>
    <cellStyle name="Note 2 23" xfId="33453"/>
    <cellStyle name="Note 2 24" xfId="33454"/>
    <cellStyle name="Note 2 25" xfId="33455"/>
    <cellStyle name="Note 2 26" xfId="33456"/>
    <cellStyle name="Note 2 27" xfId="33457"/>
    <cellStyle name="Note 2 28" xfId="33458"/>
    <cellStyle name="Note 2 3" xfId="33459"/>
    <cellStyle name="Note 2 3 10" xfId="33460"/>
    <cellStyle name="Note 2 3 10 2" xfId="33461"/>
    <cellStyle name="Note 2 3 11" xfId="33462"/>
    <cellStyle name="Note 2 3 11 2" xfId="33463"/>
    <cellStyle name="Note 2 3 12" xfId="33464"/>
    <cellStyle name="Note 2 3 13" xfId="33465"/>
    <cellStyle name="Note 2 3 14" xfId="33466"/>
    <cellStyle name="Note 2 3 15" xfId="33467"/>
    <cellStyle name="Note 2 3 16" xfId="33468"/>
    <cellStyle name="Note 2 3 17" xfId="33469"/>
    <cellStyle name="Note 2 3 18" xfId="33470"/>
    <cellStyle name="Note 2 3 19" xfId="33471"/>
    <cellStyle name="Note 2 3 2" xfId="33472"/>
    <cellStyle name="Note 2 3 2 10" xfId="33473"/>
    <cellStyle name="Note 2 3 2 10 2" xfId="33474"/>
    <cellStyle name="Note 2 3 2 11" xfId="33475"/>
    <cellStyle name="Note 2 3 2 12" xfId="33476"/>
    <cellStyle name="Note 2 3 2 13" xfId="33477"/>
    <cellStyle name="Note 2 3 2 14" xfId="33478"/>
    <cellStyle name="Note 2 3 2 15" xfId="33479"/>
    <cellStyle name="Note 2 3 2 16" xfId="33480"/>
    <cellStyle name="Note 2 3 2 17" xfId="33481"/>
    <cellStyle name="Note 2 3 2 18" xfId="33482"/>
    <cellStyle name="Note 2 3 2 19" xfId="33483"/>
    <cellStyle name="Note 2 3 2 2" xfId="33484"/>
    <cellStyle name="Note 2 3 2 2 2" xfId="33485"/>
    <cellStyle name="Note 2 3 2 2 2 2" xfId="33486"/>
    <cellStyle name="Note 2 3 2 2 3" xfId="33487"/>
    <cellStyle name="Note 2 3 2 2 3 2" xfId="33488"/>
    <cellStyle name="Note 2 3 2 2 4" xfId="33489"/>
    <cellStyle name="Note 2 3 2 2 4 2" xfId="33490"/>
    <cellStyle name="Note 2 3 2 2 5" xfId="33491"/>
    <cellStyle name="Note 2 3 2 2 5 2" xfId="33492"/>
    <cellStyle name="Note 2 3 2 2 6" xfId="33493"/>
    <cellStyle name="Note 2 3 2 20" xfId="33494"/>
    <cellStyle name="Note 2 3 2 21" xfId="33495"/>
    <cellStyle name="Note 2 3 2 22" xfId="33496"/>
    <cellStyle name="Note 2 3 2 23" xfId="33497"/>
    <cellStyle name="Note 2 3 2 24" xfId="33498"/>
    <cellStyle name="Note 2 3 2 25" xfId="33499"/>
    <cellStyle name="Note 2 3 2 3" xfId="33500"/>
    <cellStyle name="Note 2 3 2 3 2" xfId="33501"/>
    <cellStyle name="Note 2 3 2 3 2 2" xfId="33502"/>
    <cellStyle name="Note 2 3 2 3 3" xfId="33503"/>
    <cellStyle name="Note 2 3 2 3 3 2" xfId="33504"/>
    <cellStyle name="Note 2 3 2 3 4" xfId="33505"/>
    <cellStyle name="Note 2 3 2 3 4 2" xfId="33506"/>
    <cellStyle name="Note 2 3 2 3 5" xfId="33507"/>
    <cellStyle name="Note 2 3 2 3 5 2" xfId="33508"/>
    <cellStyle name="Note 2 3 2 3 6" xfId="33509"/>
    <cellStyle name="Note 2 3 2 4" xfId="33510"/>
    <cellStyle name="Note 2 3 2 4 2" xfId="33511"/>
    <cellStyle name="Note 2 3 2 4 2 2" xfId="33512"/>
    <cellStyle name="Note 2 3 2 4 3" xfId="33513"/>
    <cellStyle name="Note 2 3 2 4 3 2" xfId="33514"/>
    <cellStyle name="Note 2 3 2 4 4" xfId="33515"/>
    <cellStyle name="Note 2 3 2 4 4 2" xfId="33516"/>
    <cellStyle name="Note 2 3 2 4 5" xfId="33517"/>
    <cellStyle name="Note 2 3 2 4 5 2" xfId="33518"/>
    <cellStyle name="Note 2 3 2 4 6" xfId="33519"/>
    <cellStyle name="Note 2 3 2 5" xfId="33520"/>
    <cellStyle name="Note 2 3 2 5 2" xfId="33521"/>
    <cellStyle name="Note 2 3 2 6" xfId="33522"/>
    <cellStyle name="Note 2 3 2 6 2" xfId="33523"/>
    <cellStyle name="Note 2 3 2 7" xfId="33524"/>
    <cellStyle name="Note 2 3 2 7 2" xfId="33525"/>
    <cellStyle name="Note 2 3 2 8" xfId="33526"/>
    <cellStyle name="Note 2 3 2 8 2" xfId="33527"/>
    <cellStyle name="Note 2 3 2 9" xfId="33528"/>
    <cellStyle name="Note 2 3 2 9 2" xfId="33529"/>
    <cellStyle name="Note 2 3 20" xfId="33530"/>
    <cellStyle name="Note 2 3 21" xfId="33531"/>
    <cellStyle name="Note 2 3 22" xfId="33532"/>
    <cellStyle name="Note 2 3 23" xfId="33533"/>
    <cellStyle name="Note 2 3 24" xfId="33534"/>
    <cellStyle name="Note 2 3 25" xfId="33535"/>
    <cellStyle name="Note 2 3 26" xfId="33536"/>
    <cellStyle name="Note 2 3 3" xfId="33537"/>
    <cellStyle name="Note 2 3 3 2" xfId="33538"/>
    <cellStyle name="Note 2 3 3 2 2" xfId="33539"/>
    <cellStyle name="Note 2 3 3 3" xfId="33540"/>
    <cellStyle name="Note 2 3 3 3 2" xfId="33541"/>
    <cellStyle name="Note 2 3 3 4" xfId="33542"/>
    <cellStyle name="Note 2 3 3 4 2" xfId="33543"/>
    <cellStyle name="Note 2 3 3 5" xfId="33544"/>
    <cellStyle name="Note 2 3 3 5 2" xfId="33545"/>
    <cellStyle name="Note 2 3 3 6" xfId="33546"/>
    <cellStyle name="Note 2 3 4" xfId="33547"/>
    <cellStyle name="Note 2 3 4 2" xfId="33548"/>
    <cellStyle name="Note 2 3 4 2 2" xfId="33549"/>
    <cellStyle name="Note 2 3 4 3" xfId="33550"/>
    <cellStyle name="Note 2 3 4 3 2" xfId="33551"/>
    <cellStyle name="Note 2 3 4 4" xfId="33552"/>
    <cellStyle name="Note 2 3 4 4 2" xfId="33553"/>
    <cellStyle name="Note 2 3 4 5" xfId="33554"/>
    <cellStyle name="Note 2 3 4 5 2" xfId="33555"/>
    <cellStyle name="Note 2 3 4 6" xfId="33556"/>
    <cellStyle name="Note 2 3 5" xfId="33557"/>
    <cellStyle name="Note 2 3 5 2" xfId="33558"/>
    <cellStyle name="Note 2 3 5 2 2" xfId="33559"/>
    <cellStyle name="Note 2 3 5 3" xfId="33560"/>
    <cellStyle name="Note 2 3 5 3 2" xfId="33561"/>
    <cellStyle name="Note 2 3 5 4" xfId="33562"/>
    <cellStyle name="Note 2 3 5 4 2" xfId="33563"/>
    <cellStyle name="Note 2 3 5 5" xfId="33564"/>
    <cellStyle name="Note 2 3 5 5 2" xfId="33565"/>
    <cellStyle name="Note 2 3 5 6" xfId="33566"/>
    <cellStyle name="Note 2 3 6" xfId="33567"/>
    <cellStyle name="Note 2 3 6 2" xfId="33568"/>
    <cellStyle name="Note 2 3 7" xfId="33569"/>
    <cellStyle name="Note 2 3 7 2" xfId="33570"/>
    <cellStyle name="Note 2 3 8" xfId="33571"/>
    <cellStyle name="Note 2 3 8 2" xfId="33572"/>
    <cellStyle name="Note 2 3 9" xfId="33573"/>
    <cellStyle name="Note 2 3 9 2" xfId="33574"/>
    <cellStyle name="Note 2 4" xfId="33575"/>
    <cellStyle name="Note 2 4 10" xfId="33576"/>
    <cellStyle name="Note 2 4 10 2" xfId="33577"/>
    <cellStyle name="Note 2 4 11" xfId="33578"/>
    <cellStyle name="Note 2 4 12" xfId="33579"/>
    <cellStyle name="Note 2 4 13" xfId="33580"/>
    <cellStyle name="Note 2 4 14" xfId="33581"/>
    <cellStyle name="Note 2 4 15" xfId="33582"/>
    <cellStyle name="Note 2 4 16" xfId="33583"/>
    <cellStyle name="Note 2 4 17" xfId="33584"/>
    <cellStyle name="Note 2 4 18" xfId="33585"/>
    <cellStyle name="Note 2 4 19" xfId="33586"/>
    <cellStyle name="Note 2 4 2" xfId="33587"/>
    <cellStyle name="Note 2 4 2 2" xfId="33588"/>
    <cellStyle name="Note 2 4 2 2 2" xfId="33589"/>
    <cellStyle name="Note 2 4 2 3" xfId="33590"/>
    <cellStyle name="Note 2 4 2 3 2" xfId="33591"/>
    <cellStyle name="Note 2 4 2 4" xfId="33592"/>
    <cellStyle name="Note 2 4 2 4 2" xfId="33593"/>
    <cellStyle name="Note 2 4 2 5" xfId="33594"/>
    <cellStyle name="Note 2 4 2 5 2" xfId="33595"/>
    <cellStyle name="Note 2 4 2 6" xfId="33596"/>
    <cellStyle name="Note 2 4 20" xfId="33597"/>
    <cellStyle name="Note 2 4 21" xfId="33598"/>
    <cellStyle name="Note 2 4 22" xfId="33599"/>
    <cellStyle name="Note 2 4 23" xfId="33600"/>
    <cellStyle name="Note 2 4 24" xfId="33601"/>
    <cellStyle name="Note 2 4 25" xfId="33602"/>
    <cellStyle name="Note 2 4 3" xfId="33603"/>
    <cellStyle name="Note 2 4 3 2" xfId="33604"/>
    <cellStyle name="Note 2 4 3 2 2" xfId="33605"/>
    <cellStyle name="Note 2 4 3 3" xfId="33606"/>
    <cellStyle name="Note 2 4 3 3 2" xfId="33607"/>
    <cellStyle name="Note 2 4 3 4" xfId="33608"/>
    <cellStyle name="Note 2 4 3 4 2" xfId="33609"/>
    <cellStyle name="Note 2 4 3 5" xfId="33610"/>
    <cellStyle name="Note 2 4 3 5 2" xfId="33611"/>
    <cellStyle name="Note 2 4 3 6" xfId="33612"/>
    <cellStyle name="Note 2 4 4" xfId="33613"/>
    <cellStyle name="Note 2 4 4 2" xfId="33614"/>
    <cellStyle name="Note 2 4 4 2 2" xfId="33615"/>
    <cellStyle name="Note 2 4 4 3" xfId="33616"/>
    <cellStyle name="Note 2 4 4 3 2" xfId="33617"/>
    <cellStyle name="Note 2 4 4 4" xfId="33618"/>
    <cellStyle name="Note 2 4 4 4 2" xfId="33619"/>
    <cellStyle name="Note 2 4 4 5" xfId="33620"/>
    <cellStyle name="Note 2 4 4 5 2" xfId="33621"/>
    <cellStyle name="Note 2 4 4 6" xfId="33622"/>
    <cellStyle name="Note 2 4 5" xfId="33623"/>
    <cellStyle name="Note 2 4 5 2" xfId="33624"/>
    <cellStyle name="Note 2 4 6" xfId="33625"/>
    <cellStyle name="Note 2 4 6 2" xfId="33626"/>
    <cellStyle name="Note 2 4 7" xfId="33627"/>
    <cellStyle name="Note 2 4 7 2" xfId="33628"/>
    <cellStyle name="Note 2 4 8" xfId="33629"/>
    <cellStyle name="Note 2 4 8 2" xfId="33630"/>
    <cellStyle name="Note 2 4 9" xfId="33631"/>
    <cellStyle name="Note 2 4 9 2" xfId="33632"/>
    <cellStyle name="Note 2 5" xfId="33633"/>
    <cellStyle name="Note 2 5 2" xfId="33634"/>
    <cellStyle name="Note 2 5 2 2" xfId="33635"/>
    <cellStyle name="Note 2 5 3" xfId="33636"/>
    <cellStyle name="Note 2 5 3 2" xfId="33637"/>
    <cellStyle name="Note 2 5 4" xfId="33638"/>
    <cellStyle name="Note 2 5 4 2" xfId="33639"/>
    <cellStyle name="Note 2 5 5" xfId="33640"/>
    <cellStyle name="Note 2 5 5 2" xfId="33641"/>
    <cellStyle name="Note 2 5 6" xfId="33642"/>
    <cellStyle name="Note 2 6" xfId="33643"/>
    <cellStyle name="Note 2 6 2" xfId="33644"/>
    <cellStyle name="Note 2 6 2 2" xfId="33645"/>
    <cellStyle name="Note 2 6 3" xfId="33646"/>
    <cellStyle name="Note 2 6 3 2" xfId="33647"/>
    <cellStyle name="Note 2 6 4" xfId="33648"/>
    <cellStyle name="Note 2 6 4 2" xfId="33649"/>
    <cellStyle name="Note 2 6 5" xfId="33650"/>
    <cellStyle name="Note 2 6 5 2" xfId="33651"/>
    <cellStyle name="Note 2 6 6" xfId="33652"/>
    <cellStyle name="Note 2 7" xfId="33653"/>
    <cellStyle name="Note 2 7 2" xfId="33654"/>
    <cellStyle name="Note 2 7 2 2" xfId="33655"/>
    <cellStyle name="Note 2 7 3" xfId="33656"/>
    <cellStyle name="Note 2 7 3 2" xfId="33657"/>
    <cellStyle name="Note 2 7 4" xfId="33658"/>
    <cellStyle name="Note 2 7 4 2" xfId="33659"/>
    <cellStyle name="Note 2 7 5" xfId="33660"/>
    <cellStyle name="Note 2 7 5 2" xfId="33661"/>
    <cellStyle name="Note 2 7 6" xfId="33662"/>
    <cellStyle name="Note 2 8" xfId="33663"/>
    <cellStyle name="Note 2 8 2" xfId="33664"/>
    <cellStyle name="Note 2 9" xfId="33665"/>
    <cellStyle name="Note 2 9 2" xfId="33666"/>
    <cellStyle name="Note 3" xfId="33667"/>
    <cellStyle name="Note 3 10" xfId="33668"/>
    <cellStyle name="Note 3 10 10" xfId="33669"/>
    <cellStyle name="Note 3 10 10 2" xfId="33670"/>
    <cellStyle name="Note 3 10 11" xfId="33671"/>
    <cellStyle name="Note 3 10 12" xfId="33672"/>
    <cellStyle name="Note 3 10 13" xfId="33673"/>
    <cellStyle name="Note 3 10 14" xfId="33674"/>
    <cellStyle name="Note 3 10 15" xfId="33675"/>
    <cellStyle name="Note 3 10 16" xfId="33676"/>
    <cellStyle name="Note 3 10 17" xfId="33677"/>
    <cellStyle name="Note 3 10 18" xfId="33678"/>
    <cellStyle name="Note 3 10 19" xfId="33679"/>
    <cellStyle name="Note 3 10 2" xfId="33680"/>
    <cellStyle name="Note 3 10 2 2" xfId="33681"/>
    <cellStyle name="Note 3 10 2 2 2" xfId="33682"/>
    <cellStyle name="Note 3 10 2 3" xfId="33683"/>
    <cellStyle name="Note 3 10 2 3 2" xfId="33684"/>
    <cellStyle name="Note 3 10 2 4" xfId="33685"/>
    <cellStyle name="Note 3 10 2 4 2" xfId="33686"/>
    <cellStyle name="Note 3 10 2 5" xfId="33687"/>
    <cellStyle name="Note 3 10 2 5 2" xfId="33688"/>
    <cellStyle name="Note 3 10 2 6" xfId="33689"/>
    <cellStyle name="Note 3 10 20" xfId="33690"/>
    <cellStyle name="Note 3 10 21" xfId="33691"/>
    <cellStyle name="Note 3 10 22" xfId="33692"/>
    <cellStyle name="Note 3 10 23" xfId="33693"/>
    <cellStyle name="Note 3 10 24" xfId="33694"/>
    <cellStyle name="Note 3 10 25" xfId="33695"/>
    <cellStyle name="Note 3 10 3" xfId="33696"/>
    <cellStyle name="Note 3 10 3 2" xfId="33697"/>
    <cellStyle name="Note 3 10 3 2 2" xfId="33698"/>
    <cellStyle name="Note 3 10 3 3" xfId="33699"/>
    <cellStyle name="Note 3 10 3 3 2" xfId="33700"/>
    <cellStyle name="Note 3 10 3 4" xfId="33701"/>
    <cellStyle name="Note 3 10 3 4 2" xfId="33702"/>
    <cellStyle name="Note 3 10 3 5" xfId="33703"/>
    <cellStyle name="Note 3 10 3 5 2" xfId="33704"/>
    <cellStyle name="Note 3 10 3 6" xfId="33705"/>
    <cellStyle name="Note 3 10 4" xfId="33706"/>
    <cellStyle name="Note 3 10 4 2" xfId="33707"/>
    <cellStyle name="Note 3 10 4 2 2" xfId="33708"/>
    <cellStyle name="Note 3 10 4 3" xfId="33709"/>
    <cellStyle name="Note 3 10 4 3 2" xfId="33710"/>
    <cellStyle name="Note 3 10 4 4" xfId="33711"/>
    <cellStyle name="Note 3 10 4 4 2" xfId="33712"/>
    <cellStyle name="Note 3 10 4 5" xfId="33713"/>
    <cellStyle name="Note 3 10 4 5 2" xfId="33714"/>
    <cellStyle name="Note 3 10 4 6" xfId="33715"/>
    <cellStyle name="Note 3 10 5" xfId="33716"/>
    <cellStyle name="Note 3 10 5 2" xfId="33717"/>
    <cellStyle name="Note 3 10 6" xfId="33718"/>
    <cellStyle name="Note 3 10 6 2" xfId="33719"/>
    <cellStyle name="Note 3 10 7" xfId="33720"/>
    <cellStyle name="Note 3 10 7 2" xfId="33721"/>
    <cellStyle name="Note 3 10 8" xfId="33722"/>
    <cellStyle name="Note 3 10 8 2" xfId="33723"/>
    <cellStyle name="Note 3 10 9" xfId="33724"/>
    <cellStyle name="Note 3 10 9 2" xfId="33725"/>
    <cellStyle name="Note 3 11" xfId="33726"/>
    <cellStyle name="Note 3 11 2" xfId="33727"/>
    <cellStyle name="Note 3 11 2 2" xfId="33728"/>
    <cellStyle name="Note 3 11 3" xfId="33729"/>
    <cellStyle name="Note 3 11 3 2" xfId="33730"/>
    <cellStyle name="Note 3 11 4" xfId="33731"/>
    <cellStyle name="Note 3 11 4 2" xfId="33732"/>
    <cellStyle name="Note 3 11 5" xfId="33733"/>
    <cellStyle name="Note 3 11 5 2" xfId="33734"/>
    <cellStyle name="Note 3 11 6" xfId="33735"/>
    <cellStyle name="Note 3 12" xfId="33736"/>
    <cellStyle name="Note 3 12 2" xfId="33737"/>
    <cellStyle name="Note 3 12 2 2" xfId="33738"/>
    <cellStyle name="Note 3 12 3" xfId="33739"/>
    <cellStyle name="Note 3 12 3 2" xfId="33740"/>
    <cellStyle name="Note 3 12 4" xfId="33741"/>
    <cellStyle name="Note 3 12 4 2" xfId="33742"/>
    <cellStyle name="Note 3 12 5" xfId="33743"/>
    <cellStyle name="Note 3 12 5 2" xfId="33744"/>
    <cellStyle name="Note 3 12 6" xfId="33745"/>
    <cellStyle name="Note 3 13" xfId="33746"/>
    <cellStyle name="Note 3 13 2" xfId="33747"/>
    <cellStyle name="Note 3 13 2 2" xfId="33748"/>
    <cellStyle name="Note 3 13 3" xfId="33749"/>
    <cellStyle name="Note 3 13 3 2" xfId="33750"/>
    <cellStyle name="Note 3 13 4" xfId="33751"/>
    <cellStyle name="Note 3 13 4 2" xfId="33752"/>
    <cellStyle name="Note 3 13 5" xfId="33753"/>
    <cellStyle name="Note 3 13 5 2" xfId="33754"/>
    <cellStyle name="Note 3 13 6" xfId="33755"/>
    <cellStyle name="Note 3 14" xfId="33756"/>
    <cellStyle name="Note 3 14 2" xfId="33757"/>
    <cellStyle name="Note 3 15" xfId="33758"/>
    <cellStyle name="Note 3 15 2" xfId="33759"/>
    <cellStyle name="Note 3 16" xfId="33760"/>
    <cellStyle name="Note 3 16 2" xfId="33761"/>
    <cellStyle name="Note 3 17" xfId="33762"/>
    <cellStyle name="Note 3 17 2" xfId="33763"/>
    <cellStyle name="Note 3 18" xfId="33764"/>
    <cellStyle name="Note 3 18 2" xfId="33765"/>
    <cellStyle name="Note 3 19" xfId="33766"/>
    <cellStyle name="Note 3 19 2" xfId="33767"/>
    <cellStyle name="Note 3 2" xfId="33768"/>
    <cellStyle name="Note 3 2 10" xfId="33769"/>
    <cellStyle name="Note 3 2 10 10" xfId="33770"/>
    <cellStyle name="Note 3 2 10 10 2" xfId="33771"/>
    <cellStyle name="Note 3 2 10 11" xfId="33772"/>
    <cellStyle name="Note 3 2 10 12" xfId="33773"/>
    <cellStyle name="Note 3 2 10 13" xfId="33774"/>
    <cellStyle name="Note 3 2 10 14" xfId="33775"/>
    <cellStyle name="Note 3 2 10 15" xfId="33776"/>
    <cellStyle name="Note 3 2 10 16" xfId="33777"/>
    <cellStyle name="Note 3 2 10 17" xfId="33778"/>
    <cellStyle name="Note 3 2 10 18" xfId="33779"/>
    <cellStyle name="Note 3 2 10 19" xfId="33780"/>
    <cellStyle name="Note 3 2 10 2" xfId="33781"/>
    <cellStyle name="Note 3 2 10 2 2" xfId="33782"/>
    <cellStyle name="Note 3 2 10 2 2 2" xfId="33783"/>
    <cellStyle name="Note 3 2 10 2 3" xfId="33784"/>
    <cellStyle name="Note 3 2 10 2 3 2" xfId="33785"/>
    <cellStyle name="Note 3 2 10 2 4" xfId="33786"/>
    <cellStyle name="Note 3 2 10 2 4 2" xfId="33787"/>
    <cellStyle name="Note 3 2 10 2 5" xfId="33788"/>
    <cellStyle name="Note 3 2 10 2 5 2" xfId="33789"/>
    <cellStyle name="Note 3 2 10 2 6" xfId="33790"/>
    <cellStyle name="Note 3 2 10 20" xfId="33791"/>
    <cellStyle name="Note 3 2 10 21" xfId="33792"/>
    <cellStyle name="Note 3 2 10 22" xfId="33793"/>
    <cellStyle name="Note 3 2 10 23" xfId="33794"/>
    <cellStyle name="Note 3 2 10 24" xfId="33795"/>
    <cellStyle name="Note 3 2 10 25" xfId="33796"/>
    <cellStyle name="Note 3 2 10 3" xfId="33797"/>
    <cellStyle name="Note 3 2 10 3 2" xfId="33798"/>
    <cellStyle name="Note 3 2 10 3 2 2" xfId="33799"/>
    <cellStyle name="Note 3 2 10 3 3" xfId="33800"/>
    <cellStyle name="Note 3 2 10 3 3 2" xfId="33801"/>
    <cellStyle name="Note 3 2 10 3 4" xfId="33802"/>
    <cellStyle name="Note 3 2 10 3 4 2" xfId="33803"/>
    <cellStyle name="Note 3 2 10 3 5" xfId="33804"/>
    <cellStyle name="Note 3 2 10 3 5 2" xfId="33805"/>
    <cellStyle name="Note 3 2 10 3 6" xfId="33806"/>
    <cellStyle name="Note 3 2 10 4" xfId="33807"/>
    <cellStyle name="Note 3 2 10 4 2" xfId="33808"/>
    <cellStyle name="Note 3 2 10 4 2 2" xfId="33809"/>
    <cellStyle name="Note 3 2 10 4 3" xfId="33810"/>
    <cellStyle name="Note 3 2 10 4 3 2" xfId="33811"/>
    <cellStyle name="Note 3 2 10 4 4" xfId="33812"/>
    <cellStyle name="Note 3 2 10 4 4 2" xfId="33813"/>
    <cellStyle name="Note 3 2 10 4 5" xfId="33814"/>
    <cellStyle name="Note 3 2 10 4 5 2" xfId="33815"/>
    <cellStyle name="Note 3 2 10 4 6" xfId="33816"/>
    <cellStyle name="Note 3 2 10 5" xfId="33817"/>
    <cellStyle name="Note 3 2 10 5 2" xfId="33818"/>
    <cellStyle name="Note 3 2 10 6" xfId="33819"/>
    <cellStyle name="Note 3 2 10 6 2" xfId="33820"/>
    <cellStyle name="Note 3 2 10 7" xfId="33821"/>
    <cellStyle name="Note 3 2 10 7 2" xfId="33822"/>
    <cellStyle name="Note 3 2 10 8" xfId="33823"/>
    <cellStyle name="Note 3 2 10 8 2" xfId="33824"/>
    <cellStyle name="Note 3 2 10 9" xfId="33825"/>
    <cellStyle name="Note 3 2 10 9 2" xfId="33826"/>
    <cellStyle name="Note 3 2 11" xfId="33827"/>
    <cellStyle name="Note 3 2 11 2" xfId="33828"/>
    <cellStyle name="Note 3 2 11 2 2" xfId="33829"/>
    <cellStyle name="Note 3 2 11 3" xfId="33830"/>
    <cellStyle name="Note 3 2 11 3 2" xfId="33831"/>
    <cellStyle name="Note 3 2 11 4" xfId="33832"/>
    <cellStyle name="Note 3 2 11 4 2" xfId="33833"/>
    <cellStyle name="Note 3 2 11 5" xfId="33834"/>
    <cellStyle name="Note 3 2 11 5 2" xfId="33835"/>
    <cellStyle name="Note 3 2 11 6" xfId="33836"/>
    <cellStyle name="Note 3 2 12" xfId="33837"/>
    <cellStyle name="Note 3 2 12 2" xfId="33838"/>
    <cellStyle name="Note 3 2 12 2 2" xfId="33839"/>
    <cellStyle name="Note 3 2 12 3" xfId="33840"/>
    <cellStyle name="Note 3 2 12 3 2" xfId="33841"/>
    <cellStyle name="Note 3 2 12 4" xfId="33842"/>
    <cellStyle name="Note 3 2 12 4 2" xfId="33843"/>
    <cellStyle name="Note 3 2 12 5" xfId="33844"/>
    <cellStyle name="Note 3 2 12 5 2" xfId="33845"/>
    <cellStyle name="Note 3 2 12 6" xfId="33846"/>
    <cellStyle name="Note 3 2 13" xfId="33847"/>
    <cellStyle name="Note 3 2 13 2" xfId="33848"/>
    <cellStyle name="Note 3 2 13 2 2" xfId="33849"/>
    <cellStyle name="Note 3 2 13 3" xfId="33850"/>
    <cellStyle name="Note 3 2 13 3 2" xfId="33851"/>
    <cellStyle name="Note 3 2 13 4" xfId="33852"/>
    <cellStyle name="Note 3 2 13 4 2" xfId="33853"/>
    <cellStyle name="Note 3 2 13 5" xfId="33854"/>
    <cellStyle name="Note 3 2 13 5 2" xfId="33855"/>
    <cellStyle name="Note 3 2 13 6" xfId="33856"/>
    <cellStyle name="Note 3 2 14" xfId="33857"/>
    <cellStyle name="Note 3 2 14 2" xfId="33858"/>
    <cellStyle name="Note 3 2 15" xfId="33859"/>
    <cellStyle name="Note 3 2 15 2" xfId="33860"/>
    <cellStyle name="Note 3 2 16" xfId="33861"/>
    <cellStyle name="Note 3 2 16 2" xfId="33862"/>
    <cellStyle name="Note 3 2 17" xfId="33863"/>
    <cellStyle name="Note 3 2 17 2" xfId="33864"/>
    <cellStyle name="Note 3 2 18" xfId="33865"/>
    <cellStyle name="Note 3 2 18 2" xfId="33866"/>
    <cellStyle name="Note 3 2 19" xfId="33867"/>
    <cellStyle name="Note 3 2 19 2" xfId="33868"/>
    <cellStyle name="Note 3 2 2" xfId="33869"/>
    <cellStyle name="Note 3 2 2 10" xfId="33870"/>
    <cellStyle name="Note 3 2 2 10 2" xfId="33871"/>
    <cellStyle name="Note 3 2 2 11" xfId="33872"/>
    <cellStyle name="Note 3 2 2 12" xfId="33873"/>
    <cellStyle name="Note 3 2 2 13" xfId="33874"/>
    <cellStyle name="Note 3 2 2 14" xfId="33875"/>
    <cellStyle name="Note 3 2 2 15" xfId="33876"/>
    <cellStyle name="Note 3 2 2 16" xfId="33877"/>
    <cellStyle name="Note 3 2 2 17" xfId="33878"/>
    <cellStyle name="Note 3 2 2 18" xfId="33879"/>
    <cellStyle name="Note 3 2 2 19" xfId="33880"/>
    <cellStyle name="Note 3 2 2 2" xfId="33881"/>
    <cellStyle name="Note 3 2 2 2 2" xfId="33882"/>
    <cellStyle name="Note 3 2 2 2 2 2" xfId="33883"/>
    <cellStyle name="Note 3 2 2 2 3" xfId="33884"/>
    <cellStyle name="Note 3 2 2 2 3 2" xfId="33885"/>
    <cellStyle name="Note 3 2 2 2 4" xfId="33886"/>
    <cellStyle name="Note 3 2 2 2 4 2" xfId="33887"/>
    <cellStyle name="Note 3 2 2 2 5" xfId="33888"/>
    <cellStyle name="Note 3 2 2 2 5 2" xfId="33889"/>
    <cellStyle name="Note 3 2 2 2 6" xfId="33890"/>
    <cellStyle name="Note 3 2 2 20" xfId="33891"/>
    <cellStyle name="Note 3 2 2 21" xfId="33892"/>
    <cellStyle name="Note 3 2 2 22" xfId="33893"/>
    <cellStyle name="Note 3 2 2 23" xfId="33894"/>
    <cellStyle name="Note 3 2 2 24" xfId="33895"/>
    <cellStyle name="Note 3 2 2 25" xfId="33896"/>
    <cellStyle name="Note 3 2 2 3" xfId="33897"/>
    <cellStyle name="Note 3 2 2 3 2" xfId="33898"/>
    <cellStyle name="Note 3 2 2 3 2 2" xfId="33899"/>
    <cellStyle name="Note 3 2 2 3 3" xfId="33900"/>
    <cellStyle name="Note 3 2 2 3 3 2" xfId="33901"/>
    <cellStyle name="Note 3 2 2 3 4" xfId="33902"/>
    <cellStyle name="Note 3 2 2 3 4 2" xfId="33903"/>
    <cellStyle name="Note 3 2 2 3 5" xfId="33904"/>
    <cellStyle name="Note 3 2 2 3 5 2" xfId="33905"/>
    <cellStyle name="Note 3 2 2 3 6" xfId="33906"/>
    <cellStyle name="Note 3 2 2 4" xfId="33907"/>
    <cellStyle name="Note 3 2 2 4 2" xfId="33908"/>
    <cellStyle name="Note 3 2 2 4 2 2" xfId="33909"/>
    <cellStyle name="Note 3 2 2 4 3" xfId="33910"/>
    <cellStyle name="Note 3 2 2 4 3 2" xfId="33911"/>
    <cellStyle name="Note 3 2 2 4 4" xfId="33912"/>
    <cellStyle name="Note 3 2 2 4 4 2" xfId="33913"/>
    <cellStyle name="Note 3 2 2 4 5" xfId="33914"/>
    <cellStyle name="Note 3 2 2 4 5 2" xfId="33915"/>
    <cellStyle name="Note 3 2 2 4 6" xfId="33916"/>
    <cellStyle name="Note 3 2 2 5" xfId="33917"/>
    <cellStyle name="Note 3 2 2 5 2" xfId="33918"/>
    <cellStyle name="Note 3 2 2 6" xfId="33919"/>
    <cellStyle name="Note 3 2 2 6 2" xfId="33920"/>
    <cellStyle name="Note 3 2 2 7" xfId="33921"/>
    <cellStyle name="Note 3 2 2 7 2" xfId="33922"/>
    <cellStyle name="Note 3 2 2 8" xfId="33923"/>
    <cellStyle name="Note 3 2 2 8 2" xfId="33924"/>
    <cellStyle name="Note 3 2 2 9" xfId="33925"/>
    <cellStyle name="Note 3 2 2 9 2" xfId="33926"/>
    <cellStyle name="Note 3 2 20" xfId="33927"/>
    <cellStyle name="Note 3 2 21" xfId="33928"/>
    <cellStyle name="Note 3 2 22" xfId="33929"/>
    <cellStyle name="Note 3 2 23" xfId="33930"/>
    <cellStyle name="Note 3 2 24" xfId="33931"/>
    <cellStyle name="Note 3 2 25" xfId="33932"/>
    <cellStyle name="Note 3 2 26" xfId="33933"/>
    <cellStyle name="Note 3 2 27" xfId="33934"/>
    <cellStyle name="Note 3 2 28" xfId="33935"/>
    <cellStyle name="Note 3 2 29" xfId="33936"/>
    <cellStyle name="Note 3 2 3" xfId="33937"/>
    <cellStyle name="Note 3 2 3 10" xfId="33938"/>
    <cellStyle name="Note 3 2 3 10 2" xfId="33939"/>
    <cellStyle name="Note 3 2 3 11" xfId="33940"/>
    <cellStyle name="Note 3 2 3 12" xfId="33941"/>
    <cellStyle name="Note 3 2 3 13" xfId="33942"/>
    <cellStyle name="Note 3 2 3 14" xfId="33943"/>
    <cellStyle name="Note 3 2 3 15" xfId="33944"/>
    <cellStyle name="Note 3 2 3 16" xfId="33945"/>
    <cellStyle name="Note 3 2 3 17" xfId="33946"/>
    <cellStyle name="Note 3 2 3 18" xfId="33947"/>
    <cellStyle name="Note 3 2 3 19" xfId="33948"/>
    <cellStyle name="Note 3 2 3 2" xfId="33949"/>
    <cellStyle name="Note 3 2 3 2 2" xfId="33950"/>
    <cellStyle name="Note 3 2 3 2 2 2" xfId="33951"/>
    <cellStyle name="Note 3 2 3 2 3" xfId="33952"/>
    <cellStyle name="Note 3 2 3 2 3 2" xfId="33953"/>
    <cellStyle name="Note 3 2 3 2 4" xfId="33954"/>
    <cellStyle name="Note 3 2 3 2 4 2" xfId="33955"/>
    <cellStyle name="Note 3 2 3 2 5" xfId="33956"/>
    <cellStyle name="Note 3 2 3 2 5 2" xfId="33957"/>
    <cellStyle name="Note 3 2 3 2 6" xfId="33958"/>
    <cellStyle name="Note 3 2 3 20" xfId="33959"/>
    <cellStyle name="Note 3 2 3 21" xfId="33960"/>
    <cellStyle name="Note 3 2 3 22" xfId="33961"/>
    <cellStyle name="Note 3 2 3 23" xfId="33962"/>
    <cellStyle name="Note 3 2 3 24" xfId="33963"/>
    <cellStyle name="Note 3 2 3 25" xfId="33964"/>
    <cellStyle name="Note 3 2 3 3" xfId="33965"/>
    <cellStyle name="Note 3 2 3 3 2" xfId="33966"/>
    <cellStyle name="Note 3 2 3 3 2 2" xfId="33967"/>
    <cellStyle name="Note 3 2 3 3 3" xfId="33968"/>
    <cellStyle name="Note 3 2 3 3 3 2" xfId="33969"/>
    <cellStyle name="Note 3 2 3 3 4" xfId="33970"/>
    <cellStyle name="Note 3 2 3 3 4 2" xfId="33971"/>
    <cellStyle name="Note 3 2 3 3 5" xfId="33972"/>
    <cellStyle name="Note 3 2 3 3 5 2" xfId="33973"/>
    <cellStyle name="Note 3 2 3 3 6" xfId="33974"/>
    <cellStyle name="Note 3 2 3 4" xfId="33975"/>
    <cellStyle name="Note 3 2 3 4 2" xfId="33976"/>
    <cellStyle name="Note 3 2 3 4 2 2" xfId="33977"/>
    <cellStyle name="Note 3 2 3 4 3" xfId="33978"/>
    <cellStyle name="Note 3 2 3 4 3 2" xfId="33979"/>
    <cellStyle name="Note 3 2 3 4 4" xfId="33980"/>
    <cellStyle name="Note 3 2 3 4 4 2" xfId="33981"/>
    <cellStyle name="Note 3 2 3 4 5" xfId="33982"/>
    <cellStyle name="Note 3 2 3 4 5 2" xfId="33983"/>
    <cellStyle name="Note 3 2 3 4 6" xfId="33984"/>
    <cellStyle name="Note 3 2 3 5" xfId="33985"/>
    <cellStyle name="Note 3 2 3 5 2" xfId="33986"/>
    <cellStyle name="Note 3 2 3 6" xfId="33987"/>
    <cellStyle name="Note 3 2 3 6 2" xfId="33988"/>
    <cellStyle name="Note 3 2 3 7" xfId="33989"/>
    <cellStyle name="Note 3 2 3 7 2" xfId="33990"/>
    <cellStyle name="Note 3 2 3 8" xfId="33991"/>
    <cellStyle name="Note 3 2 3 8 2" xfId="33992"/>
    <cellStyle name="Note 3 2 3 9" xfId="33993"/>
    <cellStyle name="Note 3 2 3 9 2" xfId="33994"/>
    <cellStyle name="Note 3 2 30" xfId="33995"/>
    <cellStyle name="Note 3 2 31" xfId="33996"/>
    <cellStyle name="Note 3 2 32" xfId="33997"/>
    <cellStyle name="Note 3 2 33" xfId="33998"/>
    <cellStyle name="Note 3 2 34" xfId="33999"/>
    <cellStyle name="Note 3 2 4" xfId="34000"/>
    <cellStyle name="Note 3 2 4 10" xfId="34001"/>
    <cellStyle name="Note 3 2 4 10 2" xfId="34002"/>
    <cellStyle name="Note 3 2 4 11" xfId="34003"/>
    <cellStyle name="Note 3 2 4 12" xfId="34004"/>
    <cellStyle name="Note 3 2 4 13" xfId="34005"/>
    <cellStyle name="Note 3 2 4 14" xfId="34006"/>
    <cellStyle name="Note 3 2 4 15" xfId="34007"/>
    <cellStyle name="Note 3 2 4 16" xfId="34008"/>
    <cellStyle name="Note 3 2 4 17" xfId="34009"/>
    <cellStyle name="Note 3 2 4 18" xfId="34010"/>
    <cellStyle name="Note 3 2 4 19" xfId="34011"/>
    <cellStyle name="Note 3 2 4 2" xfId="34012"/>
    <cellStyle name="Note 3 2 4 2 2" xfId="34013"/>
    <cellStyle name="Note 3 2 4 2 2 2" xfId="34014"/>
    <cellStyle name="Note 3 2 4 2 3" xfId="34015"/>
    <cellStyle name="Note 3 2 4 2 3 2" xfId="34016"/>
    <cellStyle name="Note 3 2 4 2 4" xfId="34017"/>
    <cellStyle name="Note 3 2 4 2 4 2" xfId="34018"/>
    <cellStyle name="Note 3 2 4 2 5" xfId="34019"/>
    <cellStyle name="Note 3 2 4 2 5 2" xfId="34020"/>
    <cellStyle name="Note 3 2 4 2 6" xfId="34021"/>
    <cellStyle name="Note 3 2 4 20" xfId="34022"/>
    <cellStyle name="Note 3 2 4 21" xfId="34023"/>
    <cellStyle name="Note 3 2 4 22" xfId="34024"/>
    <cellStyle name="Note 3 2 4 23" xfId="34025"/>
    <cellStyle name="Note 3 2 4 24" xfId="34026"/>
    <cellStyle name="Note 3 2 4 25" xfId="34027"/>
    <cellStyle name="Note 3 2 4 3" xfId="34028"/>
    <cellStyle name="Note 3 2 4 3 2" xfId="34029"/>
    <cellStyle name="Note 3 2 4 3 2 2" xfId="34030"/>
    <cellStyle name="Note 3 2 4 3 3" xfId="34031"/>
    <cellStyle name="Note 3 2 4 3 3 2" xfId="34032"/>
    <cellStyle name="Note 3 2 4 3 4" xfId="34033"/>
    <cellStyle name="Note 3 2 4 3 4 2" xfId="34034"/>
    <cellStyle name="Note 3 2 4 3 5" xfId="34035"/>
    <cellStyle name="Note 3 2 4 3 5 2" xfId="34036"/>
    <cellStyle name="Note 3 2 4 3 6" xfId="34037"/>
    <cellStyle name="Note 3 2 4 4" xfId="34038"/>
    <cellStyle name="Note 3 2 4 4 2" xfId="34039"/>
    <cellStyle name="Note 3 2 4 4 2 2" xfId="34040"/>
    <cellStyle name="Note 3 2 4 4 3" xfId="34041"/>
    <cellStyle name="Note 3 2 4 4 3 2" xfId="34042"/>
    <cellStyle name="Note 3 2 4 4 4" xfId="34043"/>
    <cellStyle name="Note 3 2 4 4 4 2" xfId="34044"/>
    <cellStyle name="Note 3 2 4 4 5" xfId="34045"/>
    <cellStyle name="Note 3 2 4 4 5 2" xfId="34046"/>
    <cellStyle name="Note 3 2 4 4 6" xfId="34047"/>
    <cellStyle name="Note 3 2 4 5" xfId="34048"/>
    <cellStyle name="Note 3 2 4 5 2" xfId="34049"/>
    <cellStyle name="Note 3 2 4 6" xfId="34050"/>
    <cellStyle name="Note 3 2 4 6 2" xfId="34051"/>
    <cellStyle name="Note 3 2 4 7" xfId="34052"/>
    <cellStyle name="Note 3 2 4 7 2" xfId="34053"/>
    <cellStyle name="Note 3 2 4 8" xfId="34054"/>
    <cellStyle name="Note 3 2 4 8 2" xfId="34055"/>
    <cellStyle name="Note 3 2 4 9" xfId="34056"/>
    <cellStyle name="Note 3 2 4 9 2" xfId="34057"/>
    <cellStyle name="Note 3 2 5" xfId="34058"/>
    <cellStyle name="Note 3 2 5 10" xfId="34059"/>
    <cellStyle name="Note 3 2 5 10 2" xfId="34060"/>
    <cellStyle name="Note 3 2 5 11" xfId="34061"/>
    <cellStyle name="Note 3 2 5 12" xfId="34062"/>
    <cellStyle name="Note 3 2 5 13" xfId="34063"/>
    <cellStyle name="Note 3 2 5 14" xfId="34064"/>
    <cellStyle name="Note 3 2 5 15" xfId="34065"/>
    <cellStyle name="Note 3 2 5 16" xfId="34066"/>
    <cellStyle name="Note 3 2 5 17" xfId="34067"/>
    <cellStyle name="Note 3 2 5 18" xfId="34068"/>
    <cellStyle name="Note 3 2 5 19" xfId="34069"/>
    <cellStyle name="Note 3 2 5 2" xfId="34070"/>
    <cellStyle name="Note 3 2 5 2 2" xfId="34071"/>
    <cellStyle name="Note 3 2 5 2 2 2" xfId="34072"/>
    <cellStyle name="Note 3 2 5 2 3" xfId="34073"/>
    <cellStyle name="Note 3 2 5 2 3 2" xfId="34074"/>
    <cellStyle name="Note 3 2 5 2 4" xfId="34075"/>
    <cellStyle name="Note 3 2 5 2 4 2" xfId="34076"/>
    <cellStyle name="Note 3 2 5 2 5" xfId="34077"/>
    <cellStyle name="Note 3 2 5 2 5 2" xfId="34078"/>
    <cellStyle name="Note 3 2 5 2 6" xfId="34079"/>
    <cellStyle name="Note 3 2 5 20" xfId="34080"/>
    <cellStyle name="Note 3 2 5 21" xfId="34081"/>
    <cellStyle name="Note 3 2 5 22" xfId="34082"/>
    <cellStyle name="Note 3 2 5 23" xfId="34083"/>
    <cellStyle name="Note 3 2 5 24" xfId="34084"/>
    <cellStyle name="Note 3 2 5 25" xfId="34085"/>
    <cellStyle name="Note 3 2 5 3" xfId="34086"/>
    <cellStyle name="Note 3 2 5 3 2" xfId="34087"/>
    <cellStyle name="Note 3 2 5 3 2 2" xfId="34088"/>
    <cellStyle name="Note 3 2 5 3 3" xfId="34089"/>
    <cellStyle name="Note 3 2 5 3 3 2" xfId="34090"/>
    <cellStyle name="Note 3 2 5 3 4" xfId="34091"/>
    <cellStyle name="Note 3 2 5 3 4 2" xfId="34092"/>
    <cellStyle name="Note 3 2 5 3 5" xfId="34093"/>
    <cellStyle name="Note 3 2 5 3 5 2" xfId="34094"/>
    <cellStyle name="Note 3 2 5 3 6" xfId="34095"/>
    <cellStyle name="Note 3 2 5 4" xfId="34096"/>
    <cellStyle name="Note 3 2 5 4 2" xfId="34097"/>
    <cellStyle name="Note 3 2 5 4 2 2" xfId="34098"/>
    <cellStyle name="Note 3 2 5 4 3" xfId="34099"/>
    <cellStyle name="Note 3 2 5 4 3 2" xfId="34100"/>
    <cellStyle name="Note 3 2 5 4 4" xfId="34101"/>
    <cellStyle name="Note 3 2 5 4 4 2" xfId="34102"/>
    <cellStyle name="Note 3 2 5 4 5" xfId="34103"/>
    <cellStyle name="Note 3 2 5 4 5 2" xfId="34104"/>
    <cellStyle name="Note 3 2 5 4 6" xfId="34105"/>
    <cellStyle name="Note 3 2 5 5" xfId="34106"/>
    <cellStyle name="Note 3 2 5 5 2" xfId="34107"/>
    <cellStyle name="Note 3 2 5 6" xfId="34108"/>
    <cellStyle name="Note 3 2 5 6 2" xfId="34109"/>
    <cellStyle name="Note 3 2 5 7" xfId="34110"/>
    <cellStyle name="Note 3 2 5 7 2" xfId="34111"/>
    <cellStyle name="Note 3 2 5 8" xfId="34112"/>
    <cellStyle name="Note 3 2 5 8 2" xfId="34113"/>
    <cellStyle name="Note 3 2 5 9" xfId="34114"/>
    <cellStyle name="Note 3 2 5 9 2" xfId="34115"/>
    <cellStyle name="Note 3 2 6" xfId="34116"/>
    <cellStyle name="Note 3 2 6 10" xfId="34117"/>
    <cellStyle name="Note 3 2 6 10 2" xfId="34118"/>
    <cellStyle name="Note 3 2 6 11" xfId="34119"/>
    <cellStyle name="Note 3 2 6 12" xfId="34120"/>
    <cellStyle name="Note 3 2 6 13" xfId="34121"/>
    <cellStyle name="Note 3 2 6 14" xfId="34122"/>
    <cellStyle name="Note 3 2 6 15" xfId="34123"/>
    <cellStyle name="Note 3 2 6 16" xfId="34124"/>
    <cellStyle name="Note 3 2 6 17" xfId="34125"/>
    <cellStyle name="Note 3 2 6 18" xfId="34126"/>
    <cellStyle name="Note 3 2 6 19" xfId="34127"/>
    <cellStyle name="Note 3 2 6 2" xfId="34128"/>
    <cellStyle name="Note 3 2 6 2 2" xfId="34129"/>
    <cellStyle name="Note 3 2 6 2 2 2" xfId="34130"/>
    <cellStyle name="Note 3 2 6 2 3" xfId="34131"/>
    <cellStyle name="Note 3 2 6 2 3 2" xfId="34132"/>
    <cellStyle name="Note 3 2 6 2 4" xfId="34133"/>
    <cellStyle name="Note 3 2 6 2 4 2" xfId="34134"/>
    <cellStyle name="Note 3 2 6 2 5" xfId="34135"/>
    <cellStyle name="Note 3 2 6 2 5 2" xfId="34136"/>
    <cellStyle name="Note 3 2 6 2 6" xfId="34137"/>
    <cellStyle name="Note 3 2 6 20" xfId="34138"/>
    <cellStyle name="Note 3 2 6 21" xfId="34139"/>
    <cellStyle name="Note 3 2 6 22" xfId="34140"/>
    <cellStyle name="Note 3 2 6 23" xfId="34141"/>
    <cellStyle name="Note 3 2 6 24" xfId="34142"/>
    <cellStyle name="Note 3 2 6 25" xfId="34143"/>
    <cellStyle name="Note 3 2 6 3" xfId="34144"/>
    <cellStyle name="Note 3 2 6 3 2" xfId="34145"/>
    <cellStyle name="Note 3 2 6 3 2 2" xfId="34146"/>
    <cellStyle name="Note 3 2 6 3 3" xfId="34147"/>
    <cellStyle name="Note 3 2 6 3 3 2" xfId="34148"/>
    <cellStyle name="Note 3 2 6 3 4" xfId="34149"/>
    <cellStyle name="Note 3 2 6 3 4 2" xfId="34150"/>
    <cellStyle name="Note 3 2 6 3 5" xfId="34151"/>
    <cellStyle name="Note 3 2 6 3 5 2" xfId="34152"/>
    <cellStyle name="Note 3 2 6 3 6" xfId="34153"/>
    <cellStyle name="Note 3 2 6 4" xfId="34154"/>
    <cellStyle name="Note 3 2 6 4 2" xfId="34155"/>
    <cellStyle name="Note 3 2 6 4 2 2" xfId="34156"/>
    <cellStyle name="Note 3 2 6 4 3" xfId="34157"/>
    <cellStyle name="Note 3 2 6 4 3 2" xfId="34158"/>
    <cellStyle name="Note 3 2 6 4 4" xfId="34159"/>
    <cellStyle name="Note 3 2 6 4 4 2" xfId="34160"/>
    <cellStyle name="Note 3 2 6 4 5" xfId="34161"/>
    <cellStyle name="Note 3 2 6 4 5 2" xfId="34162"/>
    <cellStyle name="Note 3 2 6 4 6" xfId="34163"/>
    <cellStyle name="Note 3 2 6 5" xfId="34164"/>
    <cellStyle name="Note 3 2 6 5 2" xfId="34165"/>
    <cellStyle name="Note 3 2 6 6" xfId="34166"/>
    <cellStyle name="Note 3 2 6 6 2" xfId="34167"/>
    <cellStyle name="Note 3 2 6 7" xfId="34168"/>
    <cellStyle name="Note 3 2 6 7 2" xfId="34169"/>
    <cellStyle name="Note 3 2 6 8" xfId="34170"/>
    <cellStyle name="Note 3 2 6 8 2" xfId="34171"/>
    <cellStyle name="Note 3 2 6 9" xfId="34172"/>
    <cellStyle name="Note 3 2 6 9 2" xfId="34173"/>
    <cellStyle name="Note 3 2 7" xfId="34174"/>
    <cellStyle name="Note 3 2 7 10" xfId="34175"/>
    <cellStyle name="Note 3 2 7 10 2" xfId="34176"/>
    <cellStyle name="Note 3 2 7 11" xfId="34177"/>
    <cellStyle name="Note 3 2 7 12" xfId="34178"/>
    <cellStyle name="Note 3 2 7 13" xfId="34179"/>
    <cellStyle name="Note 3 2 7 14" xfId="34180"/>
    <cellStyle name="Note 3 2 7 15" xfId="34181"/>
    <cellStyle name="Note 3 2 7 16" xfId="34182"/>
    <cellStyle name="Note 3 2 7 17" xfId="34183"/>
    <cellStyle name="Note 3 2 7 18" xfId="34184"/>
    <cellStyle name="Note 3 2 7 19" xfId="34185"/>
    <cellStyle name="Note 3 2 7 2" xfId="34186"/>
    <cellStyle name="Note 3 2 7 2 2" xfId="34187"/>
    <cellStyle name="Note 3 2 7 2 2 2" xfId="34188"/>
    <cellStyle name="Note 3 2 7 2 3" xfId="34189"/>
    <cellStyle name="Note 3 2 7 2 3 2" xfId="34190"/>
    <cellStyle name="Note 3 2 7 2 4" xfId="34191"/>
    <cellStyle name="Note 3 2 7 2 4 2" xfId="34192"/>
    <cellStyle name="Note 3 2 7 2 5" xfId="34193"/>
    <cellStyle name="Note 3 2 7 2 5 2" xfId="34194"/>
    <cellStyle name="Note 3 2 7 2 6" xfId="34195"/>
    <cellStyle name="Note 3 2 7 20" xfId="34196"/>
    <cellStyle name="Note 3 2 7 21" xfId="34197"/>
    <cellStyle name="Note 3 2 7 22" xfId="34198"/>
    <cellStyle name="Note 3 2 7 23" xfId="34199"/>
    <cellStyle name="Note 3 2 7 24" xfId="34200"/>
    <cellStyle name="Note 3 2 7 25" xfId="34201"/>
    <cellStyle name="Note 3 2 7 3" xfId="34202"/>
    <cellStyle name="Note 3 2 7 3 2" xfId="34203"/>
    <cellStyle name="Note 3 2 7 3 2 2" xfId="34204"/>
    <cellStyle name="Note 3 2 7 3 3" xfId="34205"/>
    <cellStyle name="Note 3 2 7 3 3 2" xfId="34206"/>
    <cellStyle name="Note 3 2 7 3 4" xfId="34207"/>
    <cellStyle name="Note 3 2 7 3 4 2" xfId="34208"/>
    <cellStyle name="Note 3 2 7 3 5" xfId="34209"/>
    <cellStyle name="Note 3 2 7 3 5 2" xfId="34210"/>
    <cellStyle name="Note 3 2 7 3 6" xfId="34211"/>
    <cellStyle name="Note 3 2 7 4" xfId="34212"/>
    <cellStyle name="Note 3 2 7 4 2" xfId="34213"/>
    <cellStyle name="Note 3 2 7 4 2 2" xfId="34214"/>
    <cellStyle name="Note 3 2 7 4 3" xfId="34215"/>
    <cellStyle name="Note 3 2 7 4 3 2" xfId="34216"/>
    <cellStyle name="Note 3 2 7 4 4" xfId="34217"/>
    <cellStyle name="Note 3 2 7 4 4 2" xfId="34218"/>
    <cellStyle name="Note 3 2 7 4 5" xfId="34219"/>
    <cellStyle name="Note 3 2 7 4 5 2" xfId="34220"/>
    <cellStyle name="Note 3 2 7 4 6" xfId="34221"/>
    <cellStyle name="Note 3 2 7 5" xfId="34222"/>
    <cellStyle name="Note 3 2 7 5 2" xfId="34223"/>
    <cellStyle name="Note 3 2 7 6" xfId="34224"/>
    <cellStyle name="Note 3 2 7 6 2" xfId="34225"/>
    <cellStyle name="Note 3 2 7 7" xfId="34226"/>
    <cellStyle name="Note 3 2 7 7 2" xfId="34227"/>
    <cellStyle name="Note 3 2 7 8" xfId="34228"/>
    <cellStyle name="Note 3 2 7 8 2" xfId="34229"/>
    <cellStyle name="Note 3 2 7 9" xfId="34230"/>
    <cellStyle name="Note 3 2 7 9 2" xfId="34231"/>
    <cellStyle name="Note 3 2 8" xfId="34232"/>
    <cellStyle name="Note 3 2 8 10" xfId="34233"/>
    <cellStyle name="Note 3 2 8 10 2" xfId="34234"/>
    <cellStyle name="Note 3 2 8 11" xfId="34235"/>
    <cellStyle name="Note 3 2 8 12" xfId="34236"/>
    <cellStyle name="Note 3 2 8 13" xfId="34237"/>
    <cellStyle name="Note 3 2 8 14" xfId="34238"/>
    <cellStyle name="Note 3 2 8 15" xfId="34239"/>
    <cellStyle name="Note 3 2 8 16" xfId="34240"/>
    <cellStyle name="Note 3 2 8 17" xfId="34241"/>
    <cellStyle name="Note 3 2 8 18" xfId="34242"/>
    <cellStyle name="Note 3 2 8 19" xfId="34243"/>
    <cellStyle name="Note 3 2 8 2" xfId="34244"/>
    <cellStyle name="Note 3 2 8 2 2" xfId="34245"/>
    <cellStyle name="Note 3 2 8 2 2 2" xfId="34246"/>
    <cellStyle name="Note 3 2 8 2 3" xfId="34247"/>
    <cellStyle name="Note 3 2 8 2 3 2" xfId="34248"/>
    <cellStyle name="Note 3 2 8 2 4" xfId="34249"/>
    <cellStyle name="Note 3 2 8 2 4 2" xfId="34250"/>
    <cellStyle name="Note 3 2 8 2 5" xfId="34251"/>
    <cellStyle name="Note 3 2 8 2 5 2" xfId="34252"/>
    <cellStyle name="Note 3 2 8 2 6" xfId="34253"/>
    <cellStyle name="Note 3 2 8 20" xfId="34254"/>
    <cellStyle name="Note 3 2 8 21" xfId="34255"/>
    <cellStyle name="Note 3 2 8 22" xfId="34256"/>
    <cellStyle name="Note 3 2 8 23" xfId="34257"/>
    <cellStyle name="Note 3 2 8 24" xfId="34258"/>
    <cellStyle name="Note 3 2 8 25" xfId="34259"/>
    <cellStyle name="Note 3 2 8 3" xfId="34260"/>
    <cellStyle name="Note 3 2 8 3 2" xfId="34261"/>
    <cellStyle name="Note 3 2 8 3 2 2" xfId="34262"/>
    <cellStyle name="Note 3 2 8 3 3" xfId="34263"/>
    <cellStyle name="Note 3 2 8 3 3 2" xfId="34264"/>
    <cellStyle name="Note 3 2 8 3 4" xfId="34265"/>
    <cellStyle name="Note 3 2 8 3 4 2" xfId="34266"/>
    <cellStyle name="Note 3 2 8 3 5" xfId="34267"/>
    <cellStyle name="Note 3 2 8 3 5 2" xfId="34268"/>
    <cellStyle name="Note 3 2 8 3 6" xfId="34269"/>
    <cellStyle name="Note 3 2 8 4" xfId="34270"/>
    <cellStyle name="Note 3 2 8 4 2" xfId="34271"/>
    <cellStyle name="Note 3 2 8 4 2 2" xfId="34272"/>
    <cellStyle name="Note 3 2 8 4 3" xfId="34273"/>
    <cellStyle name="Note 3 2 8 4 3 2" xfId="34274"/>
    <cellStyle name="Note 3 2 8 4 4" xfId="34275"/>
    <cellStyle name="Note 3 2 8 4 4 2" xfId="34276"/>
    <cellStyle name="Note 3 2 8 4 5" xfId="34277"/>
    <cellStyle name="Note 3 2 8 4 5 2" xfId="34278"/>
    <cellStyle name="Note 3 2 8 4 6" xfId="34279"/>
    <cellStyle name="Note 3 2 8 5" xfId="34280"/>
    <cellStyle name="Note 3 2 8 5 2" xfId="34281"/>
    <cellStyle name="Note 3 2 8 6" xfId="34282"/>
    <cellStyle name="Note 3 2 8 6 2" xfId="34283"/>
    <cellStyle name="Note 3 2 8 7" xfId="34284"/>
    <cellStyle name="Note 3 2 8 7 2" xfId="34285"/>
    <cellStyle name="Note 3 2 8 8" xfId="34286"/>
    <cellStyle name="Note 3 2 8 8 2" xfId="34287"/>
    <cellStyle name="Note 3 2 8 9" xfId="34288"/>
    <cellStyle name="Note 3 2 8 9 2" xfId="34289"/>
    <cellStyle name="Note 3 2 9" xfId="34290"/>
    <cellStyle name="Note 3 2 9 10" xfId="34291"/>
    <cellStyle name="Note 3 2 9 10 2" xfId="34292"/>
    <cellStyle name="Note 3 2 9 11" xfId="34293"/>
    <cellStyle name="Note 3 2 9 12" xfId="34294"/>
    <cellStyle name="Note 3 2 9 13" xfId="34295"/>
    <cellStyle name="Note 3 2 9 14" xfId="34296"/>
    <cellStyle name="Note 3 2 9 15" xfId="34297"/>
    <cellStyle name="Note 3 2 9 16" xfId="34298"/>
    <cellStyle name="Note 3 2 9 17" xfId="34299"/>
    <cellStyle name="Note 3 2 9 18" xfId="34300"/>
    <cellStyle name="Note 3 2 9 19" xfId="34301"/>
    <cellStyle name="Note 3 2 9 2" xfId="34302"/>
    <cellStyle name="Note 3 2 9 2 2" xfId="34303"/>
    <cellStyle name="Note 3 2 9 2 2 2" xfId="34304"/>
    <cellStyle name="Note 3 2 9 2 3" xfId="34305"/>
    <cellStyle name="Note 3 2 9 2 3 2" xfId="34306"/>
    <cellStyle name="Note 3 2 9 2 4" xfId="34307"/>
    <cellStyle name="Note 3 2 9 2 4 2" xfId="34308"/>
    <cellStyle name="Note 3 2 9 2 5" xfId="34309"/>
    <cellStyle name="Note 3 2 9 2 5 2" xfId="34310"/>
    <cellStyle name="Note 3 2 9 2 6" xfId="34311"/>
    <cellStyle name="Note 3 2 9 20" xfId="34312"/>
    <cellStyle name="Note 3 2 9 21" xfId="34313"/>
    <cellStyle name="Note 3 2 9 22" xfId="34314"/>
    <cellStyle name="Note 3 2 9 23" xfId="34315"/>
    <cellStyle name="Note 3 2 9 24" xfId="34316"/>
    <cellStyle name="Note 3 2 9 25" xfId="34317"/>
    <cellStyle name="Note 3 2 9 3" xfId="34318"/>
    <cellStyle name="Note 3 2 9 3 2" xfId="34319"/>
    <cellStyle name="Note 3 2 9 3 2 2" xfId="34320"/>
    <cellStyle name="Note 3 2 9 3 3" xfId="34321"/>
    <cellStyle name="Note 3 2 9 3 3 2" xfId="34322"/>
    <cellStyle name="Note 3 2 9 3 4" xfId="34323"/>
    <cellStyle name="Note 3 2 9 3 4 2" xfId="34324"/>
    <cellStyle name="Note 3 2 9 3 5" xfId="34325"/>
    <cellStyle name="Note 3 2 9 3 5 2" xfId="34326"/>
    <cellStyle name="Note 3 2 9 3 6" xfId="34327"/>
    <cellStyle name="Note 3 2 9 4" xfId="34328"/>
    <cellStyle name="Note 3 2 9 4 2" xfId="34329"/>
    <cellStyle name="Note 3 2 9 4 2 2" xfId="34330"/>
    <cellStyle name="Note 3 2 9 4 3" xfId="34331"/>
    <cellStyle name="Note 3 2 9 4 3 2" xfId="34332"/>
    <cellStyle name="Note 3 2 9 4 4" xfId="34333"/>
    <cellStyle name="Note 3 2 9 4 4 2" xfId="34334"/>
    <cellStyle name="Note 3 2 9 4 5" xfId="34335"/>
    <cellStyle name="Note 3 2 9 4 5 2" xfId="34336"/>
    <cellStyle name="Note 3 2 9 4 6" xfId="34337"/>
    <cellStyle name="Note 3 2 9 5" xfId="34338"/>
    <cellStyle name="Note 3 2 9 5 2" xfId="34339"/>
    <cellStyle name="Note 3 2 9 6" xfId="34340"/>
    <cellStyle name="Note 3 2 9 6 2" xfId="34341"/>
    <cellStyle name="Note 3 2 9 7" xfId="34342"/>
    <cellStyle name="Note 3 2 9 7 2" xfId="34343"/>
    <cellStyle name="Note 3 2 9 8" xfId="34344"/>
    <cellStyle name="Note 3 2 9 8 2" xfId="34345"/>
    <cellStyle name="Note 3 2 9 9" xfId="34346"/>
    <cellStyle name="Note 3 2 9 9 2" xfId="34347"/>
    <cellStyle name="Note 3 20" xfId="34348"/>
    <cellStyle name="Note 3 21" xfId="34349"/>
    <cellStyle name="Note 3 22" xfId="34350"/>
    <cellStyle name="Note 3 23" xfId="34351"/>
    <cellStyle name="Note 3 24" xfId="34352"/>
    <cellStyle name="Note 3 25" xfId="34353"/>
    <cellStyle name="Note 3 26" xfId="34354"/>
    <cellStyle name="Note 3 27" xfId="34355"/>
    <cellStyle name="Note 3 28" xfId="34356"/>
    <cellStyle name="Note 3 29" xfId="34357"/>
    <cellStyle name="Note 3 3" xfId="34358"/>
    <cellStyle name="Note 3 3 10" xfId="34359"/>
    <cellStyle name="Note 3 3 10 2" xfId="34360"/>
    <cellStyle name="Note 3 3 11" xfId="34361"/>
    <cellStyle name="Note 3 3 12" xfId="34362"/>
    <cellStyle name="Note 3 3 13" xfId="34363"/>
    <cellStyle name="Note 3 3 14" xfId="34364"/>
    <cellStyle name="Note 3 3 15" xfId="34365"/>
    <cellStyle name="Note 3 3 16" xfId="34366"/>
    <cellStyle name="Note 3 3 17" xfId="34367"/>
    <cellStyle name="Note 3 3 18" xfId="34368"/>
    <cellStyle name="Note 3 3 19" xfId="34369"/>
    <cellStyle name="Note 3 3 2" xfId="34370"/>
    <cellStyle name="Note 3 3 2 2" xfId="34371"/>
    <cellStyle name="Note 3 3 2 2 2" xfId="34372"/>
    <cellStyle name="Note 3 3 2 3" xfId="34373"/>
    <cellStyle name="Note 3 3 2 3 2" xfId="34374"/>
    <cellStyle name="Note 3 3 2 4" xfId="34375"/>
    <cellStyle name="Note 3 3 2 4 2" xfId="34376"/>
    <cellStyle name="Note 3 3 2 5" xfId="34377"/>
    <cellStyle name="Note 3 3 2 5 2" xfId="34378"/>
    <cellStyle name="Note 3 3 2 6" xfId="34379"/>
    <cellStyle name="Note 3 3 20" xfId="34380"/>
    <cellStyle name="Note 3 3 21" xfId="34381"/>
    <cellStyle name="Note 3 3 22" xfId="34382"/>
    <cellStyle name="Note 3 3 23" xfId="34383"/>
    <cellStyle name="Note 3 3 24" xfId="34384"/>
    <cellStyle name="Note 3 3 25" xfId="34385"/>
    <cellStyle name="Note 3 3 3" xfId="34386"/>
    <cellStyle name="Note 3 3 3 2" xfId="34387"/>
    <cellStyle name="Note 3 3 3 2 2" xfId="34388"/>
    <cellStyle name="Note 3 3 3 3" xfId="34389"/>
    <cellStyle name="Note 3 3 3 3 2" xfId="34390"/>
    <cellStyle name="Note 3 3 3 4" xfId="34391"/>
    <cellStyle name="Note 3 3 3 4 2" xfId="34392"/>
    <cellStyle name="Note 3 3 3 5" xfId="34393"/>
    <cellStyle name="Note 3 3 3 5 2" xfId="34394"/>
    <cellStyle name="Note 3 3 3 6" xfId="34395"/>
    <cellStyle name="Note 3 3 4" xfId="34396"/>
    <cellStyle name="Note 3 3 4 2" xfId="34397"/>
    <cellStyle name="Note 3 3 4 2 2" xfId="34398"/>
    <cellStyle name="Note 3 3 4 3" xfId="34399"/>
    <cellStyle name="Note 3 3 4 3 2" xfId="34400"/>
    <cellStyle name="Note 3 3 4 4" xfId="34401"/>
    <cellStyle name="Note 3 3 4 4 2" xfId="34402"/>
    <cellStyle name="Note 3 3 4 5" xfId="34403"/>
    <cellStyle name="Note 3 3 4 5 2" xfId="34404"/>
    <cellStyle name="Note 3 3 4 6" xfId="34405"/>
    <cellStyle name="Note 3 3 5" xfId="34406"/>
    <cellStyle name="Note 3 3 5 2" xfId="34407"/>
    <cellStyle name="Note 3 3 6" xfId="34408"/>
    <cellStyle name="Note 3 3 6 2" xfId="34409"/>
    <cellStyle name="Note 3 3 7" xfId="34410"/>
    <cellStyle name="Note 3 3 7 2" xfId="34411"/>
    <cellStyle name="Note 3 3 8" xfId="34412"/>
    <cellStyle name="Note 3 3 8 2" xfId="34413"/>
    <cellStyle name="Note 3 3 9" xfId="34414"/>
    <cellStyle name="Note 3 3 9 2" xfId="34415"/>
    <cellStyle name="Note 3 30" xfId="34416"/>
    <cellStyle name="Note 3 31" xfId="34417"/>
    <cellStyle name="Note 3 32" xfId="34418"/>
    <cellStyle name="Note 3 33" xfId="34419"/>
    <cellStyle name="Note 3 34" xfId="34420"/>
    <cellStyle name="Note 3 4" xfId="34421"/>
    <cellStyle name="Note 3 4 10" xfId="34422"/>
    <cellStyle name="Note 3 4 10 2" xfId="34423"/>
    <cellStyle name="Note 3 4 11" xfId="34424"/>
    <cellStyle name="Note 3 4 12" xfId="34425"/>
    <cellStyle name="Note 3 4 13" xfId="34426"/>
    <cellStyle name="Note 3 4 14" xfId="34427"/>
    <cellStyle name="Note 3 4 15" xfId="34428"/>
    <cellStyle name="Note 3 4 16" xfId="34429"/>
    <cellStyle name="Note 3 4 17" xfId="34430"/>
    <cellStyle name="Note 3 4 18" xfId="34431"/>
    <cellStyle name="Note 3 4 19" xfId="34432"/>
    <cellStyle name="Note 3 4 2" xfId="34433"/>
    <cellStyle name="Note 3 4 2 2" xfId="34434"/>
    <cellStyle name="Note 3 4 2 2 2" xfId="34435"/>
    <cellStyle name="Note 3 4 2 3" xfId="34436"/>
    <cellStyle name="Note 3 4 2 3 2" xfId="34437"/>
    <cellStyle name="Note 3 4 2 4" xfId="34438"/>
    <cellStyle name="Note 3 4 2 4 2" xfId="34439"/>
    <cellStyle name="Note 3 4 2 5" xfId="34440"/>
    <cellStyle name="Note 3 4 2 5 2" xfId="34441"/>
    <cellStyle name="Note 3 4 2 6" xfId="34442"/>
    <cellStyle name="Note 3 4 20" xfId="34443"/>
    <cellStyle name="Note 3 4 21" xfId="34444"/>
    <cellStyle name="Note 3 4 22" xfId="34445"/>
    <cellStyle name="Note 3 4 23" xfId="34446"/>
    <cellStyle name="Note 3 4 24" xfId="34447"/>
    <cellStyle name="Note 3 4 25" xfId="34448"/>
    <cellStyle name="Note 3 4 3" xfId="34449"/>
    <cellStyle name="Note 3 4 3 2" xfId="34450"/>
    <cellStyle name="Note 3 4 3 2 2" xfId="34451"/>
    <cellStyle name="Note 3 4 3 3" xfId="34452"/>
    <cellStyle name="Note 3 4 3 3 2" xfId="34453"/>
    <cellStyle name="Note 3 4 3 4" xfId="34454"/>
    <cellStyle name="Note 3 4 3 4 2" xfId="34455"/>
    <cellStyle name="Note 3 4 3 5" xfId="34456"/>
    <cellStyle name="Note 3 4 3 5 2" xfId="34457"/>
    <cellStyle name="Note 3 4 3 6" xfId="34458"/>
    <cellStyle name="Note 3 4 4" xfId="34459"/>
    <cellStyle name="Note 3 4 4 2" xfId="34460"/>
    <cellStyle name="Note 3 4 4 2 2" xfId="34461"/>
    <cellStyle name="Note 3 4 4 3" xfId="34462"/>
    <cellStyle name="Note 3 4 4 3 2" xfId="34463"/>
    <cellStyle name="Note 3 4 4 4" xfId="34464"/>
    <cellStyle name="Note 3 4 4 4 2" xfId="34465"/>
    <cellStyle name="Note 3 4 4 5" xfId="34466"/>
    <cellStyle name="Note 3 4 4 5 2" xfId="34467"/>
    <cellStyle name="Note 3 4 4 6" xfId="34468"/>
    <cellStyle name="Note 3 4 5" xfId="34469"/>
    <cellStyle name="Note 3 4 5 2" xfId="34470"/>
    <cellStyle name="Note 3 4 6" xfId="34471"/>
    <cellStyle name="Note 3 4 6 2" xfId="34472"/>
    <cellStyle name="Note 3 4 7" xfId="34473"/>
    <cellStyle name="Note 3 4 7 2" xfId="34474"/>
    <cellStyle name="Note 3 4 8" xfId="34475"/>
    <cellStyle name="Note 3 4 8 2" xfId="34476"/>
    <cellStyle name="Note 3 4 9" xfId="34477"/>
    <cellStyle name="Note 3 4 9 2" xfId="34478"/>
    <cellStyle name="Note 3 5" xfId="34479"/>
    <cellStyle name="Note 3 5 10" xfId="34480"/>
    <cellStyle name="Note 3 5 10 2" xfId="34481"/>
    <cellStyle name="Note 3 5 11" xfId="34482"/>
    <cellStyle name="Note 3 5 12" xfId="34483"/>
    <cellStyle name="Note 3 5 13" xfId="34484"/>
    <cellStyle name="Note 3 5 14" xfId="34485"/>
    <cellStyle name="Note 3 5 15" xfId="34486"/>
    <cellStyle name="Note 3 5 16" xfId="34487"/>
    <cellStyle name="Note 3 5 17" xfId="34488"/>
    <cellStyle name="Note 3 5 18" xfId="34489"/>
    <cellStyle name="Note 3 5 19" xfId="34490"/>
    <cellStyle name="Note 3 5 2" xfId="34491"/>
    <cellStyle name="Note 3 5 2 2" xfId="34492"/>
    <cellStyle name="Note 3 5 2 2 2" xfId="34493"/>
    <cellStyle name="Note 3 5 2 3" xfId="34494"/>
    <cellStyle name="Note 3 5 2 3 2" xfId="34495"/>
    <cellStyle name="Note 3 5 2 4" xfId="34496"/>
    <cellStyle name="Note 3 5 2 4 2" xfId="34497"/>
    <cellStyle name="Note 3 5 2 5" xfId="34498"/>
    <cellStyle name="Note 3 5 2 5 2" xfId="34499"/>
    <cellStyle name="Note 3 5 2 6" xfId="34500"/>
    <cellStyle name="Note 3 5 20" xfId="34501"/>
    <cellStyle name="Note 3 5 21" xfId="34502"/>
    <cellStyle name="Note 3 5 22" xfId="34503"/>
    <cellStyle name="Note 3 5 23" xfId="34504"/>
    <cellStyle name="Note 3 5 24" xfId="34505"/>
    <cellStyle name="Note 3 5 25" xfId="34506"/>
    <cellStyle name="Note 3 5 3" xfId="34507"/>
    <cellStyle name="Note 3 5 3 2" xfId="34508"/>
    <cellStyle name="Note 3 5 3 2 2" xfId="34509"/>
    <cellStyle name="Note 3 5 3 3" xfId="34510"/>
    <cellStyle name="Note 3 5 3 3 2" xfId="34511"/>
    <cellStyle name="Note 3 5 3 4" xfId="34512"/>
    <cellStyle name="Note 3 5 3 4 2" xfId="34513"/>
    <cellStyle name="Note 3 5 3 5" xfId="34514"/>
    <cellStyle name="Note 3 5 3 5 2" xfId="34515"/>
    <cellStyle name="Note 3 5 3 6" xfId="34516"/>
    <cellStyle name="Note 3 5 4" xfId="34517"/>
    <cellStyle name="Note 3 5 4 2" xfId="34518"/>
    <cellStyle name="Note 3 5 4 2 2" xfId="34519"/>
    <cellStyle name="Note 3 5 4 3" xfId="34520"/>
    <cellStyle name="Note 3 5 4 3 2" xfId="34521"/>
    <cellStyle name="Note 3 5 4 4" xfId="34522"/>
    <cellStyle name="Note 3 5 4 4 2" xfId="34523"/>
    <cellStyle name="Note 3 5 4 5" xfId="34524"/>
    <cellStyle name="Note 3 5 4 5 2" xfId="34525"/>
    <cellStyle name="Note 3 5 4 6" xfId="34526"/>
    <cellStyle name="Note 3 5 5" xfId="34527"/>
    <cellStyle name="Note 3 5 5 2" xfId="34528"/>
    <cellStyle name="Note 3 5 6" xfId="34529"/>
    <cellStyle name="Note 3 5 6 2" xfId="34530"/>
    <cellStyle name="Note 3 5 7" xfId="34531"/>
    <cellStyle name="Note 3 5 7 2" xfId="34532"/>
    <cellStyle name="Note 3 5 8" xfId="34533"/>
    <cellStyle name="Note 3 5 8 2" xfId="34534"/>
    <cellStyle name="Note 3 5 9" xfId="34535"/>
    <cellStyle name="Note 3 5 9 2" xfId="34536"/>
    <cellStyle name="Note 3 6" xfId="34537"/>
    <cellStyle name="Note 3 6 10" xfId="34538"/>
    <cellStyle name="Note 3 6 10 2" xfId="34539"/>
    <cellStyle name="Note 3 6 11" xfId="34540"/>
    <cellStyle name="Note 3 6 12" xfId="34541"/>
    <cellStyle name="Note 3 6 13" xfId="34542"/>
    <cellStyle name="Note 3 6 14" xfId="34543"/>
    <cellStyle name="Note 3 6 15" xfId="34544"/>
    <cellStyle name="Note 3 6 16" xfId="34545"/>
    <cellStyle name="Note 3 6 17" xfId="34546"/>
    <cellStyle name="Note 3 6 18" xfId="34547"/>
    <cellStyle name="Note 3 6 19" xfId="34548"/>
    <cellStyle name="Note 3 6 2" xfId="34549"/>
    <cellStyle name="Note 3 6 2 2" xfId="34550"/>
    <cellStyle name="Note 3 6 2 2 2" xfId="34551"/>
    <cellStyle name="Note 3 6 2 3" xfId="34552"/>
    <cellStyle name="Note 3 6 2 3 2" xfId="34553"/>
    <cellStyle name="Note 3 6 2 4" xfId="34554"/>
    <cellStyle name="Note 3 6 2 4 2" xfId="34555"/>
    <cellStyle name="Note 3 6 2 5" xfId="34556"/>
    <cellStyle name="Note 3 6 2 5 2" xfId="34557"/>
    <cellStyle name="Note 3 6 2 6" xfId="34558"/>
    <cellStyle name="Note 3 6 20" xfId="34559"/>
    <cellStyle name="Note 3 6 21" xfId="34560"/>
    <cellStyle name="Note 3 6 22" xfId="34561"/>
    <cellStyle name="Note 3 6 23" xfId="34562"/>
    <cellStyle name="Note 3 6 24" xfId="34563"/>
    <cellStyle name="Note 3 6 25" xfId="34564"/>
    <cellStyle name="Note 3 6 3" xfId="34565"/>
    <cellStyle name="Note 3 6 3 2" xfId="34566"/>
    <cellStyle name="Note 3 6 3 2 2" xfId="34567"/>
    <cellStyle name="Note 3 6 3 3" xfId="34568"/>
    <cellStyle name="Note 3 6 3 3 2" xfId="34569"/>
    <cellStyle name="Note 3 6 3 4" xfId="34570"/>
    <cellStyle name="Note 3 6 3 4 2" xfId="34571"/>
    <cellStyle name="Note 3 6 3 5" xfId="34572"/>
    <cellStyle name="Note 3 6 3 5 2" xfId="34573"/>
    <cellStyle name="Note 3 6 3 6" xfId="34574"/>
    <cellStyle name="Note 3 6 4" xfId="34575"/>
    <cellStyle name="Note 3 6 4 2" xfId="34576"/>
    <cellStyle name="Note 3 6 4 2 2" xfId="34577"/>
    <cellStyle name="Note 3 6 4 3" xfId="34578"/>
    <cellStyle name="Note 3 6 4 3 2" xfId="34579"/>
    <cellStyle name="Note 3 6 4 4" xfId="34580"/>
    <cellStyle name="Note 3 6 4 4 2" xfId="34581"/>
    <cellStyle name="Note 3 6 4 5" xfId="34582"/>
    <cellStyle name="Note 3 6 4 5 2" xfId="34583"/>
    <cellStyle name="Note 3 6 4 6" xfId="34584"/>
    <cellStyle name="Note 3 6 5" xfId="34585"/>
    <cellStyle name="Note 3 6 5 2" xfId="34586"/>
    <cellStyle name="Note 3 6 6" xfId="34587"/>
    <cellStyle name="Note 3 6 6 2" xfId="34588"/>
    <cellStyle name="Note 3 6 7" xfId="34589"/>
    <cellStyle name="Note 3 6 7 2" xfId="34590"/>
    <cellStyle name="Note 3 6 8" xfId="34591"/>
    <cellStyle name="Note 3 6 8 2" xfId="34592"/>
    <cellStyle name="Note 3 6 9" xfId="34593"/>
    <cellStyle name="Note 3 6 9 2" xfId="34594"/>
    <cellStyle name="Note 3 7" xfId="34595"/>
    <cellStyle name="Note 3 7 10" xfId="34596"/>
    <cellStyle name="Note 3 7 10 2" xfId="34597"/>
    <cellStyle name="Note 3 7 11" xfId="34598"/>
    <cellStyle name="Note 3 7 12" xfId="34599"/>
    <cellStyle name="Note 3 7 13" xfId="34600"/>
    <cellStyle name="Note 3 7 14" xfId="34601"/>
    <cellStyle name="Note 3 7 15" xfId="34602"/>
    <cellStyle name="Note 3 7 16" xfId="34603"/>
    <cellStyle name="Note 3 7 17" xfId="34604"/>
    <cellStyle name="Note 3 7 18" xfId="34605"/>
    <cellStyle name="Note 3 7 19" xfId="34606"/>
    <cellStyle name="Note 3 7 2" xfId="34607"/>
    <cellStyle name="Note 3 7 2 2" xfId="34608"/>
    <cellStyle name="Note 3 7 2 2 2" xfId="34609"/>
    <cellStyle name="Note 3 7 2 3" xfId="34610"/>
    <cellStyle name="Note 3 7 2 3 2" xfId="34611"/>
    <cellStyle name="Note 3 7 2 4" xfId="34612"/>
    <cellStyle name="Note 3 7 2 4 2" xfId="34613"/>
    <cellStyle name="Note 3 7 2 5" xfId="34614"/>
    <cellStyle name="Note 3 7 2 5 2" xfId="34615"/>
    <cellStyle name="Note 3 7 2 6" xfId="34616"/>
    <cellStyle name="Note 3 7 20" xfId="34617"/>
    <cellStyle name="Note 3 7 21" xfId="34618"/>
    <cellStyle name="Note 3 7 22" xfId="34619"/>
    <cellStyle name="Note 3 7 23" xfId="34620"/>
    <cellStyle name="Note 3 7 24" xfId="34621"/>
    <cellStyle name="Note 3 7 25" xfId="34622"/>
    <cellStyle name="Note 3 7 3" xfId="34623"/>
    <cellStyle name="Note 3 7 3 2" xfId="34624"/>
    <cellStyle name="Note 3 7 3 2 2" xfId="34625"/>
    <cellStyle name="Note 3 7 3 3" xfId="34626"/>
    <cellStyle name="Note 3 7 3 3 2" xfId="34627"/>
    <cellStyle name="Note 3 7 3 4" xfId="34628"/>
    <cellStyle name="Note 3 7 3 4 2" xfId="34629"/>
    <cellStyle name="Note 3 7 3 5" xfId="34630"/>
    <cellStyle name="Note 3 7 3 5 2" xfId="34631"/>
    <cellStyle name="Note 3 7 3 6" xfId="34632"/>
    <cellStyle name="Note 3 7 4" xfId="34633"/>
    <cellStyle name="Note 3 7 4 2" xfId="34634"/>
    <cellStyle name="Note 3 7 4 2 2" xfId="34635"/>
    <cellStyle name="Note 3 7 4 3" xfId="34636"/>
    <cellStyle name="Note 3 7 4 3 2" xfId="34637"/>
    <cellStyle name="Note 3 7 4 4" xfId="34638"/>
    <cellStyle name="Note 3 7 4 4 2" xfId="34639"/>
    <cellStyle name="Note 3 7 4 5" xfId="34640"/>
    <cellStyle name="Note 3 7 4 5 2" xfId="34641"/>
    <cellStyle name="Note 3 7 4 6" xfId="34642"/>
    <cellStyle name="Note 3 7 5" xfId="34643"/>
    <cellStyle name="Note 3 7 5 2" xfId="34644"/>
    <cellStyle name="Note 3 7 6" xfId="34645"/>
    <cellStyle name="Note 3 7 6 2" xfId="34646"/>
    <cellStyle name="Note 3 7 7" xfId="34647"/>
    <cellStyle name="Note 3 7 7 2" xfId="34648"/>
    <cellStyle name="Note 3 7 8" xfId="34649"/>
    <cellStyle name="Note 3 7 8 2" xfId="34650"/>
    <cellStyle name="Note 3 7 9" xfId="34651"/>
    <cellStyle name="Note 3 7 9 2" xfId="34652"/>
    <cellStyle name="Note 3 8" xfId="34653"/>
    <cellStyle name="Note 3 8 10" xfId="34654"/>
    <cellStyle name="Note 3 8 10 2" xfId="34655"/>
    <cellStyle name="Note 3 8 11" xfId="34656"/>
    <cellStyle name="Note 3 8 12" xfId="34657"/>
    <cellStyle name="Note 3 8 13" xfId="34658"/>
    <cellStyle name="Note 3 8 14" xfId="34659"/>
    <cellStyle name="Note 3 8 15" xfId="34660"/>
    <cellStyle name="Note 3 8 16" xfId="34661"/>
    <cellStyle name="Note 3 8 17" xfId="34662"/>
    <cellStyle name="Note 3 8 18" xfId="34663"/>
    <cellStyle name="Note 3 8 19" xfId="34664"/>
    <cellStyle name="Note 3 8 2" xfId="34665"/>
    <cellStyle name="Note 3 8 2 2" xfId="34666"/>
    <cellStyle name="Note 3 8 2 2 2" xfId="34667"/>
    <cellStyle name="Note 3 8 2 3" xfId="34668"/>
    <cellStyle name="Note 3 8 2 3 2" xfId="34669"/>
    <cellStyle name="Note 3 8 2 4" xfId="34670"/>
    <cellStyle name="Note 3 8 2 4 2" xfId="34671"/>
    <cellStyle name="Note 3 8 2 5" xfId="34672"/>
    <cellStyle name="Note 3 8 2 5 2" xfId="34673"/>
    <cellStyle name="Note 3 8 2 6" xfId="34674"/>
    <cellStyle name="Note 3 8 20" xfId="34675"/>
    <cellStyle name="Note 3 8 21" xfId="34676"/>
    <cellStyle name="Note 3 8 22" xfId="34677"/>
    <cellStyle name="Note 3 8 23" xfId="34678"/>
    <cellStyle name="Note 3 8 24" xfId="34679"/>
    <cellStyle name="Note 3 8 25" xfId="34680"/>
    <cellStyle name="Note 3 8 3" xfId="34681"/>
    <cellStyle name="Note 3 8 3 2" xfId="34682"/>
    <cellStyle name="Note 3 8 3 2 2" xfId="34683"/>
    <cellStyle name="Note 3 8 3 3" xfId="34684"/>
    <cellStyle name="Note 3 8 3 3 2" xfId="34685"/>
    <cellStyle name="Note 3 8 3 4" xfId="34686"/>
    <cellStyle name="Note 3 8 3 4 2" xfId="34687"/>
    <cellStyle name="Note 3 8 3 5" xfId="34688"/>
    <cellStyle name="Note 3 8 3 5 2" xfId="34689"/>
    <cellStyle name="Note 3 8 3 6" xfId="34690"/>
    <cellStyle name="Note 3 8 4" xfId="34691"/>
    <cellStyle name="Note 3 8 4 2" xfId="34692"/>
    <cellStyle name="Note 3 8 4 2 2" xfId="34693"/>
    <cellStyle name="Note 3 8 4 3" xfId="34694"/>
    <cellStyle name="Note 3 8 4 3 2" xfId="34695"/>
    <cellStyle name="Note 3 8 4 4" xfId="34696"/>
    <cellStyle name="Note 3 8 4 4 2" xfId="34697"/>
    <cellStyle name="Note 3 8 4 5" xfId="34698"/>
    <cellStyle name="Note 3 8 4 5 2" xfId="34699"/>
    <cellStyle name="Note 3 8 4 6" xfId="34700"/>
    <cellStyle name="Note 3 8 5" xfId="34701"/>
    <cellStyle name="Note 3 8 5 2" xfId="34702"/>
    <cellStyle name="Note 3 8 6" xfId="34703"/>
    <cellStyle name="Note 3 8 6 2" xfId="34704"/>
    <cellStyle name="Note 3 8 7" xfId="34705"/>
    <cellStyle name="Note 3 8 7 2" xfId="34706"/>
    <cellStyle name="Note 3 8 8" xfId="34707"/>
    <cellStyle name="Note 3 8 8 2" xfId="34708"/>
    <cellStyle name="Note 3 8 9" xfId="34709"/>
    <cellStyle name="Note 3 8 9 2" xfId="34710"/>
    <cellStyle name="Note 3 9" xfId="34711"/>
    <cellStyle name="Note 3 9 10" xfId="34712"/>
    <cellStyle name="Note 3 9 10 2" xfId="34713"/>
    <cellStyle name="Note 3 9 11" xfId="34714"/>
    <cellStyle name="Note 3 9 12" xfId="34715"/>
    <cellStyle name="Note 3 9 13" xfId="34716"/>
    <cellStyle name="Note 3 9 14" xfId="34717"/>
    <cellStyle name="Note 3 9 15" xfId="34718"/>
    <cellStyle name="Note 3 9 16" xfId="34719"/>
    <cellStyle name="Note 3 9 17" xfId="34720"/>
    <cellStyle name="Note 3 9 18" xfId="34721"/>
    <cellStyle name="Note 3 9 19" xfId="34722"/>
    <cellStyle name="Note 3 9 2" xfId="34723"/>
    <cellStyle name="Note 3 9 2 2" xfId="34724"/>
    <cellStyle name="Note 3 9 2 2 2" xfId="34725"/>
    <cellStyle name="Note 3 9 2 3" xfId="34726"/>
    <cellStyle name="Note 3 9 2 3 2" xfId="34727"/>
    <cellStyle name="Note 3 9 2 4" xfId="34728"/>
    <cellStyle name="Note 3 9 2 4 2" xfId="34729"/>
    <cellStyle name="Note 3 9 2 5" xfId="34730"/>
    <cellStyle name="Note 3 9 2 5 2" xfId="34731"/>
    <cellStyle name="Note 3 9 2 6" xfId="34732"/>
    <cellStyle name="Note 3 9 20" xfId="34733"/>
    <cellStyle name="Note 3 9 21" xfId="34734"/>
    <cellStyle name="Note 3 9 22" xfId="34735"/>
    <cellStyle name="Note 3 9 23" xfId="34736"/>
    <cellStyle name="Note 3 9 24" xfId="34737"/>
    <cellStyle name="Note 3 9 25" xfId="34738"/>
    <cellStyle name="Note 3 9 3" xfId="34739"/>
    <cellStyle name="Note 3 9 3 2" xfId="34740"/>
    <cellStyle name="Note 3 9 3 2 2" xfId="34741"/>
    <cellStyle name="Note 3 9 3 3" xfId="34742"/>
    <cellStyle name="Note 3 9 3 3 2" xfId="34743"/>
    <cellStyle name="Note 3 9 3 4" xfId="34744"/>
    <cellStyle name="Note 3 9 3 4 2" xfId="34745"/>
    <cellStyle name="Note 3 9 3 5" xfId="34746"/>
    <cellStyle name="Note 3 9 3 5 2" xfId="34747"/>
    <cellStyle name="Note 3 9 3 6" xfId="34748"/>
    <cellStyle name="Note 3 9 4" xfId="34749"/>
    <cellStyle name="Note 3 9 4 2" xfId="34750"/>
    <cellStyle name="Note 3 9 4 2 2" xfId="34751"/>
    <cellStyle name="Note 3 9 4 3" xfId="34752"/>
    <cellStyle name="Note 3 9 4 3 2" xfId="34753"/>
    <cellStyle name="Note 3 9 4 4" xfId="34754"/>
    <cellStyle name="Note 3 9 4 4 2" xfId="34755"/>
    <cellStyle name="Note 3 9 4 5" xfId="34756"/>
    <cellStyle name="Note 3 9 4 5 2" xfId="34757"/>
    <cellStyle name="Note 3 9 4 6" xfId="34758"/>
    <cellStyle name="Note 3 9 5" xfId="34759"/>
    <cellStyle name="Note 3 9 5 2" xfId="34760"/>
    <cellStyle name="Note 3 9 6" xfId="34761"/>
    <cellStyle name="Note 3 9 6 2" xfId="34762"/>
    <cellStyle name="Note 3 9 7" xfId="34763"/>
    <cellStyle name="Note 3 9 7 2" xfId="34764"/>
    <cellStyle name="Note 3 9 8" xfId="34765"/>
    <cellStyle name="Note 3 9 8 2" xfId="34766"/>
    <cellStyle name="Note 3 9 9" xfId="34767"/>
    <cellStyle name="Note 3 9 9 2" xfId="34768"/>
    <cellStyle name="Note 4" xfId="34769"/>
    <cellStyle name="Note 4 10" xfId="34770"/>
    <cellStyle name="Note 4 10 2" xfId="34771"/>
    <cellStyle name="Note 4 11" xfId="34772"/>
    <cellStyle name="Note 4 12" xfId="34773"/>
    <cellStyle name="Note 4 13" xfId="34774"/>
    <cellStyle name="Note 4 14" xfId="34775"/>
    <cellStyle name="Note 4 15" xfId="34776"/>
    <cellStyle name="Note 4 16" xfId="34777"/>
    <cellStyle name="Note 4 17" xfId="34778"/>
    <cellStyle name="Note 4 18" xfId="34779"/>
    <cellStyle name="Note 4 19" xfId="34780"/>
    <cellStyle name="Note 4 2" xfId="34781"/>
    <cellStyle name="Note 4 2 2" xfId="34782"/>
    <cellStyle name="Note 4 2 2 2" xfId="34783"/>
    <cellStyle name="Note 4 2 3" xfId="34784"/>
    <cellStyle name="Note 4 2 3 2" xfId="34785"/>
    <cellStyle name="Note 4 2 4" xfId="34786"/>
    <cellStyle name="Note 4 2 4 2" xfId="34787"/>
    <cellStyle name="Note 4 2 5" xfId="34788"/>
    <cellStyle name="Note 4 2 5 2" xfId="34789"/>
    <cellStyle name="Note 4 2 6" xfId="34790"/>
    <cellStyle name="Note 4 20" xfId="34791"/>
    <cellStyle name="Note 4 21" xfId="34792"/>
    <cellStyle name="Note 4 22" xfId="34793"/>
    <cellStyle name="Note 4 23" xfId="34794"/>
    <cellStyle name="Note 4 24" xfId="34795"/>
    <cellStyle name="Note 4 25" xfId="34796"/>
    <cellStyle name="Note 4 3" xfId="34797"/>
    <cellStyle name="Note 4 3 2" xfId="34798"/>
    <cellStyle name="Note 4 3 2 2" xfId="34799"/>
    <cellStyle name="Note 4 3 3" xfId="34800"/>
    <cellStyle name="Note 4 3 3 2" xfId="34801"/>
    <cellStyle name="Note 4 3 4" xfId="34802"/>
    <cellStyle name="Note 4 3 4 2" xfId="34803"/>
    <cellStyle name="Note 4 3 5" xfId="34804"/>
    <cellStyle name="Note 4 3 5 2" xfId="34805"/>
    <cellStyle name="Note 4 3 6" xfId="34806"/>
    <cellStyle name="Note 4 4" xfId="34807"/>
    <cellStyle name="Note 4 4 2" xfId="34808"/>
    <cellStyle name="Note 4 4 2 2" xfId="34809"/>
    <cellStyle name="Note 4 4 3" xfId="34810"/>
    <cellStyle name="Note 4 4 3 2" xfId="34811"/>
    <cellStyle name="Note 4 4 4" xfId="34812"/>
    <cellStyle name="Note 4 4 4 2" xfId="34813"/>
    <cellStyle name="Note 4 4 5" xfId="34814"/>
    <cellStyle name="Note 4 4 5 2" xfId="34815"/>
    <cellStyle name="Note 4 4 6" xfId="34816"/>
    <cellStyle name="Note 4 5" xfId="34817"/>
    <cellStyle name="Note 4 5 2" xfId="34818"/>
    <cellStyle name="Note 4 6" xfId="34819"/>
    <cellStyle name="Note 4 6 2" xfId="34820"/>
    <cellStyle name="Note 4 7" xfId="34821"/>
    <cellStyle name="Note 4 7 2" xfId="34822"/>
    <cellStyle name="Note 4 8" xfId="34823"/>
    <cellStyle name="Note 4 8 2" xfId="34824"/>
    <cellStyle name="Note 4 9" xfId="34825"/>
    <cellStyle name="Note 4 9 2" xfId="34826"/>
    <cellStyle name="Note 5" xfId="34827"/>
    <cellStyle name="Note 5 10" xfId="34828"/>
    <cellStyle name="Note 5 10 2" xfId="34829"/>
    <cellStyle name="Note 5 11" xfId="34830"/>
    <cellStyle name="Note 5 12" xfId="34831"/>
    <cellStyle name="Note 5 13" xfId="34832"/>
    <cellStyle name="Note 5 14" xfId="34833"/>
    <cellStyle name="Note 5 15" xfId="34834"/>
    <cellStyle name="Note 5 16" xfId="34835"/>
    <cellStyle name="Note 5 17" xfId="34836"/>
    <cellStyle name="Note 5 18" xfId="34837"/>
    <cellStyle name="Note 5 19" xfId="34838"/>
    <cellStyle name="Note 5 2" xfId="34839"/>
    <cellStyle name="Note 5 2 2" xfId="34840"/>
    <cellStyle name="Note 5 2 2 2" xfId="34841"/>
    <cellStyle name="Note 5 2 3" xfId="34842"/>
    <cellStyle name="Note 5 2 3 2" xfId="34843"/>
    <cellStyle name="Note 5 2 4" xfId="34844"/>
    <cellStyle name="Note 5 2 4 2" xfId="34845"/>
    <cellStyle name="Note 5 2 5" xfId="34846"/>
    <cellStyle name="Note 5 2 5 2" xfId="34847"/>
    <cellStyle name="Note 5 2 6" xfId="34848"/>
    <cellStyle name="Note 5 20" xfId="34849"/>
    <cellStyle name="Note 5 21" xfId="34850"/>
    <cellStyle name="Note 5 22" xfId="34851"/>
    <cellStyle name="Note 5 23" xfId="34852"/>
    <cellStyle name="Note 5 24" xfId="34853"/>
    <cellStyle name="Note 5 25" xfId="34854"/>
    <cellStyle name="Note 5 3" xfId="34855"/>
    <cellStyle name="Note 5 3 2" xfId="34856"/>
    <cellStyle name="Note 5 3 2 2" xfId="34857"/>
    <cellStyle name="Note 5 3 3" xfId="34858"/>
    <cellStyle name="Note 5 3 3 2" xfId="34859"/>
    <cellStyle name="Note 5 3 4" xfId="34860"/>
    <cellStyle name="Note 5 3 4 2" xfId="34861"/>
    <cellStyle name="Note 5 3 5" xfId="34862"/>
    <cellStyle name="Note 5 3 5 2" xfId="34863"/>
    <cellStyle name="Note 5 3 6" xfId="34864"/>
    <cellStyle name="Note 5 4" xfId="34865"/>
    <cellStyle name="Note 5 4 2" xfId="34866"/>
    <cellStyle name="Note 5 4 2 2" xfId="34867"/>
    <cellStyle name="Note 5 4 3" xfId="34868"/>
    <cellStyle name="Note 5 4 3 2" xfId="34869"/>
    <cellStyle name="Note 5 4 4" xfId="34870"/>
    <cellStyle name="Note 5 4 4 2" xfId="34871"/>
    <cellStyle name="Note 5 4 5" xfId="34872"/>
    <cellStyle name="Note 5 4 5 2" xfId="34873"/>
    <cellStyle name="Note 5 4 6" xfId="34874"/>
    <cellStyle name="Note 5 5" xfId="34875"/>
    <cellStyle name="Note 5 5 2" xfId="34876"/>
    <cellStyle name="Note 5 6" xfId="34877"/>
    <cellStyle name="Note 5 6 2" xfId="34878"/>
    <cellStyle name="Note 5 7" xfId="34879"/>
    <cellStyle name="Note 5 7 2" xfId="34880"/>
    <cellStyle name="Note 5 8" xfId="34881"/>
    <cellStyle name="Note 5 8 2" xfId="34882"/>
    <cellStyle name="Note 5 9" xfId="34883"/>
    <cellStyle name="Note 5 9 2" xfId="34884"/>
    <cellStyle name="Note 6" xfId="34885"/>
    <cellStyle name="Note 6 10" xfId="34886"/>
    <cellStyle name="Note 6 10 2" xfId="34887"/>
    <cellStyle name="Note 6 11" xfId="34888"/>
    <cellStyle name="Note 6 12" xfId="34889"/>
    <cellStyle name="Note 6 13" xfId="34890"/>
    <cellStyle name="Note 6 14" xfId="34891"/>
    <cellStyle name="Note 6 15" xfId="34892"/>
    <cellStyle name="Note 6 16" xfId="34893"/>
    <cellStyle name="Note 6 17" xfId="34894"/>
    <cellStyle name="Note 6 18" xfId="34895"/>
    <cellStyle name="Note 6 19" xfId="34896"/>
    <cellStyle name="Note 6 2" xfId="34897"/>
    <cellStyle name="Note 6 2 2" xfId="34898"/>
    <cellStyle name="Note 6 2 2 2" xfId="34899"/>
    <cellStyle name="Note 6 2 3" xfId="34900"/>
    <cellStyle name="Note 6 2 3 2" xfId="34901"/>
    <cellStyle name="Note 6 2 4" xfId="34902"/>
    <cellStyle name="Note 6 2 4 2" xfId="34903"/>
    <cellStyle name="Note 6 2 5" xfId="34904"/>
    <cellStyle name="Note 6 2 5 2" xfId="34905"/>
    <cellStyle name="Note 6 2 6" xfId="34906"/>
    <cellStyle name="Note 6 20" xfId="34907"/>
    <cellStyle name="Note 6 21" xfId="34908"/>
    <cellStyle name="Note 6 22" xfId="34909"/>
    <cellStyle name="Note 6 23" xfId="34910"/>
    <cellStyle name="Note 6 24" xfId="34911"/>
    <cellStyle name="Note 6 25" xfId="34912"/>
    <cellStyle name="Note 6 3" xfId="34913"/>
    <cellStyle name="Note 6 3 2" xfId="34914"/>
    <cellStyle name="Note 6 3 2 2" xfId="34915"/>
    <cellStyle name="Note 6 3 3" xfId="34916"/>
    <cellStyle name="Note 6 3 3 2" xfId="34917"/>
    <cellStyle name="Note 6 3 4" xfId="34918"/>
    <cellStyle name="Note 6 3 4 2" xfId="34919"/>
    <cellStyle name="Note 6 3 5" xfId="34920"/>
    <cellStyle name="Note 6 3 5 2" xfId="34921"/>
    <cellStyle name="Note 6 3 6" xfId="34922"/>
    <cellStyle name="Note 6 4" xfId="34923"/>
    <cellStyle name="Note 6 4 2" xfId="34924"/>
    <cellStyle name="Note 6 4 2 2" xfId="34925"/>
    <cellStyle name="Note 6 4 3" xfId="34926"/>
    <cellStyle name="Note 6 4 3 2" xfId="34927"/>
    <cellStyle name="Note 6 4 4" xfId="34928"/>
    <cellStyle name="Note 6 4 4 2" xfId="34929"/>
    <cellStyle name="Note 6 4 5" xfId="34930"/>
    <cellStyle name="Note 6 4 5 2" xfId="34931"/>
    <cellStyle name="Note 6 4 6" xfId="34932"/>
    <cellStyle name="Note 6 5" xfId="34933"/>
    <cellStyle name="Note 6 5 2" xfId="34934"/>
    <cellStyle name="Note 6 6" xfId="34935"/>
    <cellStyle name="Note 6 6 2" xfId="34936"/>
    <cellStyle name="Note 6 7" xfId="34937"/>
    <cellStyle name="Note 6 7 2" xfId="34938"/>
    <cellStyle name="Note 6 8" xfId="34939"/>
    <cellStyle name="Note 6 8 2" xfId="34940"/>
    <cellStyle name="Note 6 9" xfId="34941"/>
    <cellStyle name="Note 6 9 2" xfId="34942"/>
    <cellStyle name="Nuovo" xfId="34943"/>
    <cellStyle name="Output 10" xfId="34944"/>
    <cellStyle name="Output 10 10" xfId="34945"/>
    <cellStyle name="Output 10 10 2" xfId="34946"/>
    <cellStyle name="Output 10 11" xfId="34947"/>
    <cellStyle name="Output 10 11 2" xfId="34948"/>
    <cellStyle name="Output 10 12" xfId="34949"/>
    <cellStyle name="Output 10 12 2" xfId="34950"/>
    <cellStyle name="Output 10 13" xfId="34951"/>
    <cellStyle name="Output 10 14" xfId="34952"/>
    <cellStyle name="Output 10 15" xfId="34953"/>
    <cellStyle name="Output 10 2" xfId="34954"/>
    <cellStyle name="Output 10 2 10" xfId="34955"/>
    <cellStyle name="Output 10 2 10 2" xfId="34956"/>
    <cellStyle name="Output 10 2 11" xfId="34957"/>
    <cellStyle name="Output 10 2 12" xfId="34958"/>
    <cellStyle name="Output 10 2 13" xfId="34959"/>
    <cellStyle name="Output 10 2 2" xfId="34960"/>
    <cellStyle name="Output 10 2 2 2" xfId="34961"/>
    <cellStyle name="Output 10 2 2 2 2" xfId="34962"/>
    <cellStyle name="Output 10 2 2 3" xfId="34963"/>
    <cellStyle name="Output 10 2 2 3 2" xfId="34964"/>
    <cellStyle name="Output 10 2 2 4" xfId="34965"/>
    <cellStyle name="Output 10 2 2 4 2" xfId="34966"/>
    <cellStyle name="Output 10 2 2 5" xfId="34967"/>
    <cellStyle name="Output 10 2 2 5 2" xfId="34968"/>
    <cellStyle name="Output 10 2 2 6" xfId="34969"/>
    <cellStyle name="Output 10 2 3" xfId="34970"/>
    <cellStyle name="Output 10 2 3 2" xfId="34971"/>
    <cellStyle name="Output 10 2 3 2 2" xfId="34972"/>
    <cellStyle name="Output 10 2 3 3" xfId="34973"/>
    <cellStyle name="Output 10 2 3 3 2" xfId="34974"/>
    <cellStyle name="Output 10 2 3 4" xfId="34975"/>
    <cellStyle name="Output 10 2 3 4 2" xfId="34976"/>
    <cellStyle name="Output 10 2 3 5" xfId="34977"/>
    <cellStyle name="Output 10 2 3 5 2" xfId="34978"/>
    <cellStyle name="Output 10 2 3 6" xfId="34979"/>
    <cellStyle name="Output 10 2 4" xfId="34980"/>
    <cellStyle name="Output 10 2 4 2" xfId="34981"/>
    <cellStyle name="Output 10 2 4 2 2" xfId="34982"/>
    <cellStyle name="Output 10 2 4 3" xfId="34983"/>
    <cellStyle name="Output 10 2 4 3 2" xfId="34984"/>
    <cellStyle name="Output 10 2 4 4" xfId="34985"/>
    <cellStyle name="Output 10 2 4 4 2" xfId="34986"/>
    <cellStyle name="Output 10 2 4 5" xfId="34987"/>
    <cellStyle name="Output 10 2 4 5 2" xfId="34988"/>
    <cellStyle name="Output 10 2 4 6" xfId="34989"/>
    <cellStyle name="Output 10 2 5" xfId="34990"/>
    <cellStyle name="Output 10 2 5 2" xfId="34991"/>
    <cellStyle name="Output 10 2 6" xfId="34992"/>
    <cellStyle name="Output 10 2 6 2" xfId="34993"/>
    <cellStyle name="Output 10 2 7" xfId="34994"/>
    <cellStyle name="Output 10 2 7 2" xfId="34995"/>
    <cellStyle name="Output 10 2 8" xfId="34996"/>
    <cellStyle name="Output 10 2 8 2" xfId="34997"/>
    <cellStyle name="Output 10 2 9" xfId="34998"/>
    <cellStyle name="Output 10 2 9 2" xfId="34999"/>
    <cellStyle name="Output 10 3" xfId="35000"/>
    <cellStyle name="Output 10 3 10" xfId="35001"/>
    <cellStyle name="Output 10 3 10 2" xfId="35002"/>
    <cellStyle name="Output 10 3 11" xfId="35003"/>
    <cellStyle name="Output 10 3 12" xfId="35004"/>
    <cellStyle name="Output 10 3 13" xfId="35005"/>
    <cellStyle name="Output 10 3 2" xfId="35006"/>
    <cellStyle name="Output 10 3 2 2" xfId="35007"/>
    <cellStyle name="Output 10 3 2 2 2" xfId="35008"/>
    <cellStyle name="Output 10 3 2 3" xfId="35009"/>
    <cellStyle name="Output 10 3 2 3 2" xfId="35010"/>
    <cellStyle name="Output 10 3 2 4" xfId="35011"/>
    <cellStyle name="Output 10 3 2 4 2" xfId="35012"/>
    <cellStyle name="Output 10 3 2 5" xfId="35013"/>
    <cellStyle name="Output 10 3 2 5 2" xfId="35014"/>
    <cellStyle name="Output 10 3 2 6" xfId="35015"/>
    <cellStyle name="Output 10 3 3" xfId="35016"/>
    <cellStyle name="Output 10 3 3 2" xfId="35017"/>
    <cellStyle name="Output 10 3 3 2 2" xfId="35018"/>
    <cellStyle name="Output 10 3 3 3" xfId="35019"/>
    <cellStyle name="Output 10 3 3 3 2" xfId="35020"/>
    <cellStyle name="Output 10 3 3 4" xfId="35021"/>
    <cellStyle name="Output 10 3 3 4 2" xfId="35022"/>
    <cellStyle name="Output 10 3 3 5" xfId="35023"/>
    <cellStyle name="Output 10 3 3 5 2" xfId="35024"/>
    <cellStyle name="Output 10 3 3 6" xfId="35025"/>
    <cellStyle name="Output 10 3 4" xfId="35026"/>
    <cellStyle name="Output 10 3 4 2" xfId="35027"/>
    <cellStyle name="Output 10 3 4 2 2" xfId="35028"/>
    <cellStyle name="Output 10 3 4 3" xfId="35029"/>
    <cellStyle name="Output 10 3 4 3 2" xfId="35030"/>
    <cellStyle name="Output 10 3 4 4" xfId="35031"/>
    <cellStyle name="Output 10 3 4 4 2" xfId="35032"/>
    <cellStyle name="Output 10 3 4 5" xfId="35033"/>
    <cellStyle name="Output 10 3 4 5 2" xfId="35034"/>
    <cellStyle name="Output 10 3 4 6" xfId="35035"/>
    <cellStyle name="Output 10 3 5" xfId="35036"/>
    <cellStyle name="Output 10 3 5 2" xfId="35037"/>
    <cellStyle name="Output 10 3 6" xfId="35038"/>
    <cellStyle name="Output 10 3 6 2" xfId="35039"/>
    <cellStyle name="Output 10 3 7" xfId="35040"/>
    <cellStyle name="Output 10 3 7 2" xfId="35041"/>
    <cellStyle name="Output 10 3 8" xfId="35042"/>
    <cellStyle name="Output 10 3 8 2" xfId="35043"/>
    <cellStyle name="Output 10 3 9" xfId="35044"/>
    <cellStyle name="Output 10 3 9 2" xfId="35045"/>
    <cellStyle name="Output 10 4" xfId="35046"/>
    <cellStyle name="Output 10 4 2" xfId="35047"/>
    <cellStyle name="Output 10 4 2 2" xfId="35048"/>
    <cellStyle name="Output 10 4 3" xfId="35049"/>
    <cellStyle name="Output 10 4 3 2" xfId="35050"/>
    <cellStyle name="Output 10 4 4" xfId="35051"/>
    <cellStyle name="Output 10 4 4 2" xfId="35052"/>
    <cellStyle name="Output 10 4 5" xfId="35053"/>
    <cellStyle name="Output 10 4 5 2" xfId="35054"/>
    <cellStyle name="Output 10 4 6" xfId="35055"/>
    <cellStyle name="Output 10 5" xfId="35056"/>
    <cellStyle name="Output 10 5 2" xfId="35057"/>
    <cellStyle name="Output 10 5 2 2" xfId="35058"/>
    <cellStyle name="Output 10 5 3" xfId="35059"/>
    <cellStyle name="Output 10 5 3 2" xfId="35060"/>
    <cellStyle name="Output 10 5 4" xfId="35061"/>
    <cellStyle name="Output 10 5 4 2" xfId="35062"/>
    <cellStyle name="Output 10 5 5" xfId="35063"/>
    <cellStyle name="Output 10 5 5 2" xfId="35064"/>
    <cellStyle name="Output 10 5 6" xfId="35065"/>
    <cellStyle name="Output 10 6" xfId="35066"/>
    <cellStyle name="Output 10 6 2" xfId="35067"/>
    <cellStyle name="Output 10 6 2 2" xfId="35068"/>
    <cellStyle name="Output 10 6 3" xfId="35069"/>
    <cellStyle name="Output 10 6 3 2" xfId="35070"/>
    <cellStyle name="Output 10 6 4" xfId="35071"/>
    <cellStyle name="Output 10 6 4 2" xfId="35072"/>
    <cellStyle name="Output 10 6 5" xfId="35073"/>
    <cellStyle name="Output 10 6 5 2" xfId="35074"/>
    <cellStyle name="Output 10 6 6" xfId="35075"/>
    <cellStyle name="Output 10 7" xfId="35076"/>
    <cellStyle name="Output 10 7 2" xfId="35077"/>
    <cellStyle name="Output 10 8" xfId="35078"/>
    <cellStyle name="Output 10 8 2" xfId="35079"/>
    <cellStyle name="Output 10 9" xfId="35080"/>
    <cellStyle name="Output 10 9 2" xfId="35081"/>
    <cellStyle name="Output 11" xfId="35082"/>
    <cellStyle name="Output 11 10" xfId="35083"/>
    <cellStyle name="Output 11 10 2" xfId="35084"/>
    <cellStyle name="Output 11 11" xfId="35085"/>
    <cellStyle name="Output 11 11 2" xfId="35086"/>
    <cellStyle name="Output 11 12" xfId="35087"/>
    <cellStyle name="Output 11 12 2" xfId="35088"/>
    <cellStyle name="Output 11 13" xfId="35089"/>
    <cellStyle name="Output 11 14" xfId="35090"/>
    <cellStyle name="Output 11 15" xfId="35091"/>
    <cellStyle name="Output 11 2" xfId="35092"/>
    <cellStyle name="Output 11 2 10" xfId="35093"/>
    <cellStyle name="Output 11 2 10 2" xfId="35094"/>
    <cellStyle name="Output 11 2 11" xfId="35095"/>
    <cellStyle name="Output 11 2 12" xfId="35096"/>
    <cellStyle name="Output 11 2 13" xfId="35097"/>
    <cellStyle name="Output 11 2 2" xfId="35098"/>
    <cellStyle name="Output 11 2 2 2" xfId="35099"/>
    <cellStyle name="Output 11 2 2 2 2" xfId="35100"/>
    <cellStyle name="Output 11 2 2 3" xfId="35101"/>
    <cellStyle name="Output 11 2 2 3 2" xfId="35102"/>
    <cellStyle name="Output 11 2 2 4" xfId="35103"/>
    <cellStyle name="Output 11 2 2 4 2" xfId="35104"/>
    <cellStyle name="Output 11 2 2 5" xfId="35105"/>
    <cellStyle name="Output 11 2 2 5 2" xfId="35106"/>
    <cellStyle name="Output 11 2 2 6" xfId="35107"/>
    <cellStyle name="Output 11 2 3" xfId="35108"/>
    <cellStyle name="Output 11 2 3 2" xfId="35109"/>
    <cellStyle name="Output 11 2 3 2 2" xfId="35110"/>
    <cellStyle name="Output 11 2 3 3" xfId="35111"/>
    <cellStyle name="Output 11 2 3 3 2" xfId="35112"/>
    <cellStyle name="Output 11 2 3 4" xfId="35113"/>
    <cellStyle name="Output 11 2 3 4 2" xfId="35114"/>
    <cellStyle name="Output 11 2 3 5" xfId="35115"/>
    <cellStyle name="Output 11 2 3 5 2" xfId="35116"/>
    <cellStyle name="Output 11 2 3 6" xfId="35117"/>
    <cellStyle name="Output 11 2 4" xfId="35118"/>
    <cellStyle name="Output 11 2 4 2" xfId="35119"/>
    <cellStyle name="Output 11 2 4 2 2" xfId="35120"/>
    <cellStyle name="Output 11 2 4 3" xfId="35121"/>
    <cellStyle name="Output 11 2 4 3 2" xfId="35122"/>
    <cellStyle name="Output 11 2 4 4" xfId="35123"/>
    <cellStyle name="Output 11 2 4 4 2" xfId="35124"/>
    <cellStyle name="Output 11 2 4 5" xfId="35125"/>
    <cellStyle name="Output 11 2 4 5 2" xfId="35126"/>
    <cellStyle name="Output 11 2 4 6" xfId="35127"/>
    <cellStyle name="Output 11 2 5" xfId="35128"/>
    <cellStyle name="Output 11 2 5 2" xfId="35129"/>
    <cellStyle name="Output 11 2 6" xfId="35130"/>
    <cellStyle name="Output 11 2 6 2" xfId="35131"/>
    <cellStyle name="Output 11 2 7" xfId="35132"/>
    <cellStyle name="Output 11 2 7 2" xfId="35133"/>
    <cellStyle name="Output 11 2 8" xfId="35134"/>
    <cellStyle name="Output 11 2 8 2" xfId="35135"/>
    <cellStyle name="Output 11 2 9" xfId="35136"/>
    <cellStyle name="Output 11 2 9 2" xfId="35137"/>
    <cellStyle name="Output 11 3" xfId="35138"/>
    <cellStyle name="Output 11 3 10" xfId="35139"/>
    <cellStyle name="Output 11 3 10 2" xfId="35140"/>
    <cellStyle name="Output 11 3 11" xfId="35141"/>
    <cellStyle name="Output 11 3 12" xfId="35142"/>
    <cellStyle name="Output 11 3 13" xfId="35143"/>
    <cellStyle name="Output 11 3 2" xfId="35144"/>
    <cellStyle name="Output 11 3 2 2" xfId="35145"/>
    <cellStyle name="Output 11 3 2 2 2" xfId="35146"/>
    <cellStyle name="Output 11 3 2 3" xfId="35147"/>
    <cellStyle name="Output 11 3 2 3 2" xfId="35148"/>
    <cellStyle name="Output 11 3 2 4" xfId="35149"/>
    <cellStyle name="Output 11 3 2 4 2" xfId="35150"/>
    <cellStyle name="Output 11 3 2 5" xfId="35151"/>
    <cellStyle name="Output 11 3 2 5 2" xfId="35152"/>
    <cellStyle name="Output 11 3 2 6" xfId="35153"/>
    <cellStyle name="Output 11 3 3" xfId="35154"/>
    <cellStyle name="Output 11 3 3 2" xfId="35155"/>
    <cellStyle name="Output 11 3 3 2 2" xfId="35156"/>
    <cellStyle name="Output 11 3 3 3" xfId="35157"/>
    <cellStyle name="Output 11 3 3 3 2" xfId="35158"/>
    <cellStyle name="Output 11 3 3 4" xfId="35159"/>
    <cellStyle name="Output 11 3 3 4 2" xfId="35160"/>
    <cellStyle name="Output 11 3 3 5" xfId="35161"/>
    <cellStyle name="Output 11 3 3 5 2" xfId="35162"/>
    <cellStyle name="Output 11 3 3 6" xfId="35163"/>
    <cellStyle name="Output 11 3 4" xfId="35164"/>
    <cellStyle name="Output 11 3 4 2" xfId="35165"/>
    <cellStyle name="Output 11 3 4 2 2" xfId="35166"/>
    <cellStyle name="Output 11 3 4 3" xfId="35167"/>
    <cellStyle name="Output 11 3 4 3 2" xfId="35168"/>
    <cellStyle name="Output 11 3 4 4" xfId="35169"/>
    <cellStyle name="Output 11 3 4 4 2" xfId="35170"/>
    <cellStyle name="Output 11 3 4 5" xfId="35171"/>
    <cellStyle name="Output 11 3 4 5 2" xfId="35172"/>
    <cellStyle name="Output 11 3 4 6" xfId="35173"/>
    <cellStyle name="Output 11 3 5" xfId="35174"/>
    <cellStyle name="Output 11 3 5 2" xfId="35175"/>
    <cellStyle name="Output 11 3 6" xfId="35176"/>
    <cellStyle name="Output 11 3 6 2" xfId="35177"/>
    <cellStyle name="Output 11 3 7" xfId="35178"/>
    <cellStyle name="Output 11 3 7 2" xfId="35179"/>
    <cellStyle name="Output 11 3 8" xfId="35180"/>
    <cellStyle name="Output 11 3 8 2" xfId="35181"/>
    <cellStyle name="Output 11 3 9" xfId="35182"/>
    <cellStyle name="Output 11 3 9 2" xfId="35183"/>
    <cellStyle name="Output 11 4" xfId="35184"/>
    <cellStyle name="Output 11 4 2" xfId="35185"/>
    <cellStyle name="Output 11 4 2 2" xfId="35186"/>
    <cellStyle name="Output 11 4 3" xfId="35187"/>
    <cellStyle name="Output 11 4 3 2" xfId="35188"/>
    <cellStyle name="Output 11 4 4" xfId="35189"/>
    <cellStyle name="Output 11 4 4 2" xfId="35190"/>
    <cellStyle name="Output 11 4 5" xfId="35191"/>
    <cellStyle name="Output 11 4 5 2" xfId="35192"/>
    <cellStyle name="Output 11 4 6" xfId="35193"/>
    <cellStyle name="Output 11 5" xfId="35194"/>
    <cellStyle name="Output 11 5 2" xfId="35195"/>
    <cellStyle name="Output 11 5 2 2" xfId="35196"/>
    <cellStyle name="Output 11 5 3" xfId="35197"/>
    <cellStyle name="Output 11 5 3 2" xfId="35198"/>
    <cellStyle name="Output 11 5 4" xfId="35199"/>
    <cellStyle name="Output 11 5 4 2" xfId="35200"/>
    <cellStyle name="Output 11 5 5" xfId="35201"/>
    <cellStyle name="Output 11 5 5 2" xfId="35202"/>
    <cellStyle name="Output 11 5 6" xfId="35203"/>
    <cellStyle name="Output 11 6" xfId="35204"/>
    <cellStyle name="Output 11 6 2" xfId="35205"/>
    <cellStyle name="Output 11 6 2 2" xfId="35206"/>
    <cellStyle name="Output 11 6 3" xfId="35207"/>
    <cellStyle name="Output 11 6 3 2" xfId="35208"/>
    <cellStyle name="Output 11 6 4" xfId="35209"/>
    <cellStyle name="Output 11 6 4 2" xfId="35210"/>
    <cellStyle name="Output 11 6 5" xfId="35211"/>
    <cellStyle name="Output 11 6 5 2" xfId="35212"/>
    <cellStyle name="Output 11 6 6" xfId="35213"/>
    <cellStyle name="Output 11 7" xfId="35214"/>
    <cellStyle name="Output 11 7 2" xfId="35215"/>
    <cellStyle name="Output 11 8" xfId="35216"/>
    <cellStyle name="Output 11 8 2" xfId="35217"/>
    <cellStyle name="Output 11 9" xfId="35218"/>
    <cellStyle name="Output 11 9 2" xfId="35219"/>
    <cellStyle name="Output 12" xfId="35220"/>
    <cellStyle name="Output 12 10" xfId="35221"/>
    <cellStyle name="Output 12 10 2" xfId="35222"/>
    <cellStyle name="Output 12 11" xfId="35223"/>
    <cellStyle name="Output 12 11 2" xfId="35224"/>
    <cellStyle name="Output 12 12" xfId="35225"/>
    <cellStyle name="Output 12 12 2" xfId="35226"/>
    <cellStyle name="Output 12 13" xfId="35227"/>
    <cellStyle name="Output 12 14" xfId="35228"/>
    <cellStyle name="Output 12 15" xfId="35229"/>
    <cellStyle name="Output 12 2" xfId="35230"/>
    <cellStyle name="Output 12 2 10" xfId="35231"/>
    <cellStyle name="Output 12 2 10 2" xfId="35232"/>
    <cellStyle name="Output 12 2 11" xfId="35233"/>
    <cellStyle name="Output 12 2 12" xfId="35234"/>
    <cellStyle name="Output 12 2 13" xfId="35235"/>
    <cellStyle name="Output 12 2 2" xfId="35236"/>
    <cellStyle name="Output 12 2 2 2" xfId="35237"/>
    <cellStyle name="Output 12 2 2 2 2" xfId="35238"/>
    <cellStyle name="Output 12 2 2 3" xfId="35239"/>
    <cellStyle name="Output 12 2 2 3 2" xfId="35240"/>
    <cellStyle name="Output 12 2 2 4" xfId="35241"/>
    <cellStyle name="Output 12 2 2 4 2" xfId="35242"/>
    <cellStyle name="Output 12 2 2 5" xfId="35243"/>
    <cellStyle name="Output 12 2 2 5 2" xfId="35244"/>
    <cellStyle name="Output 12 2 2 6" xfId="35245"/>
    <cellStyle name="Output 12 2 3" xfId="35246"/>
    <cellStyle name="Output 12 2 3 2" xfId="35247"/>
    <cellStyle name="Output 12 2 3 2 2" xfId="35248"/>
    <cellStyle name="Output 12 2 3 3" xfId="35249"/>
    <cellStyle name="Output 12 2 3 3 2" xfId="35250"/>
    <cellStyle name="Output 12 2 3 4" xfId="35251"/>
    <cellStyle name="Output 12 2 3 4 2" xfId="35252"/>
    <cellStyle name="Output 12 2 3 5" xfId="35253"/>
    <cellStyle name="Output 12 2 3 5 2" xfId="35254"/>
    <cellStyle name="Output 12 2 3 6" xfId="35255"/>
    <cellStyle name="Output 12 2 4" xfId="35256"/>
    <cellStyle name="Output 12 2 4 2" xfId="35257"/>
    <cellStyle name="Output 12 2 4 2 2" xfId="35258"/>
    <cellStyle name="Output 12 2 4 3" xfId="35259"/>
    <cellStyle name="Output 12 2 4 3 2" xfId="35260"/>
    <cellStyle name="Output 12 2 4 4" xfId="35261"/>
    <cellStyle name="Output 12 2 4 4 2" xfId="35262"/>
    <cellStyle name="Output 12 2 4 5" xfId="35263"/>
    <cellStyle name="Output 12 2 4 5 2" xfId="35264"/>
    <cellStyle name="Output 12 2 4 6" xfId="35265"/>
    <cellStyle name="Output 12 2 5" xfId="35266"/>
    <cellStyle name="Output 12 2 5 2" xfId="35267"/>
    <cellStyle name="Output 12 2 6" xfId="35268"/>
    <cellStyle name="Output 12 2 6 2" xfId="35269"/>
    <cellStyle name="Output 12 2 7" xfId="35270"/>
    <cellStyle name="Output 12 2 7 2" xfId="35271"/>
    <cellStyle name="Output 12 2 8" xfId="35272"/>
    <cellStyle name="Output 12 2 8 2" xfId="35273"/>
    <cellStyle name="Output 12 2 9" xfId="35274"/>
    <cellStyle name="Output 12 2 9 2" xfId="35275"/>
    <cellStyle name="Output 12 3" xfId="35276"/>
    <cellStyle name="Output 12 3 10" xfId="35277"/>
    <cellStyle name="Output 12 3 10 2" xfId="35278"/>
    <cellStyle name="Output 12 3 11" xfId="35279"/>
    <cellStyle name="Output 12 3 12" xfId="35280"/>
    <cellStyle name="Output 12 3 13" xfId="35281"/>
    <cellStyle name="Output 12 3 2" xfId="35282"/>
    <cellStyle name="Output 12 3 2 2" xfId="35283"/>
    <cellStyle name="Output 12 3 2 2 2" xfId="35284"/>
    <cellStyle name="Output 12 3 2 3" xfId="35285"/>
    <cellStyle name="Output 12 3 2 3 2" xfId="35286"/>
    <cellStyle name="Output 12 3 2 4" xfId="35287"/>
    <cellStyle name="Output 12 3 2 4 2" xfId="35288"/>
    <cellStyle name="Output 12 3 2 5" xfId="35289"/>
    <cellStyle name="Output 12 3 2 5 2" xfId="35290"/>
    <cellStyle name="Output 12 3 2 6" xfId="35291"/>
    <cellStyle name="Output 12 3 3" xfId="35292"/>
    <cellStyle name="Output 12 3 3 2" xfId="35293"/>
    <cellStyle name="Output 12 3 3 2 2" xfId="35294"/>
    <cellStyle name="Output 12 3 3 3" xfId="35295"/>
    <cellStyle name="Output 12 3 3 3 2" xfId="35296"/>
    <cellStyle name="Output 12 3 3 4" xfId="35297"/>
    <cellStyle name="Output 12 3 3 4 2" xfId="35298"/>
    <cellStyle name="Output 12 3 3 5" xfId="35299"/>
    <cellStyle name="Output 12 3 3 5 2" xfId="35300"/>
    <cellStyle name="Output 12 3 3 6" xfId="35301"/>
    <cellStyle name="Output 12 3 4" xfId="35302"/>
    <cellStyle name="Output 12 3 4 2" xfId="35303"/>
    <cellStyle name="Output 12 3 4 2 2" xfId="35304"/>
    <cellStyle name="Output 12 3 4 3" xfId="35305"/>
    <cellStyle name="Output 12 3 4 3 2" xfId="35306"/>
    <cellStyle name="Output 12 3 4 4" xfId="35307"/>
    <cellStyle name="Output 12 3 4 4 2" xfId="35308"/>
    <cellStyle name="Output 12 3 4 5" xfId="35309"/>
    <cellStyle name="Output 12 3 4 5 2" xfId="35310"/>
    <cellStyle name="Output 12 3 4 6" xfId="35311"/>
    <cellStyle name="Output 12 3 5" xfId="35312"/>
    <cellStyle name="Output 12 3 5 2" xfId="35313"/>
    <cellStyle name="Output 12 3 6" xfId="35314"/>
    <cellStyle name="Output 12 3 6 2" xfId="35315"/>
    <cellStyle name="Output 12 3 7" xfId="35316"/>
    <cellStyle name="Output 12 3 7 2" xfId="35317"/>
    <cellStyle name="Output 12 3 8" xfId="35318"/>
    <cellStyle name="Output 12 3 8 2" xfId="35319"/>
    <cellStyle name="Output 12 3 9" xfId="35320"/>
    <cellStyle name="Output 12 3 9 2" xfId="35321"/>
    <cellStyle name="Output 12 4" xfId="35322"/>
    <cellStyle name="Output 12 4 2" xfId="35323"/>
    <cellStyle name="Output 12 4 2 2" xfId="35324"/>
    <cellStyle name="Output 12 4 3" xfId="35325"/>
    <cellStyle name="Output 12 4 3 2" xfId="35326"/>
    <cellStyle name="Output 12 4 4" xfId="35327"/>
    <cellStyle name="Output 12 4 4 2" xfId="35328"/>
    <cellStyle name="Output 12 4 5" xfId="35329"/>
    <cellStyle name="Output 12 4 5 2" xfId="35330"/>
    <cellStyle name="Output 12 4 6" xfId="35331"/>
    <cellStyle name="Output 12 5" xfId="35332"/>
    <cellStyle name="Output 12 5 2" xfId="35333"/>
    <cellStyle name="Output 12 5 2 2" xfId="35334"/>
    <cellStyle name="Output 12 5 3" xfId="35335"/>
    <cellStyle name="Output 12 5 3 2" xfId="35336"/>
    <cellStyle name="Output 12 5 4" xfId="35337"/>
    <cellStyle name="Output 12 5 4 2" xfId="35338"/>
    <cellStyle name="Output 12 5 5" xfId="35339"/>
    <cellStyle name="Output 12 5 5 2" xfId="35340"/>
    <cellStyle name="Output 12 5 6" xfId="35341"/>
    <cellStyle name="Output 12 6" xfId="35342"/>
    <cellStyle name="Output 12 6 2" xfId="35343"/>
    <cellStyle name="Output 12 6 2 2" xfId="35344"/>
    <cellStyle name="Output 12 6 3" xfId="35345"/>
    <cellStyle name="Output 12 6 3 2" xfId="35346"/>
    <cellStyle name="Output 12 6 4" xfId="35347"/>
    <cellStyle name="Output 12 6 4 2" xfId="35348"/>
    <cellStyle name="Output 12 6 5" xfId="35349"/>
    <cellStyle name="Output 12 6 5 2" xfId="35350"/>
    <cellStyle name="Output 12 6 6" xfId="35351"/>
    <cellStyle name="Output 12 7" xfId="35352"/>
    <cellStyle name="Output 12 7 2" xfId="35353"/>
    <cellStyle name="Output 12 8" xfId="35354"/>
    <cellStyle name="Output 12 8 2" xfId="35355"/>
    <cellStyle name="Output 12 9" xfId="35356"/>
    <cellStyle name="Output 12 9 2" xfId="35357"/>
    <cellStyle name="Output 13" xfId="35358"/>
    <cellStyle name="Output 13 10" xfId="35359"/>
    <cellStyle name="Output 13 10 2" xfId="35360"/>
    <cellStyle name="Output 13 11" xfId="35361"/>
    <cellStyle name="Output 13 11 2" xfId="35362"/>
    <cellStyle name="Output 13 12" xfId="35363"/>
    <cellStyle name="Output 13 12 2" xfId="35364"/>
    <cellStyle name="Output 13 13" xfId="35365"/>
    <cellStyle name="Output 13 14" xfId="35366"/>
    <cellStyle name="Output 13 15" xfId="35367"/>
    <cellStyle name="Output 13 2" xfId="35368"/>
    <cellStyle name="Output 13 2 10" xfId="35369"/>
    <cellStyle name="Output 13 2 10 2" xfId="35370"/>
    <cellStyle name="Output 13 2 11" xfId="35371"/>
    <cellStyle name="Output 13 2 12" xfId="35372"/>
    <cellStyle name="Output 13 2 13" xfId="35373"/>
    <cellStyle name="Output 13 2 2" xfId="35374"/>
    <cellStyle name="Output 13 2 2 2" xfId="35375"/>
    <cellStyle name="Output 13 2 2 2 2" xfId="35376"/>
    <cellStyle name="Output 13 2 2 3" xfId="35377"/>
    <cellStyle name="Output 13 2 2 3 2" xfId="35378"/>
    <cellStyle name="Output 13 2 2 4" xfId="35379"/>
    <cellStyle name="Output 13 2 2 4 2" xfId="35380"/>
    <cellStyle name="Output 13 2 2 5" xfId="35381"/>
    <cellStyle name="Output 13 2 2 5 2" xfId="35382"/>
    <cellStyle name="Output 13 2 2 6" xfId="35383"/>
    <cellStyle name="Output 13 2 3" xfId="35384"/>
    <cellStyle name="Output 13 2 3 2" xfId="35385"/>
    <cellStyle name="Output 13 2 3 2 2" xfId="35386"/>
    <cellStyle name="Output 13 2 3 3" xfId="35387"/>
    <cellStyle name="Output 13 2 3 3 2" xfId="35388"/>
    <cellStyle name="Output 13 2 3 4" xfId="35389"/>
    <cellStyle name="Output 13 2 3 4 2" xfId="35390"/>
    <cellStyle name="Output 13 2 3 5" xfId="35391"/>
    <cellStyle name="Output 13 2 3 5 2" xfId="35392"/>
    <cellStyle name="Output 13 2 3 6" xfId="35393"/>
    <cellStyle name="Output 13 2 4" xfId="35394"/>
    <cellStyle name="Output 13 2 4 2" xfId="35395"/>
    <cellStyle name="Output 13 2 4 2 2" xfId="35396"/>
    <cellStyle name="Output 13 2 4 3" xfId="35397"/>
    <cellStyle name="Output 13 2 4 3 2" xfId="35398"/>
    <cellStyle name="Output 13 2 4 4" xfId="35399"/>
    <cellStyle name="Output 13 2 4 4 2" xfId="35400"/>
    <cellStyle name="Output 13 2 4 5" xfId="35401"/>
    <cellStyle name="Output 13 2 4 5 2" xfId="35402"/>
    <cellStyle name="Output 13 2 4 6" xfId="35403"/>
    <cellStyle name="Output 13 2 5" xfId="35404"/>
    <cellStyle name="Output 13 2 5 2" xfId="35405"/>
    <cellStyle name="Output 13 2 6" xfId="35406"/>
    <cellStyle name="Output 13 2 6 2" xfId="35407"/>
    <cellStyle name="Output 13 2 7" xfId="35408"/>
    <cellStyle name="Output 13 2 7 2" xfId="35409"/>
    <cellStyle name="Output 13 2 8" xfId="35410"/>
    <cellStyle name="Output 13 2 8 2" xfId="35411"/>
    <cellStyle name="Output 13 2 9" xfId="35412"/>
    <cellStyle name="Output 13 2 9 2" xfId="35413"/>
    <cellStyle name="Output 13 3" xfId="35414"/>
    <cellStyle name="Output 13 3 10" xfId="35415"/>
    <cellStyle name="Output 13 3 10 2" xfId="35416"/>
    <cellStyle name="Output 13 3 11" xfId="35417"/>
    <cellStyle name="Output 13 3 12" xfId="35418"/>
    <cellStyle name="Output 13 3 13" xfId="35419"/>
    <cellStyle name="Output 13 3 2" xfId="35420"/>
    <cellStyle name="Output 13 3 2 2" xfId="35421"/>
    <cellStyle name="Output 13 3 2 2 2" xfId="35422"/>
    <cellStyle name="Output 13 3 2 3" xfId="35423"/>
    <cellStyle name="Output 13 3 2 3 2" xfId="35424"/>
    <cellStyle name="Output 13 3 2 4" xfId="35425"/>
    <cellStyle name="Output 13 3 2 4 2" xfId="35426"/>
    <cellStyle name="Output 13 3 2 5" xfId="35427"/>
    <cellStyle name="Output 13 3 2 5 2" xfId="35428"/>
    <cellStyle name="Output 13 3 2 6" xfId="35429"/>
    <cellStyle name="Output 13 3 3" xfId="35430"/>
    <cellStyle name="Output 13 3 3 2" xfId="35431"/>
    <cellStyle name="Output 13 3 3 2 2" xfId="35432"/>
    <cellStyle name="Output 13 3 3 3" xfId="35433"/>
    <cellStyle name="Output 13 3 3 3 2" xfId="35434"/>
    <cellStyle name="Output 13 3 3 4" xfId="35435"/>
    <cellStyle name="Output 13 3 3 4 2" xfId="35436"/>
    <cellStyle name="Output 13 3 3 5" xfId="35437"/>
    <cellStyle name="Output 13 3 3 5 2" xfId="35438"/>
    <cellStyle name="Output 13 3 3 6" xfId="35439"/>
    <cellStyle name="Output 13 3 4" xfId="35440"/>
    <cellStyle name="Output 13 3 4 2" xfId="35441"/>
    <cellStyle name="Output 13 3 4 2 2" xfId="35442"/>
    <cellStyle name="Output 13 3 4 3" xfId="35443"/>
    <cellStyle name="Output 13 3 4 3 2" xfId="35444"/>
    <cellStyle name="Output 13 3 4 4" xfId="35445"/>
    <cellStyle name="Output 13 3 4 4 2" xfId="35446"/>
    <cellStyle name="Output 13 3 4 5" xfId="35447"/>
    <cellStyle name="Output 13 3 4 5 2" xfId="35448"/>
    <cellStyle name="Output 13 3 4 6" xfId="35449"/>
    <cellStyle name="Output 13 3 5" xfId="35450"/>
    <cellStyle name="Output 13 3 5 2" xfId="35451"/>
    <cellStyle name="Output 13 3 6" xfId="35452"/>
    <cellStyle name="Output 13 3 6 2" xfId="35453"/>
    <cellStyle name="Output 13 3 7" xfId="35454"/>
    <cellStyle name="Output 13 3 7 2" xfId="35455"/>
    <cellStyle name="Output 13 3 8" xfId="35456"/>
    <cellStyle name="Output 13 3 8 2" xfId="35457"/>
    <cellStyle name="Output 13 3 9" xfId="35458"/>
    <cellStyle name="Output 13 3 9 2" xfId="35459"/>
    <cellStyle name="Output 13 4" xfId="35460"/>
    <cellStyle name="Output 13 4 2" xfId="35461"/>
    <cellStyle name="Output 13 4 2 2" xfId="35462"/>
    <cellStyle name="Output 13 4 3" xfId="35463"/>
    <cellStyle name="Output 13 4 3 2" xfId="35464"/>
    <cellStyle name="Output 13 4 4" xfId="35465"/>
    <cellStyle name="Output 13 4 4 2" xfId="35466"/>
    <cellStyle name="Output 13 4 5" xfId="35467"/>
    <cellStyle name="Output 13 4 5 2" xfId="35468"/>
    <cellStyle name="Output 13 4 6" xfId="35469"/>
    <cellStyle name="Output 13 5" xfId="35470"/>
    <cellStyle name="Output 13 5 2" xfId="35471"/>
    <cellStyle name="Output 13 5 2 2" xfId="35472"/>
    <cellStyle name="Output 13 5 3" xfId="35473"/>
    <cellStyle name="Output 13 5 3 2" xfId="35474"/>
    <cellStyle name="Output 13 5 4" xfId="35475"/>
    <cellStyle name="Output 13 5 4 2" xfId="35476"/>
    <cellStyle name="Output 13 5 5" xfId="35477"/>
    <cellStyle name="Output 13 5 5 2" xfId="35478"/>
    <cellStyle name="Output 13 5 6" xfId="35479"/>
    <cellStyle name="Output 13 6" xfId="35480"/>
    <cellStyle name="Output 13 6 2" xfId="35481"/>
    <cellStyle name="Output 13 6 2 2" xfId="35482"/>
    <cellStyle name="Output 13 6 3" xfId="35483"/>
    <cellStyle name="Output 13 6 3 2" xfId="35484"/>
    <cellStyle name="Output 13 6 4" xfId="35485"/>
    <cellStyle name="Output 13 6 4 2" xfId="35486"/>
    <cellStyle name="Output 13 6 5" xfId="35487"/>
    <cellStyle name="Output 13 6 5 2" xfId="35488"/>
    <cellStyle name="Output 13 6 6" xfId="35489"/>
    <cellStyle name="Output 13 7" xfId="35490"/>
    <cellStyle name="Output 13 7 2" xfId="35491"/>
    <cellStyle name="Output 13 8" xfId="35492"/>
    <cellStyle name="Output 13 8 2" xfId="35493"/>
    <cellStyle name="Output 13 9" xfId="35494"/>
    <cellStyle name="Output 13 9 2" xfId="35495"/>
    <cellStyle name="Output 14" xfId="35496"/>
    <cellStyle name="Output 14 10" xfId="35497"/>
    <cellStyle name="Output 14 10 2" xfId="35498"/>
    <cellStyle name="Output 14 11" xfId="35499"/>
    <cellStyle name="Output 14 11 2" xfId="35500"/>
    <cellStyle name="Output 14 12" xfId="35501"/>
    <cellStyle name="Output 14 12 2" xfId="35502"/>
    <cellStyle name="Output 14 13" xfId="35503"/>
    <cellStyle name="Output 14 14" xfId="35504"/>
    <cellStyle name="Output 14 15" xfId="35505"/>
    <cellStyle name="Output 14 2" xfId="35506"/>
    <cellStyle name="Output 14 2 10" xfId="35507"/>
    <cellStyle name="Output 14 2 10 2" xfId="35508"/>
    <cellStyle name="Output 14 2 11" xfId="35509"/>
    <cellStyle name="Output 14 2 12" xfId="35510"/>
    <cellStyle name="Output 14 2 13" xfId="35511"/>
    <cellStyle name="Output 14 2 2" xfId="35512"/>
    <cellStyle name="Output 14 2 2 2" xfId="35513"/>
    <cellStyle name="Output 14 2 2 2 2" xfId="35514"/>
    <cellStyle name="Output 14 2 2 3" xfId="35515"/>
    <cellStyle name="Output 14 2 2 3 2" xfId="35516"/>
    <cellStyle name="Output 14 2 2 4" xfId="35517"/>
    <cellStyle name="Output 14 2 2 4 2" xfId="35518"/>
    <cellStyle name="Output 14 2 2 5" xfId="35519"/>
    <cellStyle name="Output 14 2 2 5 2" xfId="35520"/>
    <cellStyle name="Output 14 2 2 6" xfId="35521"/>
    <cellStyle name="Output 14 2 3" xfId="35522"/>
    <cellStyle name="Output 14 2 3 2" xfId="35523"/>
    <cellStyle name="Output 14 2 3 2 2" xfId="35524"/>
    <cellStyle name="Output 14 2 3 3" xfId="35525"/>
    <cellStyle name="Output 14 2 3 3 2" xfId="35526"/>
    <cellStyle name="Output 14 2 3 4" xfId="35527"/>
    <cellStyle name="Output 14 2 3 4 2" xfId="35528"/>
    <cellStyle name="Output 14 2 3 5" xfId="35529"/>
    <cellStyle name="Output 14 2 3 5 2" xfId="35530"/>
    <cellStyle name="Output 14 2 3 6" xfId="35531"/>
    <cellStyle name="Output 14 2 4" xfId="35532"/>
    <cellStyle name="Output 14 2 4 2" xfId="35533"/>
    <cellStyle name="Output 14 2 4 2 2" xfId="35534"/>
    <cellStyle name="Output 14 2 4 3" xfId="35535"/>
    <cellStyle name="Output 14 2 4 3 2" xfId="35536"/>
    <cellStyle name="Output 14 2 4 4" xfId="35537"/>
    <cellStyle name="Output 14 2 4 4 2" xfId="35538"/>
    <cellStyle name="Output 14 2 4 5" xfId="35539"/>
    <cellStyle name="Output 14 2 4 5 2" xfId="35540"/>
    <cellStyle name="Output 14 2 4 6" xfId="35541"/>
    <cellStyle name="Output 14 2 5" xfId="35542"/>
    <cellStyle name="Output 14 2 5 2" xfId="35543"/>
    <cellStyle name="Output 14 2 6" xfId="35544"/>
    <cellStyle name="Output 14 2 6 2" xfId="35545"/>
    <cellStyle name="Output 14 2 7" xfId="35546"/>
    <cellStyle name="Output 14 2 7 2" xfId="35547"/>
    <cellStyle name="Output 14 2 8" xfId="35548"/>
    <cellStyle name="Output 14 2 8 2" xfId="35549"/>
    <cellStyle name="Output 14 2 9" xfId="35550"/>
    <cellStyle name="Output 14 2 9 2" xfId="35551"/>
    <cellStyle name="Output 14 3" xfId="35552"/>
    <cellStyle name="Output 14 3 10" xfId="35553"/>
    <cellStyle name="Output 14 3 10 2" xfId="35554"/>
    <cellStyle name="Output 14 3 11" xfId="35555"/>
    <cellStyle name="Output 14 3 12" xfId="35556"/>
    <cellStyle name="Output 14 3 13" xfId="35557"/>
    <cellStyle name="Output 14 3 2" xfId="35558"/>
    <cellStyle name="Output 14 3 2 2" xfId="35559"/>
    <cellStyle name="Output 14 3 2 2 2" xfId="35560"/>
    <cellStyle name="Output 14 3 2 3" xfId="35561"/>
    <cellStyle name="Output 14 3 2 3 2" xfId="35562"/>
    <cellStyle name="Output 14 3 2 4" xfId="35563"/>
    <cellStyle name="Output 14 3 2 4 2" xfId="35564"/>
    <cellStyle name="Output 14 3 2 5" xfId="35565"/>
    <cellStyle name="Output 14 3 2 5 2" xfId="35566"/>
    <cellStyle name="Output 14 3 2 6" xfId="35567"/>
    <cellStyle name="Output 14 3 3" xfId="35568"/>
    <cellStyle name="Output 14 3 3 2" xfId="35569"/>
    <cellStyle name="Output 14 3 3 2 2" xfId="35570"/>
    <cellStyle name="Output 14 3 3 3" xfId="35571"/>
    <cellStyle name="Output 14 3 3 3 2" xfId="35572"/>
    <cellStyle name="Output 14 3 3 4" xfId="35573"/>
    <cellStyle name="Output 14 3 3 4 2" xfId="35574"/>
    <cellStyle name="Output 14 3 3 5" xfId="35575"/>
    <cellStyle name="Output 14 3 3 5 2" xfId="35576"/>
    <cellStyle name="Output 14 3 3 6" xfId="35577"/>
    <cellStyle name="Output 14 3 4" xfId="35578"/>
    <cellStyle name="Output 14 3 4 2" xfId="35579"/>
    <cellStyle name="Output 14 3 4 2 2" xfId="35580"/>
    <cellStyle name="Output 14 3 4 3" xfId="35581"/>
    <cellStyle name="Output 14 3 4 3 2" xfId="35582"/>
    <cellStyle name="Output 14 3 4 4" xfId="35583"/>
    <cellStyle name="Output 14 3 4 4 2" xfId="35584"/>
    <cellStyle name="Output 14 3 4 5" xfId="35585"/>
    <cellStyle name="Output 14 3 4 5 2" xfId="35586"/>
    <cellStyle name="Output 14 3 4 6" xfId="35587"/>
    <cellStyle name="Output 14 3 5" xfId="35588"/>
    <cellStyle name="Output 14 3 5 2" xfId="35589"/>
    <cellStyle name="Output 14 3 6" xfId="35590"/>
    <cellStyle name="Output 14 3 6 2" xfId="35591"/>
    <cellStyle name="Output 14 3 7" xfId="35592"/>
    <cellStyle name="Output 14 3 7 2" xfId="35593"/>
    <cellStyle name="Output 14 3 8" xfId="35594"/>
    <cellStyle name="Output 14 3 8 2" xfId="35595"/>
    <cellStyle name="Output 14 3 9" xfId="35596"/>
    <cellStyle name="Output 14 3 9 2" xfId="35597"/>
    <cellStyle name="Output 14 4" xfId="35598"/>
    <cellStyle name="Output 14 4 2" xfId="35599"/>
    <cellStyle name="Output 14 4 2 2" xfId="35600"/>
    <cellStyle name="Output 14 4 3" xfId="35601"/>
    <cellStyle name="Output 14 4 3 2" xfId="35602"/>
    <cellStyle name="Output 14 4 4" xfId="35603"/>
    <cellStyle name="Output 14 4 4 2" xfId="35604"/>
    <cellStyle name="Output 14 4 5" xfId="35605"/>
    <cellStyle name="Output 14 4 5 2" xfId="35606"/>
    <cellStyle name="Output 14 4 6" xfId="35607"/>
    <cellStyle name="Output 14 5" xfId="35608"/>
    <cellStyle name="Output 14 5 2" xfId="35609"/>
    <cellStyle name="Output 14 5 2 2" xfId="35610"/>
    <cellStyle name="Output 14 5 3" xfId="35611"/>
    <cellStyle name="Output 14 5 3 2" xfId="35612"/>
    <cellStyle name="Output 14 5 4" xfId="35613"/>
    <cellStyle name="Output 14 5 4 2" xfId="35614"/>
    <cellStyle name="Output 14 5 5" xfId="35615"/>
    <cellStyle name="Output 14 5 5 2" xfId="35616"/>
    <cellStyle name="Output 14 5 6" xfId="35617"/>
    <cellStyle name="Output 14 6" xfId="35618"/>
    <cellStyle name="Output 14 6 2" xfId="35619"/>
    <cellStyle name="Output 14 6 2 2" xfId="35620"/>
    <cellStyle name="Output 14 6 3" xfId="35621"/>
    <cellStyle name="Output 14 6 3 2" xfId="35622"/>
    <cellStyle name="Output 14 6 4" xfId="35623"/>
    <cellStyle name="Output 14 6 4 2" xfId="35624"/>
    <cellStyle name="Output 14 6 5" xfId="35625"/>
    <cellStyle name="Output 14 6 5 2" xfId="35626"/>
    <cellStyle name="Output 14 6 6" xfId="35627"/>
    <cellStyle name="Output 14 7" xfId="35628"/>
    <cellStyle name="Output 14 7 2" xfId="35629"/>
    <cellStyle name="Output 14 8" xfId="35630"/>
    <cellStyle name="Output 14 8 2" xfId="35631"/>
    <cellStyle name="Output 14 9" xfId="35632"/>
    <cellStyle name="Output 14 9 2" xfId="35633"/>
    <cellStyle name="Output 15" xfId="35634"/>
    <cellStyle name="Output 15 10" xfId="35635"/>
    <cellStyle name="Output 15 10 2" xfId="35636"/>
    <cellStyle name="Output 15 11" xfId="35637"/>
    <cellStyle name="Output 15 11 2" xfId="35638"/>
    <cellStyle name="Output 15 12" xfId="35639"/>
    <cellStyle name="Output 15 12 2" xfId="35640"/>
    <cellStyle name="Output 15 13" xfId="35641"/>
    <cellStyle name="Output 15 14" xfId="35642"/>
    <cellStyle name="Output 15 15" xfId="35643"/>
    <cellStyle name="Output 15 2" xfId="35644"/>
    <cellStyle name="Output 15 2 10" xfId="35645"/>
    <cellStyle name="Output 15 2 10 2" xfId="35646"/>
    <cellStyle name="Output 15 2 11" xfId="35647"/>
    <cellStyle name="Output 15 2 12" xfId="35648"/>
    <cellStyle name="Output 15 2 13" xfId="35649"/>
    <cellStyle name="Output 15 2 2" xfId="35650"/>
    <cellStyle name="Output 15 2 2 2" xfId="35651"/>
    <cellStyle name="Output 15 2 2 2 2" xfId="35652"/>
    <cellStyle name="Output 15 2 2 3" xfId="35653"/>
    <cellStyle name="Output 15 2 2 3 2" xfId="35654"/>
    <cellStyle name="Output 15 2 2 4" xfId="35655"/>
    <cellStyle name="Output 15 2 2 4 2" xfId="35656"/>
    <cellStyle name="Output 15 2 2 5" xfId="35657"/>
    <cellStyle name="Output 15 2 2 5 2" xfId="35658"/>
    <cellStyle name="Output 15 2 2 6" xfId="35659"/>
    <cellStyle name="Output 15 2 3" xfId="35660"/>
    <cellStyle name="Output 15 2 3 2" xfId="35661"/>
    <cellStyle name="Output 15 2 3 2 2" xfId="35662"/>
    <cellStyle name="Output 15 2 3 3" xfId="35663"/>
    <cellStyle name="Output 15 2 3 3 2" xfId="35664"/>
    <cellStyle name="Output 15 2 3 4" xfId="35665"/>
    <cellStyle name="Output 15 2 3 4 2" xfId="35666"/>
    <cellStyle name="Output 15 2 3 5" xfId="35667"/>
    <cellStyle name="Output 15 2 3 5 2" xfId="35668"/>
    <cellStyle name="Output 15 2 3 6" xfId="35669"/>
    <cellStyle name="Output 15 2 4" xfId="35670"/>
    <cellStyle name="Output 15 2 4 2" xfId="35671"/>
    <cellStyle name="Output 15 2 4 2 2" xfId="35672"/>
    <cellStyle name="Output 15 2 4 3" xfId="35673"/>
    <cellStyle name="Output 15 2 4 3 2" xfId="35674"/>
    <cellStyle name="Output 15 2 4 4" xfId="35675"/>
    <cellStyle name="Output 15 2 4 4 2" xfId="35676"/>
    <cellStyle name="Output 15 2 4 5" xfId="35677"/>
    <cellStyle name="Output 15 2 4 5 2" xfId="35678"/>
    <cellStyle name="Output 15 2 4 6" xfId="35679"/>
    <cellStyle name="Output 15 2 5" xfId="35680"/>
    <cellStyle name="Output 15 2 5 2" xfId="35681"/>
    <cellStyle name="Output 15 2 6" xfId="35682"/>
    <cellStyle name="Output 15 2 6 2" xfId="35683"/>
    <cellStyle name="Output 15 2 7" xfId="35684"/>
    <cellStyle name="Output 15 2 7 2" xfId="35685"/>
    <cellStyle name="Output 15 2 8" xfId="35686"/>
    <cellStyle name="Output 15 2 8 2" xfId="35687"/>
    <cellStyle name="Output 15 2 9" xfId="35688"/>
    <cellStyle name="Output 15 2 9 2" xfId="35689"/>
    <cellStyle name="Output 15 3" xfId="35690"/>
    <cellStyle name="Output 15 3 10" xfId="35691"/>
    <cellStyle name="Output 15 3 10 2" xfId="35692"/>
    <cellStyle name="Output 15 3 11" xfId="35693"/>
    <cellStyle name="Output 15 3 12" xfId="35694"/>
    <cellStyle name="Output 15 3 13" xfId="35695"/>
    <cellStyle name="Output 15 3 2" xfId="35696"/>
    <cellStyle name="Output 15 3 2 2" xfId="35697"/>
    <cellStyle name="Output 15 3 2 2 2" xfId="35698"/>
    <cellStyle name="Output 15 3 2 3" xfId="35699"/>
    <cellStyle name="Output 15 3 2 3 2" xfId="35700"/>
    <cellStyle name="Output 15 3 2 4" xfId="35701"/>
    <cellStyle name="Output 15 3 2 4 2" xfId="35702"/>
    <cellStyle name="Output 15 3 2 5" xfId="35703"/>
    <cellStyle name="Output 15 3 2 5 2" xfId="35704"/>
    <cellStyle name="Output 15 3 2 6" xfId="35705"/>
    <cellStyle name="Output 15 3 3" xfId="35706"/>
    <cellStyle name="Output 15 3 3 2" xfId="35707"/>
    <cellStyle name="Output 15 3 3 2 2" xfId="35708"/>
    <cellStyle name="Output 15 3 3 3" xfId="35709"/>
    <cellStyle name="Output 15 3 3 3 2" xfId="35710"/>
    <cellStyle name="Output 15 3 3 4" xfId="35711"/>
    <cellStyle name="Output 15 3 3 4 2" xfId="35712"/>
    <cellStyle name="Output 15 3 3 5" xfId="35713"/>
    <cellStyle name="Output 15 3 3 5 2" xfId="35714"/>
    <cellStyle name="Output 15 3 3 6" xfId="35715"/>
    <cellStyle name="Output 15 3 4" xfId="35716"/>
    <cellStyle name="Output 15 3 4 2" xfId="35717"/>
    <cellStyle name="Output 15 3 4 2 2" xfId="35718"/>
    <cellStyle name="Output 15 3 4 3" xfId="35719"/>
    <cellStyle name="Output 15 3 4 3 2" xfId="35720"/>
    <cellStyle name="Output 15 3 4 4" xfId="35721"/>
    <cellStyle name="Output 15 3 4 4 2" xfId="35722"/>
    <cellStyle name="Output 15 3 4 5" xfId="35723"/>
    <cellStyle name="Output 15 3 4 5 2" xfId="35724"/>
    <cellStyle name="Output 15 3 4 6" xfId="35725"/>
    <cellStyle name="Output 15 3 5" xfId="35726"/>
    <cellStyle name="Output 15 3 5 2" xfId="35727"/>
    <cellStyle name="Output 15 3 6" xfId="35728"/>
    <cellStyle name="Output 15 3 6 2" xfId="35729"/>
    <cellStyle name="Output 15 3 7" xfId="35730"/>
    <cellStyle name="Output 15 3 7 2" xfId="35731"/>
    <cellStyle name="Output 15 3 8" xfId="35732"/>
    <cellStyle name="Output 15 3 8 2" xfId="35733"/>
    <cellStyle name="Output 15 3 9" xfId="35734"/>
    <cellStyle name="Output 15 3 9 2" xfId="35735"/>
    <cellStyle name="Output 15 4" xfId="35736"/>
    <cellStyle name="Output 15 4 2" xfId="35737"/>
    <cellStyle name="Output 15 4 2 2" xfId="35738"/>
    <cellStyle name="Output 15 4 3" xfId="35739"/>
    <cellStyle name="Output 15 4 3 2" xfId="35740"/>
    <cellStyle name="Output 15 4 4" xfId="35741"/>
    <cellStyle name="Output 15 4 4 2" xfId="35742"/>
    <cellStyle name="Output 15 4 5" xfId="35743"/>
    <cellStyle name="Output 15 4 5 2" xfId="35744"/>
    <cellStyle name="Output 15 4 6" xfId="35745"/>
    <cellStyle name="Output 15 5" xfId="35746"/>
    <cellStyle name="Output 15 5 2" xfId="35747"/>
    <cellStyle name="Output 15 5 2 2" xfId="35748"/>
    <cellStyle name="Output 15 5 3" xfId="35749"/>
    <cellStyle name="Output 15 5 3 2" xfId="35750"/>
    <cellStyle name="Output 15 5 4" xfId="35751"/>
    <cellStyle name="Output 15 5 4 2" xfId="35752"/>
    <cellStyle name="Output 15 5 5" xfId="35753"/>
    <cellStyle name="Output 15 5 5 2" xfId="35754"/>
    <cellStyle name="Output 15 5 6" xfId="35755"/>
    <cellStyle name="Output 15 6" xfId="35756"/>
    <cellStyle name="Output 15 6 2" xfId="35757"/>
    <cellStyle name="Output 15 6 2 2" xfId="35758"/>
    <cellStyle name="Output 15 6 3" xfId="35759"/>
    <cellStyle name="Output 15 6 3 2" xfId="35760"/>
    <cellStyle name="Output 15 6 4" xfId="35761"/>
    <cellStyle name="Output 15 6 4 2" xfId="35762"/>
    <cellStyle name="Output 15 6 5" xfId="35763"/>
    <cellStyle name="Output 15 6 5 2" xfId="35764"/>
    <cellStyle name="Output 15 6 6" xfId="35765"/>
    <cellStyle name="Output 15 7" xfId="35766"/>
    <cellStyle name="Output 15 7 2" xfId="35767"/>
    <cellStyle name="Output 15 8" xfId="35768"/>
    <cellStyle name="Output 15 8 2" xfId="35769"/>
    <cellStyle name="Output 15 9" xfId="35770"/>
    <cellStyle name="Output 15 9 2" xfId="35771"/>
    <cellStyle name="Output 16" xfId="35772"/>
    <cellStyle name="Output 16 10" xfId="35773"/>
    <cellStyle name="Output 16 10 2" xfId="35774"/>
    <cellStyle name="Output 16 11" xfId="35775"/>
    <cellStyle name="Output 16 11 2" xfId="35776"/>
    <cellStyle name="Output 16 12" xfId="35777"/>
    <cellStyle name="Output 16 12 2" xfId="35778"/>
    <cellStyle name="Output 16 13" xfId="35779"/>
    <cellStyle name="Output 16 14" xfId="35780"/>
    <cellStyle name="Output 16 15" xfId="35781"/>
    <cellStyle name="Output 16 2" xfId="35782"/>
    <cellStyle name="Output 16 2 10" xfId="35783"/>
    <cellStyle name="Output 16 2 10 2" xfId="35784"/>
    <cellStyle name="Output 16 2 11" xfId="35785"/>
    <cellStyle name="Output 16 2 12" xfId="35786"/>
    <cellStyle name="Output 16 2 13" xfId="35787"/>
    <cellStyle name="Output 16 2 2" xfId="35788"/>
    <cellStyle name="Output 16 2 2 2" xfId="35789"/>
    <cellStyle name="Output 16 2 2 2 2" xfId="35790"/>
    <cellStyle name="Output 16 2 2 3" xfId="35791"/>
    <cellStyle name="Output 16 2 2 3 2" xfId="35792"/>
    <cellStyle name="Output 16 2 2 4" xfId="35793"/>
    <cellStyle name="Output 16 2 2 4 2" xfId="35794"/>
    <cellStyle name="Output 16 2 2 5" xfId="35795"/>
    <cellStyle name="Output 16 2 2 5 2" xfId="35796"/>
    <cellStyle name="Output 16 2 2 6" xfId="35797"/>
    <cellStyle name="Output 16 2 3" xfId="35798"/>
    <cellStyle name="Output 16 2 3 2" xfId="35799"/>
    <cellStyle name="Output 16 2 3 2 2" xfId="35800"/>
    <cellStyle name="Output 16 2 3 3" xfId="35801"/>
    <cellStyle name="Output 16 2 3 3 2" xfId="35802"/>
    <cellStyle name="Output 16 2 3 4" xfId="35803"/>
    <cellStyle name="Output 16 2 3 4 2" xfId="35804"/>
    <cellStyle name="Output 16 2 3 5" xfId="35805"/>
    <cellStyle name="Output 16 2 3 5 2" xfId="35806"/>
    <cellStyle name="Output 16 2 3 6" xfId="35807"/>
    <cellStyle name="Output 16 2 4" xfId="35808"/>
    <cellStyle name="Output 16 2 4 2" xfId="35809"/>
    <cellStyle name="Output 16 2 4 2 2" xfId="35810"/>
    <cellStyle name="Output 16 2 4 3" xfId="35811"/>
    <cellStyle name="Output 16 2 4 3 2" xfId="35812"/>
    <cellStyle name="Output 16 2 4 4" xfId="35813"/>
    <cellStyle name="Output 16 2 4 4 2" xfId="35814"/>
    <cellStyle name="Output 16 2 4 5" xfId="35815"/>
    <cellStyle name="Output 16 2 4 5 2" xfId="35816"/>
    <cellStyle name="Output 16 2 4 6" xfId="35817"/>
    <cellStyle name="Output 16 2 5" xfId="35818"/>
    <cellStyle name="Output 16 2 5 2" xfId="35819"/>
    <cellStyle name="Output 16 2 6" xfId="35820"/>
    <cellStyle name="Output 16 2 6 2" xfId="35821"/>
    <cellStyle name="Output 16 2 7" xfId="35822"/>
    <cellStyle name="Output 16 2 7 2" xfId="35823"/>
    <cellStyle name="Output 16 2 8" xfId="35824"/>
    <cellStyle name="Output 16 2 8 2" xfId="35825"/>
    <cellStyle name="Output 16 2 9" xfId="35826"/>
    <cellStyle name="Output 16 2 9 2" xfId="35827"/>
    <cellStyle name="Output 16 3" xfId="35828"/>
    <cellStyle name="Output 16 3 10" xfId="35829"/>
    <cellStyle name="Output 16 3 10 2" xfId="35830"/>
    <cellStyle name="Output 16 3 11" xfId="35831"/>
    <cellStyle name="Output 16 3 12" xfId="35832"/>
    <cellStyle name="Output 16 3 13" xfId="35833"/>
    <cellStyle name="Output 16 3 2" xfId="35834"/>
    <cellStyle name="Output 16 3 2 2" xfId="35835"/>
    <cellStyle name="Output 16 3 2 2 2" xfId="35836"/>
    <cellStyle name="Output 16 3 2 3" xfId="35837"/>
    <cellStyle name="Output 16 3 2 3 2" xfId="35838"/>
    <cellStyle name="Output 16 3 2 4" xfId="35839"/>
    <cellStyle name="Output 16 3 2 4 2" xfId="35840"/>
    <cellStyle name="Output 16 3 2 5" xfId="35841"/>
    <cellStyle name="Output 16 3 2 5 2" xfId="35842"/>
    <cellStyle name="Output 16 3 2 6" xfId="35843"/>
    <cellStyle name="Output 16 3 3" xfId="35844"/>
    <cellStyle name="Output 16 3 3 2" xfId="35845"/>
    <cellStyle name="Output 16 3 3 2 2" xfId="35846"/>
    <cellStyle name="Output 16 3 3 3" xfId="35847"/>
    <cellStyle name="Output 16 3 3 3 2" xfId="35848"/>
    <cellStyle name="Output 16 3 3 4" xfId="35849"/>
    <cellStyle name="Output 16 3 3 4 2" xfId="35850"/>
    <cellStyle name="Output 16 3 3 5" xfId="35851"/>
    <cellStyle name="Output 16 3 3 5 2" xfId="35852"/>
    <cellStyle name="Output 16 3 3 6" xfId="35853"/>
    <cellStyle name="Output 16 3 4" xfId="35854"/>
    <cellStyle name="Output 16 3 4 2" xfId="35855"/>
    <cellStyle name="Output 16 3 4 2 2" xfId="35856"/>
    <cellStyle name="Output 16 3 4 3" xfId="35857"/>
    <cellStyle name="Output 16 3 4 3 2" xfId="35858"/>
    <cellStyle name="Output 16 3 4 4" xfId="35859"/>
    <cellStyle name="Output 16 3 4 4 2" xfId="35860"/>
    <cellStyle name="Output 16 3 4 5" xfId="35861"/>
    <cellStyle name="Output 16 3 4 5 2" xfId="35862"/>
    <cellStyle name="Output 16 3 4 6" xfId="35863"/>
    <cellStyle name="Output 16 3 5" xfId="35864"/>
    <cellStyle name="Output 16 3 5 2" xfId="35865"/>
    <cellStyle name="Output 16 3 6" xfId="35866"/>
    <cellStyle name="Output 16 3 6 2" xfId="35867"/>
    <cellStyle name="Output 16 3 7" xfId="35868"/>
    <cellStyle name="Output 16 3 7 2" xfId="35869"/>
    <cellStyle name="Output 16 3 8" xfId="35870"/>
    <cellStyle name="Output 16 3 8 2" xfId="35871"/>
    <cellStyle name="Output 16 3 9" xfId="35872"/>
    <cellStyle name="Output 16 3 9 2" xfId="35873"/>
    <cellStyle name="Output 16 4" xfId="35874"/>
    <cellStyle name="Output 16 4 2" xfId="35875"/>
    <cellStyle name="Output 16 4 2 2" xfId="35876"/>
    <cellStyle name="Output 16 4 3" xfId="35877"/>
    <cellStyle name="Output 16 4 3 2" xfId="35878"/>
    <cellStyle name="Output 16 4 4" xfId="35879"/>
    <cellStyle name="Output 16 4 4 2" xfId="35880"/>
    <cellStyle name="Output 16 4 5" xfId="35881"/>
    <cellStyle name="Output 16 4 5 2" xfId="35882"/>
    <cellStyle name="Output 16 4 6" xfId="35883"/>
    <cellStyle name="Output 16 5" xfId="35884"/>
    <cellStyle name="Output 16 5 2" xfId="35885"/>
    <cellStyle name="Output 16 5 2 2" xfId="35886"/>
    <cellStyle name="Output 16 5 3" xfId="35887"/>
    <cellStyle name="Output 16 5 3 2" xfId="35888"/>
    <cellStyle name="Output 16 5 4" xfId="35889"/>
    <cellStyle name="Output 16 5 4 2" xfId="35890"/>
    <cellStyle name="Output 16 5 5" xfId="35891"/>
    <cellStyle name="Output 16 5 5 2" xfId="35892"/>
    <cellStyle name="Output 16 5 6" xfId="35893"/>
    <cellStyle name="Output 16 6" xfId="35894"/>
    <cellStyle name="Output 16 6 2" xfId="35895"/>
    <cellStyle name="Output 16 6 2 2" xfId="35896"/>
    <cellStyle name="Output 16 6 3" xfId="35897"/>
    <cellStyle name="Output 16 6 3 2" xfId="35898"/>
    <cellStyle name="Output 16 6 4" xfId="35899"/>
    <cellStyle name="Output 16 6 4 2" xfId="35900"/>
    <cellStyle name="Output 16 6 5" xfId="35901"/>
    <cellStyle name="Output 16 6 5 2" xfId="35902"/>
    <cellStyle name="Output 16 6 6" xfId="35903"/>
    <cellStyle name="Output 16 7" xfId="35904"/>
    <cellStyle name="Output 16 7 2" xfId="35905"/>
    <cellStyle name="Output 16 8" xfId="35906"/>
    <cellStyle name="Output 16 8 2" xfId="35907"/>
    <cellStyle name="Output 16 9" xfId="35908"/>
    <cellStyle name="Output 16 9 2" xfId="35909"/>
    <cellStyle name="Output 17" xfId="35910"/>
    <cellStyle name="Output 17 10" xfId="35911"/>
    <cellStyle name="Output 17 10 2" xfId="35912"/>
    <cellStyle name="Output 17 11" xfId="35913"/>
    <cellStyle name="Output 17 11 2" xfId="35914"/>
    <cellStyle name="Output 17 12" xfId="35915"/>
    <cellStyle name="Output 17 12 2" xfId="35916"/>
    <cellStyle name="Output 17 13" xfId="35917"/>
    <cellStyle name="Output 17 14" xfId="35918"/>
    <cellStyle name="Output 17 15" xfId="35919"/>
    <cellStyle name="Output 17 2" xfId="35920"/>
    <cellStyle name="Output 17 2 10" xfId="35921"/>
    <cellStyle name="Output 17 2 10 2" xfId="35922"/>
    <cellStyle name="Output 17 2 11" xfId="35923"/>
    <cellStyle name="Output 17 2 12" xfId="35924"/>
    <cellStyle name="Output 17 2 13" xfId="35925"/>
    <cellStyle name="Output 17 2 2" xfId="35926"/>
    <cellStyle name="Output 17 2 2 2" xfId="35927"/>
    <cellStyle name="Output 17 2 2 2 2" xfId="35928"/>
    <cellStyle name="Output 17 2 2 3" xfId="35929"/>
    <cellStyle name="Output 17 2 2 3 2" xfId="35930"/>
    <cellStyle name="Output 17 2 2 4" xfId="35931"/>
    <cellStyle name="Output 17 2 2 4 2" xfId="35932"/>
    <cellStyle name="Output 17 2 2 5" xfId="35933"/>
    <cellStyle name="Output 17 2 2 5 2" xfId="35934"/>
    <cellStyle name="Output 17 2 2 6" xfId="35935"/>
    <cellStyle name="Output 17 2 3" xfId="35936"/>
    <cellStyle name="Output 17 2 3 2" xfId="35937"/>
    <cellStyle name="Output 17 2 3 2 2" xfId="35938"/>
    <cellStyle name="Output 17 2 3 3" xfId="35939"/>
    <cellStyle name="Output 17 2 3 3 2" xfId="35940"/>
    <cellStyle name="Output 17 2 3 4" xfId="35941"/>
    <cellStyle name="Output 17 2 3 4 2" xfId="35942"/>
    <cellStyle name="Output 17 2 3 5" xfId="35943"/>
    <cellStyle name="Output 17 2 3 5 2" xfId="35944"/>
    <cellStyle name="Output 17 2 3 6" xfId="35945"/>
    <cellStyle name="Output 17 2 4" xfId="35946"/>
    <cellStyle name="Output 17 2 4 2" xfId="35947"/>
    <cellStyle name="Output 17 2 4 2 2" xfId="35948"/>
    <cellStyle name="Output 17 2 4 3" xfId="35949"/>
    <cellStyle name="Output 17 2 4 3 2" xfId="35950"/>
    <cellStyle name="Output 17 2 4 4" xfId="35951"/>
    <cellStyle name="Output 17 2 4 4 2" xfId="35952"/>
    <cellStyle name="Output 17 2 4 5" xfId="35953"/>
    <cellStyle name="Output 17 2 4 5 2" xfId="35954"/>
    <cellStyle name="Output 17 2 4 6" xfId="35955"/>
    <cellStyle name="Output 17 2 5" xfId="35956"/>
    <cellStyle name="Output 17 2 5 2" xfId="35957"/>
    <cellStyle name="Output 17 2 6" xfId="35958"/>
    <cellStyle name="Output 17 2 6 2" xfId="35959"/>
    <cellStyle name="Output 17 2 7" xfId="35960"/>
    <cellStyle name="Output 17 2 7 2" xfId="35961"/>
    <cellStyle name="Output 17 2 8" xfId="35962"/>
    <cellStyle name="Output 17 2 8 2" xfId="35963"/>
    <cellStyle name="Output 17 2 9" xfId="35964"/>
    <cellStyle name="Output 17 2 9 2" xfId="35965"/>
    <cellStyle name="Output 17 3" xfId="35966"/>
    <cellStyle name="Output 17 3 10" xfId="35967"/>
    <cellStyle name="Output 17 3 10 2" xfId="35968"/>
    <cellStyle name="Output 17 3 11" xfId="35969"/>
    <cellStyle name="Output 17 3 12" xfId="35970"/>
    <cellStyle name="Output 17 3 13" xfId="35971"/>
    <cellStyle name="Output 17 3 2" xfId="35972"/>
    <cellStyle name="Output 17 3 2 2" xfId="35973"/>
    <cellStyle name="Output 17 3 2 2 2" xfId="35974"/>
    <cellStyle name="Output 17 3 2 3" xfId="35975"/>
    <cellStyle name="Output 17 3 2 3 2" xfId="35976"/>
    <cellStyle name="Output 17 3 2 4" xfId="35977"/>
    <cellStyle name="Output 17 3 2 4 2" xfId="35978"/>
    <cellStyle name="Output 17 3 2 5" xfId="35979"/>
    <cellStyle name="Output 17 3 2 5 2" xfId="35980"/>
    <cellStyle name="Output 17 3 2 6" xfId="35981"/>
    <cellStyle name="Output 17 3 3" xfId="35982"/>
    <cellStyle name="Output 17 3 3 2" xfId="35983"/>
    <cellStyle name="Output 17 3 3 2 2" xfId="35984"/>
    <cellStyle name="Output 17 3 3 3" xfId="35985"/>
    <cellStyle name="Output 17 3 3 3 2" xfId="35986"/>
    <cellStyle name="Output 17 3 3 4" xfId="35987"/>
    <cellStyle name="Output 17 3 3 4 2" xfId="35988"/>
    <cellStyle name="Output 17 3 3 5" xfId="35989"/>
    <cellStyle name="Output 17 3 3 5 2" xfId="35990"/>
    <cellStyle name="Output 17 3 3 6" xfId="35991"/>
    <cellStyle name="Output 17 3 4" xfId="35992"/>
    <cellStyle name="Output 17 3 4 2" xfId="35993"/>
    <cellStyle name="Output 17 3 4 2 2" xfId="35994"/>
    <cellStyle name="Output 17 3 4 3" xfId="35995"/>
    <cellStyle name="Output 17 3 4 3 2" xfId="35996"/>
    <cellStyle name="Output 17 3 4 4" xfId="35997"/>
    <cellStyle name="Output 17 3 4 4 2" xfId="35998"/>
    <cellStyle name="Output 17 3 4 5" xfId="35999"/>
    <cellStyle name="Output 17 3 4 5 2" xfId="36000"/>
    <cellStyle name="Output 17 3 4 6" xfId="36001"/>
    <cellStyle name="Output 17 3 5" xfId="36002"/>
    <cellStyle name="Output 17 3 5 2" xfId="36003"/>
    <cellStyle name="Output 17 3 6" xfId="36004"/>
    <cellStyle name="Output 17 3 6 2" xfId="36005"/>
    <cellStyle name="Output 17 3 7" xfId="36006"/>
    <cellStyle name="Output 17 3 7 2" xfId="36007"/>
    <cellStyle name="Output 17 3 8" xfId="36008"/>
    <cellStyle name="Output 17 3 8 2" xfId="36009"/>
    <cellStyle name="Output 17 3 9" xfId="36010"/>
    <cellStyle name="Output 17 3 9 2" xfId="36011"/>
    <cellStyle name="Output 17 4" xfId="36012"/>
    <cellStyle name="Output 17 4 2" xfId="36013"/>
    <cellStyle name="Output 17 4 2 2" xfId="36014"/>
    <cellStyle name="Output 17 4 3" xfId="36015"/>
    <cellStyle name="Output 17 4 3 2" xfId="36016"/>
    <cellStyle name="Output 17 4 4" xfId="36017"/>
    <cellStyle name="Output 17 4 4 2" xfId="36018"/>
    <cellStyle name="Output 17 4 5" xfId="36019"/>
    <cellStyle name="Output 17 4 5 2" xfId="36020"/>
    <cellStyle name="Output 17 4 6" xfId="36021"/>
    <cellStyle name="Output 17 5" xfId="36022"/>
    <cellStyle name="Output 17 5 2" xfId="36023"/>
    <cellStyle name="Output 17 5 2 2" xfId="36024"/>
    <cellStyle name="Output 17 5 3" xfId="36025"/>
    <cellStyle name="Output 17 5 3 2" xfId="36026"/>
    <cellStyle name="Output 17 5 4" xfId="36027"/>
    <cellStyle name="Output 17 5 4 2" xfId="36028"/>
    <cellStyle name="Output 17 5 5" xfId="36029"/>
    <cellStyle name="Output 17 5 5 2" xfId="36030"/>
    <cellStyle name="Output 17 5 6" xfId="36031"/>
    <cellStyle name="Output 17 6" xfId="36032"/>
    <cellStyle name="Output 17 6 2" xfId="36033"/>
    <cellStyle name="Output 17 6 2 2" xfId="36034"/>
    <cellStyle name="Output 17 6 3" xfId="36035"/>
    <cellStyle name="Output 17 6 3 2" xfId="36036"/>
    <cellStyle name="Output 17 6 4" xfId="36037"/>
    <cellStyle name="Output 17 6 4 2" xfId="36038"/>
    <cellStyle name="Output 17 6 5" xfId="36039"/>
    <cellStyle name="Output 17 6 5 2" xfId="36040"/>
    <cellStyle name="Output 17 6 6" xfId="36041"/>
    <cellStyle name="Output 17 7" xfId="36042"/>
    <cellStyle name="Output 17 7 2" xfId="36043"/>
    <cellStyle name="Output 17 8" xfId="36044"/>
    <cellStyle name="Output 17 8 2" xfId="36045"/>
    <cellStyle name="Output 17 9" xfId="36046"/>
    <cellStyle name="Output 17 9 2" xfId="36047"/>
    <cellStyle name="Output 18" xfId="36048"/>
    <cellStyle name="Output 18 10" xfId="36049"/>
    <cellStyle name="Output 18 10 2" xfId="36050"/>
    <cellStyle name="Output 18 11" xfId="36051"/>
    <cellStyle name="Output 18 11 2" xfId="36052"/>
    <cellStyle name="Output 18 12" xfId="36053"/>
    <cellStyle name="Output 18 12 2" xfId="36054"/>
    <cellStyle name="Output 18 13" xfId="36055"/>
    <cellStyle name="Output 18 14" xfId="36056"/>
    <cellStyle name="Output 18 15" xfId="36057"/>
    <cellStyle name="Output 18 2" xfId="36058"/>
    <cellStyle name="Output 18 2 10" xfId="36059"/>
    <cellStyle name="Output 18 2 10 2" xfId="36060"/>
    <cellStyle name="Output 18 2 11" xfId="36061"/>
    <cellStyle name="Output 18 2 12" xfId="36062"/>
    <cellStyle name="Output 18 2 13" xfId="36063"/>
    <cellStyle name="Output 18 2 2" xfId="36064"/>
    <cellStyle name="Output 18 2 2 2" xfId="36065"/>
    <cellStyle name="Output 18 2 2 2 2" xfId="36066"/>
    <cellStyle name="Output 18 2 2 3" xfId="36067"/>
    <cellStyle name="Output 18 2 2 3 2" xfId="36068"/>
    <cellStyle name="Output 18 2 2 4" xfId="36069"/>
    <cellStyle name="Output 18 2 2 4 2" xfId="36070"/>
    <cellStyle name="Output 18 2 2 5" xfId="36071"/>
    <cellStyle name="Output 18 2 2 5 2" xfId="36072"/>
    <cellStyle name="Output 18 2 2 6" xfId="36073"/>
    <cellStyle name="Output 18 2 3" xfId="36074"/>
    <cellStyle name="Output 18 2 3 2" xfId="36075"/>
    <cellStyle name="Output 18 2 3 2 2" xfId="36076"/>
    <cellStyle name="Output 18 2 3 3" xfId="36077"/>
    <cellStyle name="Output 18 2 3 3 2" xfId="36078"/>
    <cellStyle name="Output 18 2 3 4" xfId="36079"/>
    <cellStyle name="Output 18 2 3 4 2" xfId="36080"/>
    <cellStyle name="Output 18 2 3 5" xfId="36081"/>
    <cellStyle name="Output 18 2 3 5 2" xfId="36082"/>
    <cellStyle name="Output 18 2 3 6" xfId="36083"/>
    <cellStyle name="Output 18 2 4" xfId="36084"/>
    <cellStyle name="Output 18 2 4 2" xfId="36085"/>
    <cellStyle name="Output 18 2 4 2 2" xfId="36086"/>
    <cellStyle name="Output 18 2 4 3" xfId="36087"/>
    <cellStyle name="Output 18 2 4 3 2" xfId="36088"/>
    <cellStyle name="Output 18 2 4 4" xfId="36089"/>
    <cellStyle name="Output 18 2 4 4 2" xfId="36090"/>
    <cellStyle name="Output 18 2 4 5" xfId="36091"/>
    <cellStyle name="Output 18 2 4 5 2" xfId="36092"/>
    <cellStyle name="Output 18 2 4 6" xfId="36093"/>
    <cellStyle name="Output 18 2 5" xfId="36094"/>
    <cellStyle name="Output 18 2 5 2" xfId="36095"/>
    <cellStyle name="Output 18 2 6" xfId="36096"/>
    <cellStyle name="Output 18 2 6 2" xfId="36097"/>
    <cellStyle name="Output 18 2 7" xfId="36098"/>
    <cellStyle name="Output 18 2 7 2" xfId="36099"/>
    <cellStyle name="Output 18 2 8" xfId="36100"/>
    <cellStyle name="Output 18 2 8 2" xfId="36101"/>
    <cellStyle name="Output 18 2 9" xfId="36102"/>
    <cellStyle name="Output 18 2 9 2" xfId="36103"/>
    <cellStyle name="Output 18 3" xfId="36104"/>
    <cellStyle name="Output 18 3 10" xfId="36105"/>
    <cellStyle name="Output 18 3 10 2" xfId="36106"/>
    <cellStyle name="Output 18 3 11" xfId="36107"/>
    <cellStyle name="Output 18 3 12" xfId="36108"/>
    <cellStyle name="Output 18 3 13" xfId="36109"/>
    <cellStyle name="Output 18 3 2" xfId="36110"/>
    <cellStyle name="Output 18 3 2 2" xfId="36111"/>
    <cellStyle name="Output 18 3 2 2 2" xfId="36112"/>
    <cellStyle name="Output 18 3 2 3" xfId="36113"/>
    <cellStyle name="Output 18 3 2 3 2" xfId="36114"/>
    <cellStyle name="Output 18 3 2 4" xfId="36115"/>
    <cellStyle name="Output 18 3 2 4 2" xfId="36116"/>
    <cellStyle name="Output 18 3 2 5" xfId="36117"/>
    <cellStyle name="Output 18 3 2 5 2" xfId="36118"/>
    <cellStyle name="Output 18 3 2 6" xfId="36119"/>
    <cellStyle name="Output 18 3 3" xfId="36120"/>
    <cellStyle name="Output 18 3 3 2" xfId="36121"/>
    <cellStyle name="Output 18 3 3 2 2" xfId="36122"/>
    <cellStyle name="Output 18 3 3 3" xfId="36123"/>
    <cellStyle name="Output 18 3 3 3 2" xfId="36124"/>
    <cellStyle name="Output 18 3 3 4" xfId="36125"/>
    <cellStyle name="Output 18 3 3 4 2" xfId="36126"/>
    <cellStyle name="Output 18 3 3 5" xfId="36127"/>
    <cellStyle name="Output 18 3 3 5 2" xfId="36128"/>
    <cellStyle name="Output 18 3 3 6" xfId="36129"/>
    <cellStyle name="Output 18 3 4" xfId="36130"/>
    <cellStyle name="Output 18 3 4 2" xfId="36131"/>
    <cellStyle name="Output 18 3 4 2 2" xfId="36132"/>
    <cellStyle name="Output 18 3 4 3" xfId="36133"/>
    <cellStyle name="Output 18 3 4 3 2" xfId="36134"/>
    <cellStyle name="Output 18 3 4 4" xfId="36135"/>
    <cellStyle name="Output 18 3 4 4 2" xfId="36136"/>
    <cellStyle name="Output 18 3 4 5" xfId="36137"/>
    <cellStyle name="Output 18 3 4 5 2" xfId="36138"/>
    <cellStyle name="Output 18 3 4 6" xfId="36139"/>
    <cellStyle name="Output 18 3 5" xfId="36140"/>
    <cellStyle name="Output 18 3 5 2" xfId="36141"/>
    <cellStyle name="Output 18 3 6" xfId="36142"/>
    <cellStyle name="Output 18 3 6 2" xfId="36143"/>
    <cellStyle name="Output 18 3 7" xfId="36144"/>
    <cellStyle name="Output 18 3 7 2" xfId="36145"/>
    <cellStyle name="Output 18 3 8" xfId="36146"/>
    <cellStyle name="Output 18 3 8 2" xfId="36147"/>
    <cellStyle name="Output 18 3 9" xfId="36148"/>
    <cellStyle name="Output 18 3 9 2" xfId="36149"/>
    <cellStyle name="Output 18 4" xfId="36150"/>
    <cellStyle name="Output 18 4 2" xfId="36151"/>
    <cellStyle name="Output 18 4 2 2" xfId="36152"/>
    <cellStyle name="Output 18 4 3" xfId="36153"/>
    <cellStyle name="Output 18 4 3 2" xfId="36154"/>
    <cellStyle name="Output 18 4 4" xfId="36155"/>
    <cellStyle name="Output 18 4 4 2" xfId="36156"/>
    <cellStyle name="Output 18 4 5" xfId="36157"/>
    <cellStyle name="Output 18 4 5 2" xfId="36158"/>
    <cellStyle name="Output 18 4 6" xfId="36159"/>
    <cellStyle name="Output 18 5" xfId="36160"/>
    <cellStyle name="Output 18 5 2" xfId="36161"/>
    <cellStyle name="Output 18 5 2 2" xfId="36162"/>
    <cellStyle name="Output 18 5 3" xfId="36163"/>
    <cellStyle name="Output 18 5 3 2" xfId="36164"/>
    <cellStyle name="Output 18 5 4" xfId="36165"/>
    <cellStyle name="Output 18 5 4 2" xfId="36166"/>
    <cellStyle name="Output 18 5 5" xfId="36167"/>
    <cellStyle name="Output 18 5 5 2" xfId="36168"/>
    <cellStyle name="Output 18 5 6" xfId="36169"/>
    <cellStyle name="Output 18 6" xfId="36170"/>
    <cellStyle name="Output 18 6 2" xfId="36171"/>
    <cellStyle name="Output 18 6 2 2" xfId="36172"/>
    <cellStyle name="Output 18 6 3" xfId="36173"/>
    <cellStyle name="Output 18 6 3 2" xfId="36174"/>
    <cellStyle name="Output 18 6 4" xfId="36175"/>
    <cellStyle name="Output 18 6 4 2" xfId="36176"/>
    <cellStyle name="Output 18 6 5" xfId="36177"/>
    <cellStyle name="Output 18 6 5 2" xfId="36178"/>
    <cellStyle name="Output 18 6 6" xfId="36179"/>
    <cellStyle name="Output 18 7" xfId="36180"/>
    <cellStyle name="Output 18 7 2" xfId="36181"/>
    <cellStyle name="Output 18 8" xfId="36182"/>
    <cellStyle name="Output 18 8 2" xfId="36183"/>
    <cellStyle name="Output 18 9" xfId="36184"/>
    <cellStyle name="Output 18 9 2" xfId="36185"/>
    <cellStyle name="Output 19" xfId="36186"/>
    <cellStyle name="Output 19 10" xfId="36187"/>
    <cellStyle name="Output 19 10 2" xfId="36188"/>
    <cellStyle name="Output 19 11" xfId="36189"/>
    <cellStyle name="Output 19 11 2" xfId="36190"/>
    <cellStyle name="Output 19 12" xfId="36191"/>
    <cellStyle name="Output 19 12 2" xfId="36192"/>
    <cellStyle name="Output 19 13" xfId="36193"/>
    <cellStyle name="Output 19 14" xfId="36194"/>
    <cellStyle name="Output 19 15" xfId="36195"/>
    <cellStyle name="Output 19 2" xfId="36196"/>
    <cellStyle name="Output 19 2 10" xfId="36197"/>
    <cellStyle name="Output 19 2 10 2" xfId="36198"/>
    <cellStyle name="Output 19 2 11" xfId="36199"/>
    <cellStyle name="Output 19 2 12" xfId="36200"/>
    <cellStyle name="Output 19 2 13" xfId="36201"/>
    <cellStyle name="Output 19 2 2" xfId="36202"/>
    <cellStyle name="Output 19 2 2 2" xfId="36203"/>
    <cellStyle name="Output 19 2 2 2 2" xfId="36204"/>
    <cellStyle name="Output 19 2 2 3" xfId="36205"/>
    <cellStyle name="Output 19 2 2 3 2" xfId="36206"/>
    <cellStyle name="Output 19 2 2 4" xfId="36207"/>
    <cellStyle name="Output 19 2 2 4 2" xfId="36208"/>
    <cellStyle name="Output 19 2 2 5" xfId="36209"/>
    <cellStyle name="Output 19 2 2 5 2" xfId="36210"/>
    <cellStyle name="Output 19 2 2 6" xfId="36211"/>
    <cellStyle name="Output 19 2 3" xfId="36212"/>
    <cellStyle name="Output 19 2 3 2" xfId="36213"/>
    <cellStyle name="Output 19 2 3 2 2" xfId="36214"/>
    <cellStyle name="Output 19 2 3 3" xfId="36215"/>
    <cellStyle name="Output 19 2 3 3 2" xfId="36216"/>
    <cellStyle name="Output 19 2 3 4" xfId="36217"/>
    <cellStyle name="Output 19 2 3 4 2" xfId="36218"/>
    <cellStyle name="Output 19 2 3 5" xfId="36219"/>
    <cellStyle name="Output 19 2 3 5 2" xfId="36220"/>
    <cellStyle name="Output 19 2 3 6" xfId="36221"/>
    <cellStyle name="Output 19 2 4" xfId="36222"/>
    <cellStyle name="Output 19 2 4 2" xfId="36223"/>
    <cellStyle name="Output 19 2 4 2 2" xfId="36224"/>
    <cellStyle name="Output 19 2 4 3" xfId="36225"/>
    <cellStyle name="Output 19 2 4 3 2" xfId="36226"/>
    <cellStyle name="Output 19 2 4 4" xfId="36227"/>
    <cellStyle name="Output 19 2 4 4 2" xfId="36228"/>
    <cellStyle name="Output 19 2 4 5" xfId="36229"/>
    <cellStyle name="Output 19 2 4 5 2" xfId="36230"/>
    <cellStyle name="Output 19 2 4 6" xfId="36231"/>
    <cellStyle name="Output 19 2 5" xfId="36232"/>
    <cellStyle name="Output 19 2 5 2" xfId="36233"/>
    <cellStyle name="Output 19 2 6" xfId="36234"/>
    <cellStyle name="Output 19 2 6 2" xfId="36235"/>
    <cellStyle name="Output 19 2 7" xfId="36236"/>
    <cellStyle name="Output 19 2 7 2" xfId="36237"/>
    <cellStyle name="Output 19 2 8" xfId="36238"/>
    <cellStyle name="Output 19 2 8 2" xfId="36239"/>
    <cellStyle name="Output 19 2 9" xfId="36240"/>
    <cellStyle name="Output 19 2 9 2" xfId="36241"/>
    <cellStyle name="Output 19 3" xfId="36242"/>
    <cellStyle name="Output 19 3 10" xfId="36243"/>
    <cellStyle name="Output 19 3 10 2" xfId="36244"/>
    <cellStyle name="Output 19 3 11" xfId="36245"/>
    <cellStyle name="Output 19 3 12" xfId="36246"/>
    <cellStyle name="Output 19 3 13" xfId="36247"/>
    <cellStyle name="Output 19 3 2" xfId="36248"/>
    <cellStyle name="Output 19 3 2 2" xfId="36249"/>
    <cellStyle name="Output 19 3 2 2 2" xfId="36250"/>
    <cellStyle name="Output 19 3 2 3" xfId="36251"/>
    <cellStyle name="Output 19 3 2 3 2" xfId="36252"/>
    <cellStyle name="Output 19 3 2 4" xfId="36253"/>
    <cellStyle name="Output 19 3 2 4 2" xfId="36254"/>
    <cellStyle name="Output 19 3 2 5" xfId="36255"/>
    <cellStyle name="Output 19 3 2 5 2" xfId="36256"/>
    <cellStyle name="Output 19 3 2 6" xfId="36257"/>
    <cellStyle name="Output 19 3 3" xfId="36258"/>
    <cellStyle name="Output 19 3 3 2" xfId="36259"/>
    <cellStyle name="Output 19 3 3 2 2" xfId="36260"/>
    <cellStyle name="Output 19 3 3 3" xfId="36261"/>
    <cellStyle name="Output 19 3 3 3 2" xfId="36262"/>
    <cellStyle name="Output 19 3 3 4" xfId="36263"/>
    <cellStyle name="Output 19 3 3 4 2" xfId="36264"/>
    <cellStyle name="Output 19 3 3 5" xfId="36265"/>
    <cellStyle name="Output 19 3 3 5 2" xfId="36266"/>
    <cellStyle name="Output 19 3 3 6" xfId="36267"/>
    <cellStyle name="Output 19 3 4" xfId="36268"/>
    <cellStyle name="Output 19 3 4 2" xfId="36269"/>
    <cellStyle name="Output 19 3 4 2 2" xfId="36270"/>
    <cellStyle name="Output 19 3 4 3" xfId="36271"/>
    <cellStyle name="Output 19 3 4 3 2" xfId="36272"/>
    <cellStyle name="Output 19 3 4 4" xfId="36273"/>
    <cellStyle name="Output 19 3 4 4 2" xfId="36274"/>
    <cellStyle name="Output 19 3 4 5" xfId="36275"/>
    <cellStyle name="Output 19 3 4 5 2" xfId="36276"/>
    <cellStyle name="Output 19 3 4 6" xfId="36277"/>
    <cellStyle name="Output 19 3 5" xfId="36278"/>
    <cellStyle name="Output 19 3 5 2" xfId="36279"/>
    <cellStyle name="Output 19 3 6" xfId="36280"/>
    <cellStyle name="Output 19 3 6 2" xfId="36281"/>
    <cellStyle name="Output 19 3 7" xfId="36282"/>
    <cellStyle name="Output 19 3 7 2" xfId="36283"/>
    <cellStyle name="Output 19 3 8" xfId="36284"/>
    <cellStyle name="Output 19 3 8 2" xfId="36285"/>
    <cellStyle name="Output 19 3 9" xfId="36286"/>
    <cellStyle name="Output 19 3 9 2" xfId="36287"/>
    <cellStyle name="Output 19 4" xfId="36288"/>
    <cellStyle name="Output 19 4 2" xfId="36289"/>
    <cellStyle name="Output 19 4 2 2" xfId="36290"/>
    <cellStyle name="Output 19 4 3" xfId="36291"/>
    <cellStyle name="Output 19 4 3 2" xfId="36292"/>
    <cellStyle name="Output 19 4 4" xfId="36293"/>
    <cellStyle name="Output 19 4 4 2" xfId="36294"/>
    <cellStyle name="Output 19 4 5" xfId="36295"/>
    <cellStyle name="Output 19 4 5 2" xfId="36296"/>
    <cellStyle name="Output 19 4 6" xfId="36297"/>
    <cellStyle name="Output 19 5" xfId="36298"/>
    <cellStyle name="Output 19 5 2" xfId="36299"/>
    <cellStyle name="Output 19 5 2 2" xfId="36300"/>
    <cellStyle name="Output 19 5 3" xfId="36301"/>
    <cellStyle name="Output 19 5 3 2" xfId="36302"/>
    <cellStyle name="Output 19 5 4" xfId="36303"/>
    <cellStyle name="Output 19 5 4 2" xfId="36304"/>
    <cellStyle name="Output 19 5 5" xfId="36305"/>
    <cellStyle name="Output 19 5 5 2" xfId="36306"/>
    <cellStyle name="Output 19 5 6" xfId="36307"/>
    <cellStyle name="Output 19 6" xfId="36308"/>
    <cellStyle name="Output 19 6 2" xfId="36309"/>
    <cellStyle name="Output 19 6 2 2" xfId="36310"/>
    <cellStyle name="Output 19 6 3" xfId="36311"/>
    <cellStyle name="Output 19 6 3 2" xfId="36312"/>
    <cellStyle name="Output 19 6 4" xfId="36313"/>
    <cellStyle name="Output 19 6 4 2" xfId="36314"/>
    <cellStyle name="Output 19 6 5" xfId="36315"/>
    <cellStyle name="Output 19 6 5 2" xfId="36316"/>
    <cellStyle name="Output 19 6 6" xfId="36317"/>
    <cellStyle name="Output 19 7" xfId="36318"/>
    <cellStyle name="Output 19 7 2" xfId="36319"/>
    <cellStyle name="Output 19 8" xfId="36320"/>
    <cellStyle name="Output 19 8 2" xfId="36321"/>
    <cellStyle name="Output 19 9" xfId="36322"/>
    <cellStyle name="Output 19 9 2" xfId="36323"/>
    <cellStyle name="Output 2" xfId="36324"/>
    <cellStyle name="Output 2 10" xfId="36325"/>
    <cellStyle name="Output 2 10 2" xfId="36326"/>
    <cellStyle name="Output 2 11" xfId="36327"/>
    <cellStyle name="Output 2 11 2" xfId="36328"/>
    <cellStyle name="Output 2 12" xfId="36329"/>
    <cellStyle name="Output 2 12 2" xfId="36330"/>
    <cellStyle name="Output 2 13" xfId="36331"/>
    <cellStyle name="Output 2 13 2" xfId="36332"/>
    <cellStyle name="Output 2 14" xfId="36333"/>
    <cellStyle name="Output 2 15" xfId="36334"/>
    <cellStyle name="Output 2 16" xfId="36335"/>
    <cellStyle name="Output 2 2" xfId="36336"/>
    <cellStyle name="Output 2 2 10" xfId="36337"/>
    <cellStyle name="Output 2 2 10 2" xfId="36338"/>
    <cellStyle name="Output 2 2 11" xfId="36339"/>
    <cellStyle name="Output 2 2 11 2" xfId="36340"/>
    <cellStyle name="Output 2 2 12" xfId="36341"/>
    <cellStyle name="Output 2 2 12 2" xfId="36342"/>
    <cellStyle name="Output 2 2 13" xfId="36343"/>
    <cellStyle name="Output 2 2 14" xfId="36344"/>
    <cellStyle name="Output 2 2 15" xfId="36345"/>
    <cellStyle name="Output 2 2 2" xfId="36346"/>
    <cellStyle name="Output 2 2 2 10" xfId="36347"/>
    <cellStyle name="Output 2 2 2 10 2" xfId="36348"/>
    <cellStyle name="Output 2 2 2 11" xfId="36349"/>
    <cellStyle name="Output 2 2 2 12" xfId="36350"/>
    <cellStyle name="Output 2 2 2 13" xfId="36351"/>
    <cellStyle name="Output 2 2 2 2" xfId="36352"/>
    <cellStyle name="Output 2 2 2 2 2" xfId="36353"/>
    <cellStyle name="Output 2 2 2 2 2 2" xfId="36354"/>
    <cellStyle name="Output 2 2 2 2 3" xfId="36355"/>
    <cellStyle name="Output 2 2 2 2 3 2" xfId="36356"/>
    <cellStyle name="Output 2 2 2 2 4" xfId="36357"/>
    <cellStyle name="Output 2 2 2 2 4 2" xfId="36358"/>
    <cellStyle name="Output 2 2 2 2 5" xfId="36359"/>
    <cellStyle name="Output 2 2 2 2 5 2" xfId="36360"/>
    <cellStyle name="Output 2 2 2 2 6" xfId="36361"/>
    <cellStyle name="Output 2 2 2 3" xfId="36362"/>
    <cellStyle name="Output 2 2 2 3 2" xfId="36363"/>
    <cellStyle name="Output 2 2 2 3 2 2" xfId="36364"/>
    <cellStyle name="Output 2 2 2 3 3" xfId="36365"/>
    <cellStyle name="Output 2 2 2 3 3 2" xfId="36366"/>
    <cellStyle name="Output 2 2 2 3 4" xfId="36367"/>
    <cellStyle name="Output 2 2 2 3 4 2" xfId="36368"/>
    <cellStyle name="Output 2 2 2 3 5" xfId="36369"/>
    <cellStyle name="Output 2 2 2 3 5 2" xfId="36370"/>
    <cellStyle name="Output 2 2 2 3 6" xfId="36371"/>
    <cellStyle name="Output 2 2 2 4" xfId="36372"/>
    <cellStyle name="Output 2 2 2 4 2" xfId="36373"/>
    <cellStyle name="Output 2 2 2 4 2 2" xfId="36374"/>
    <cellStyle name="Output 2 2 2 4 3" xfId="36375"/>
    <cellStyle name="Output 2 2 2 4 3 2" xfId="36376"/>
    <cellStyle name="Output 2 2 2 4 4" xfId="36377"/>
    <cellStyle name="Output 2 2 2 4 4 2" xfId="36378"/>
    <cellStyle name="Output 2 2 2 4 5" xfId="36379"/>
    <cellStyle name="Output 2 2 2 4 5 2" xfId="36380"/>
    <cellStyle name="Output 2 2 2 4 6" xfId="36381"/>
    <cellStyle name="Output 2 2 2 5" xfId="36382"/>
    <cellStyle name="Output 2 2 2 5 2" xfId="36383"/>
    <cellStyle name="Output 2 2 2 6" xfId="36384"/>
    <cellStyle name="Output 2 2 2 6 2" xfId="36385"/>
    <cellStyle name="Output 2 2 2 7" xfId="36386"/>
    <cellStyle name="Output 2 2 2 7 2" xfId="36387"/>
    <cellStyle name="Output 2 2 2 8" xfId="36388"/>
    <cellStyle name="Output 2 2 2 8 2" xfId="36389"/>
    <cellStyle name="Output 2 2 2 9" xfId="36390"/>
    <cellStyle name="Output 2 2 2 9 2" xfId="36391"/>
    <cellStyle name="Output 2 2 3" xfId="36392"/>
    <cellStyle name="Output 2 2 3 10" xfId="36393"/>
    <cellStyle name="Output 2 2 3 10 2" xfId="36394"/>
    <cellStyle name="Output 2 2 3 11" xfId="36395"/>
    <cellStyle name="Output 2 2 3 12" xfId="36396"/>
    <cellStyle name="Output 2 2 3 13" xfId="36397"/>
    <cellStyle name="Output 2 2 3 2" xfId="36398"/>
    <cellStyle name="Output 2 2 3 2 2" xfId="36399"/>
    <cellStyle name="Output 2 2 3 2 2 2" xfId="36400"/>
    <cellStyle name="Output 2 2 3 2 3" xfId="36401"/>
    <cellStyle name="Output 2 2 3 2 3 2" xfId="36402"/>
    <cellStyle name="Output 2 2 3 2 4" xfId="36403"/>
    <cellStyle name="Output 2 2 3 2 4 2" xfId="36404"/>
    <cellStyle name="Output 2 2 3 2 5" xfId="36405"/>
    <cellStyle name="Output 2 2 3 2 5 2" xfId="36406"/>
    <cellStyle name="Output 2 2 3 2 6" xfId="36407"/>
    <cellStyle name="Output 2 2 3 3" xfId="36408"/>
    <cellStyle name="Output 2 2 3 3 2" xfId="36409"/>
    <cellStyle name="Output 2 2 3 3 2 2" xfId="36410"/>
    <cellStyle name="Output 2 2 3 3 3" xfId="36411"/>
    <cellStyle name="Output 2 2 3 3 3 2" xfId="36412"/>
    <cellStyle name="Output 2 2 3 3 4" xfId="36413"/>
    <cellStyle name="Output 2 2 3 3 4 2" xfId="36414"/>
    <cellStyle name="Output 2 2 3 3 5" xfId="36415"/>
    <cellStyle name="Output 2 2 3 3 5 2" xfId="36416"/>
    <cellStyle name="Output 2 2 3 3 6" xfId="36417"/>
    <cellStyle name="Output 2 2 3 4" xfId="36418"/>
    <cellStyle name="Output 2 2 3 4 2" xfId="36419"/>
    <cellStyle name="Output 2 2 3 4 2 2" xfId="36420"/>
    <cellStyle name="Output 2 2 3 4 3" xfId="36421"/>
    <cellStyle name="Output 2 2 3 4 3 2" xfId="36422"/>
    <cellStyle name="Output 2 2 3 4 4" xfId="36423"/>
    <cellStyle name="Output 2 2 3 4 4 2" xfId="36424"/>
    <cellStyle name="Output 2 2 3 4 5" xfId="36425"/>
    <cellStyle name="Output 2 2 3 4 5 2" xfId="36426"/>
    <cellStyle name="Output 2 2 3 4 6" xfId="36427"/>
    <cellStyle name="Output 2 2 3 5" xfId="36428"/>
    <cellStyle name="Output 2 2 3 5 2" xfId="36429"/>
    <cellStyle name="Output 2 2 3 6" xfId="36430"/>
    <cellStyle name="Output 2 2 3 6 2" xfId="36431"/>
    <cellStyle name="Output 2 2 3 7" xfId="36432"/>
    <cellStyle name="Output 2 2 3 7 2" xfId="36433"/>
    <cellStyle name="Output 2 2 3 8" xfId="36434"/>
    <cellStyle name="Output 2 2 3 8 2" xfId="36435"/>
    <cellStyle name="Output 2 2 3 9" xfId="36436"/>
    <cellStyle name="Output 2 2 3 9 2" xfId="36437"/>
    <cellStyle name="Output 2 2 4" xfId="36438"/>
    <cellStyle name="Output 2 2 4 2" xfId="36439"/>
    <cellStyle name="Output 2 2 4 2 2" xfId="36440"/>
    <cellStyle name="Output 2 2 4 3" xfId="36441"/>
    <cellStyle name="Output 2 2 4 3 2" xfId="36442"/>
    <cellStyle name="Output 2 2 4 4" xfId="36443"/>
    <cellStyle name="Output 2 2 4 4 2" xfId="36444"/>
    <cellStyle name="Output 2 2 4 5" xfId="36445"/>
    <cellStyle name="Output 2 2 4 5 2" xfId="36446"/>
    <cellStyle name="Output 2 2 4 6" xfId="36447"/>
    <cellStyle name="Output 2 2 5" xfId="36448"/>
    <cellStyle name="Output 2 2 5 2" xfId="36449"/>
    <cellStyle name="Output 2 2 5 2 2" xfId="36450"/>
    <cellStyle name="Output 2 2 5 3" xfId="36451"/>
    <cellStyle name="Output 2 2 5 3 2" xfId="36452"/>
    <cellStyle name="Output 2 2 5 4" xfId="36453"/>
    <cellStyle name="Output 2 2 5 4 2" xfId="36454"/>
    <cellStyle name="Output 2 2 5 5" xfId="36455"/>
    <cellStyle name="Output 2 2 5 5 2" xfId="36456"/>
    <cellStyle name="Output 2 2 5 6" xfId="36457"/>
    <cellStyle name="Output 2 2 6" xfId="36458"/>
    <cellStyle name="Output 2 2 6 2" xfId="36459"/>
    <cellStyle name="Output 2 2 6 2 2" xfId="36460"/>
    <cellStyle name="Output 2 2 6 3" xfId="36461"/>
    <cellStyle name="Output 2 2 6 3 2" xfId="36462"/>
    <cellStyle name="Output 2 2 6 4" xfId="36463"/>
    <cellStyle name="Output 2 2 6 4 2" xfId="36464"/>
    <cellStyle name="Output 2 2 6 5" xfId="36465"/>
    <cellStyle name="Output 2 2 6 5 2" xfId="36466"/>
    <cellStyle name="Output 2 2 6 6" xfId="36467"/>
    <cellStyle name="Output 2 2 7" xfId="36468"/>
    <cellStyle name="Output 2 2 7 2" xfId="36469"/>
    <cellStyle name="Output 2 2 8" xfId="36470"/>
    <cellStyle name="Output 2 2 8 2" xfId="36471"/>
    <cellStyle name="Output 2 2 9" xfId="36472"/>
    <cellStyle name="Output 2 2 9 2" xfId="36473"/>
    <cellStyle name="Output 2 3" xfId="36474"/>
    <cellStyle name="Output 2 3 10" xfId="36475"/>
    <cellStyle name="Output 2 3 10 2" xfId="36476"/>
    <cellStyle name="Output 2 3 11" xfId="36477"/>
    <cellStyle name="Output 2 3 12" xfId="36478"/>
    <cellStyle name="Output 2 3 13" xfId="36479"/>
    <cellStyle name="Output 2 3 2" xfId="36480"/>
    <cellStyle name="Output 2 3 2 2" xfId="36481"/>
    <cellStyle name="Output 2 3 2 2 2" xfId="36482"/>
    <cellStyle name="Output 2 3 2 3" xfId="36483"/>
    <cellStyle name="Output 2 3 2 3 2" xfId="36484"/>
    <cellStyle name="Output 2 3 2 4" xfId="36485"/>
    <cellStyle name="Output 2 3 2 4 2" xfId="36486"/>
    <cellStyle name="Output 2 3 2 5" xfId="36487"/>
    <cellStyle name="Output 2 3 2 5 2" xfId="36488"/>
    <cellStyle name="Output 2 3 2 6" xfId="36489"/>
    <cellStyle name="Output 2 3 3" xfId="36490"/>
    <cellStyle name="Output 2 3 3 2" xfId="36491"/>
    <cellStyle name="Output 2 3 3 2 2" xfId="36492"/>
    <cellStyle name="Output 2 3 3 3" xfId="36493"/>
    <cellStyle name="Output 2 3 3 3 2" xfId="36494"/>
    <cellStyle name="Output 2 3 3 4" xfId="36495"/>
    <cellStyle name="Output 2 3 3 4 2" xfId="36496"/>
    <cellStyle name="Output 2 3 3 5" xfId="36497"/>
    <cellStyle name="Output 2 3 3 5 2" xfId="36498"/>
    <cellStyle name="Output 2 3 3 6" xfId="36499"/>
    <cellStyle name="Output 2 3 4" xfId="36500"/>
    <cellStyle name="Output 2 3 4 2" xfId="36501"/>
    <cellStyle name="Output 2 3 4 2 2" xfId="36502"/>
    <cellStyle name="Output 2 3 4 3" xfId="36503"/>
    <cellStyle name="Output 2 3 4 3 2" xfId="36504"/>
    <cellStyle name="Output 2 3 4 4" xfId="36505"/>
    <cellStyle name="Output 2 3 4 4 2" xfId="36506"/>
    <cellStyle name="Output 2 3 4 5" xfId="36507"/>
    <cellStyle name="Output 2 3 4 5 2" xfId="36508"/>
    <cellStyle name="Output 2 3 4 6" xfId="36509"/>
    <cellStyle name="Output 2 3 5" xfId="36510"/>
    <cellStyle name="Output 2 3 5 2" xfId="36511"/>
    <cellStyle name="Output 2 3 6" xfId="36512"/>
    <cellStyle name="Output 2 3 6 2" xfId="36513"/>
    <cellStyle name="Output 2 3 7" xfId="36514"/>
    <cellStyle name="Output 2 3 7 2" xfId="36515"/>
    <cellStyle name="Output 2 3 8" xfId="36516"/>
    <cellStyle name="Output 2 3 8 2" xfId="36517"/>
    <cellStyle name="Output 2 3 9" xfId="36518"/>
    <cellStyle name="Output 2 3 9 2" xfId="36519"/>
    <cellStyle name="Output 2 4" xfId="36520"/>
    <cellStyle name="Output 2 4 10" xfId="36521"/>
    <cellStyle name="Output 2 4 10 2" xfId="36522"/>
    <cellStyle name="Output 2 4 11" xfId="36523"/>
    <cellStyle name="Output 2 4 12" xfId="36524"/>
    <cellStyle name="Output 2 4 13" xfId="36525"/>
    <cellStyle name="Output 2 4 2" xfId="36526"/>
    <cellStyle name="Output 2 4 2 2" xfId="36527"/>
    <cellStyle name="Output 2 4 2 2 2" xfId="36528"/>
    <cellStyle name="Output 2 4 2 3" xfId="36529"/>
    <cellStyle name="Output 2 4 2 3 2" xfId="36530"/>
    <cellStyle name="Output 2 4 2 4" xfId="36531"/>
    <cellStyle name="Output 2 4 2 4 2" xfId="36532"/>
    <cellStyle name="Output 2 4 2 5" xfId="36533"/>
    <cellStyle name="Output 2 4 2 5 2" xfId="36534"/>
    <cellStyle name="Output 2 4 2 6" xfId="36535"/>
    <cellStyle name="Output 2 4 3" xfId="36536"/>
    <cellStyle name="Output 2 4 3 2" xfId="36537"/>
    <cellStyle name="Output 2 4 3 2 2" xfId="36538"/>
    <cellStyle name="Output 2 4 3 3" xfId="36539"/>
    <cellStyle name="Output 2 4 3 3 2" xfId="36540"/>
    <cellStyle name="Output 2 4 3 4" xfId="36541"/>
    <cellStyle name="Output 2 4 3 4 2" xfId="36542"/>
    <cellStyle name="Output 2 4 3 5" xfId="36543"/>
    <cellStyle name="Output 2 4 3 5 2" xfId="36544"/>
    <cellStyle name="Output 2 4 3 6" xfId="36545"/>
    <cellStyle name="Output 2 4 4" xfId="36546"/>
    <cellStyle name="Output 2 4 4 2" xfId="36547"/>
    <cellStyle name="Output 2 4 4 2 2" xfId="36548"/>
    <cellStyle name="Output 2 4 4 3" xfId="36549"/>
    <cellStyle name="Output 2 4 4 3 2" xfId="36550"/>
    <cellStyle name="Output 2 4 4 4" xfId="36551"/>
    <cellStyle name="Output 2 4 4 4 2" xfId="36552"/>
    <cellStyle name="Output 2 4 4 5" xfId="36553"/>
    <cellStyle name="Output 2 4 4 5 2" xfId="36554"/>
    <cellStyle name="Output 2 4 4 6" xfId="36555"/>
    <cellStyle name="Output 2 4 5" xfId="36556"/>
    <cellStyle name="Output 2 4 5 2" xfId="36557"/>
    <cellStyle name="Output 2 4 6" xfId="36558"/>
    <cellStyle name="Output 2 4 6 2" xfId="36559"/>
    <cellStyle name="Output 2 4 7" xfId="36560"/>
    <cellStyle name="Output 2 4 7 2" xfId="36561"/>
    <cellStyle name="Output 2 4 8" xfId="36562"/>
    <cellStyle name="Output 2 4 8 2" xfId="36563"/>
    <cellStyle name="Output 2 4 9" xfId="36564"/>
    <cellStyle name="Output 2 4 9 2" xfId="36565"/>
    <cellStyle name="Output 2 5" xfId="36566"/>
    <cellStyle name="Output 2 5 2" xfId="36567"/>
    <cellStyle name="Output 2 5 2 2" xfId="36568"/>
    <cellStyle name="Output 2 5 3" xfId="36569"/>
    <cellStyle name="Output 2 5 3 2" xfId="36570"/>
    <cellStyle name="Output 2 5 4" xfId="36571"/>
    <cellStyle name="Output 2 5 4 2" xfId="36572"/>
    <cellStyle name="Output 2 5 5" xfId="36573"/>
    <cellStyle name="Output 2 5 5 2" xfId="36574"/>
    <cellStyle name="Output 2 5 6" xfId="36575"/>
    <cellStyle name="Output 2 6" xfId="36576"/>
    <cellStyle name="Output 2 6 2" xfId="36577"/>
    <cellStyle name="Output 2 6 2 2" xfId="36578"/>
    <cellStyle name="Output 2 6 3" xfId="36579"/>
    <cellStyle name="Output 2 6 3 2" xfId="36580"/>
    <cellStyle name="Output 2 6 4" xfId="36581"/>
    <cellStyle name="Output 2 6 4 2" xfId="36582"/>
    <cellStyle name="Output 2 6 5" xfId="36583"/>
    <cellStyle name="Output 2 6 5 2" xfId="36584"/>
    <cellStyle name="Output 2 6 6" xfId="36585"/>
    <cellStyle name="Output 2 7" xfId="36586"/>
    <cellStyle name="Output 2 7 2" xfId="36587"/>
    <cellStyle name="Output 2 7 2 2" xfId="36588"/>
    <cellStyle name="Output 2 7 3" xfId="36589"/>
    <cellStyle name="Output 2 7 3 2" xfId="36590"/>
    <cellStyle name="Output 2 7 4" xfId="36591"/>
    <cellStyle name="Output 2 7 4 2" xfId="36592"/>
    <cellStyle name="Output 2 7 5" xfId="36593"/>
    <cellStyle name="Output 2 7 5 2" xfId="36594"/>
    <cellStyle name="Output 2 7 6" xfId="36595"/>
    <cellStyle name="Output 2 8" xfId="36596"/>
    <cellStyle name="Output 2 8 2" xfId="36597"/>
    <cellStyle name="Output 2 9" xfId="36598"/>
    <cellStyle name="Output 2 9 2" xfId="36599"/>
    <cellStyle name="Output 20" xfId="36600"/>
    <cellStyle name="Output 20 10" xfId="36601"/>
    <cellStyle name="Output 20 10 2" xfId="36602"/>
    <cellStyle name="Output 20 11" xfId="36603"/>
    <cellStyle name="Output 20 11 2" xfId="36604"/>
    <cellStyle name="Output 20 12" xfId="36605"/>
    <cellStyle name="Output 20 12 2" xfId="36606"/>
    <cellStyle name="Output 20 13" xfId="36607"/>
    <cellStyle name="Output 20 14" xfId="36608"/>
    <cellStyle name="Output 20 15" xfId="36609"/>
    <cellStyle name="Output 20 2" xfId="36610"/>
    <cellStyle name="Output 20 2 10" xfId="36611"/>
    <cellStyle name="Output 20 2 10 2" xfId="36612"/>
    <cellStyle name="Output 20 2 11" xfId="36613"/>
    <cellStyle name="Output 20 2 12" xfId="36614"/>
    <cellStyle name="Output 20 2 13" xfId="36615"/>
    <cellStyle name="Output 20 2 2" xfId="36616"/>
    <cellStyle name="Output 20 2 2 2" xfId="36617"/>
    <cellStyle name="Output 20 2 2 2 2" xfId="36618"/>
    <cellStyle name="Output 20 2 2 3" xfId="36619"/>
    <cellStyle name="Output 20 2 2 3 2" xfId="36620"/>
    <cellStyle name="Output 20 2 2 4" xfId="36621"/>
    <cellStyle name="Output 20 2 2 4 2" xfId="36622"/>
    <cellStyle name="Output 20 2 2 5" xfId="36623"/>
    <cellStyle name="Output 20 2 2 5 2" xfId="36624"/>
    <cellStyle name="Output 20 2 2 6" xfId="36625"/>
    <cellStyle name="Output 20 2 3" xfId="36626"/>
    <cellStyle name="Output 20 2 3 2" xfId="36627"/>
    <cellStyle name="Output 20 2 3 2 2" xfId="36628"/>
    <cellStyle name="Output 20 2 3 3" xfId="36629"/>
    <cellStyle name="Output 20 2 3 3 2" xfId="36630"/>
    <cellStyle name="Output 20 2 3 4" xfId="36631"/>
    <cellStyle name="Output 20 2 3 4 2" xfId="36632"/>
    <cellStyle name="Output 20 2 3 5" xfId="36633"/>
    <cellStyle name="Output 20 2 3 5 2" xfId="36634"/>
    <cellStyle name="Output 20 2 3 6" xfId="36635"/>
    <cellStyle name="Output 20 2 4" xfId="36636"/>
    <cellStyle name="Output 20 2 4 2" xfId="36637"/>
    <cellStyle name="Output 20 2 4 2 2" xfId="36638"/>
    <cellStyle name="Output 20 2 4 3" xfId="36639"/>
    <cellStyle name="Output 20 2 4 3 2" xfId="36640"/>
    <cellStyle name="Output 20 2 4 4" xfId="36641"/>
    <cellStyle name="Output 20 2 4 4 2" xfId="36642"/>
    <cellStyle name="Output 20 2 4 5" xfId="36643"/>
    <cellStyle name="Output 20 2 4 5 2" xfId="36644"/>
    <cellStyle name="Output 20 2 4 6" xfId="36645"/>
    <cellStyle name="Output 20 2 5" xfId="36646"/>
    <cellStyle name="Output 20 2 5 2" xfId="36647"/>
    <cellStyle name="Output 20 2 6" xfId="36648"/>
    <cellStyle name="Output 20 2 6 2" xfId="36649"/>
    <cellStyle name="Output 20 2 7" xfId="36650"/>
    <cellStyle name="Output 20 2 7 2" xfId="36651"/>
    <cellStyle name="Output 20 2 8" xfId="36652"/>
    <cellStyle name="Output 20 2 8 2" xfId="36653"/>
    <cellStyle name="Output 20 2 9" xfId="36654"/>
    <cellStyle name="Output 20 2 9 2" xfId="36655"/>
    <cellStyle name="Output 20 3" xfId="36656"/>
    <cellStyle name="Output 20 3 10" xfId="36657"/>
    <cellStyle name="Output 20 3 10 2" xfId="36658"/>
    <cellStyle name="Output 20 3 11" xfId="36659"/>
    <cellStyle name="Output 20 3 12" xfId="36660"/>
    <cellStyle name="Output 20 3 13" xfId="36661"/>
    <cellStyle name="Output 20 3 2" xfId="36662"/>
    <cellStyle name="Output 20 3 2 2" xfId="36663"/>
    <cellStyle name="Output 20 3 2 2 2" xfId="36664"/>
    <cellStyle name="Output 20 3 2 3" xfId="36665"/>
    <cellStyle name="Output 20 3 2 3 2" xfId="36666"/>
    <cellStyle name="Output 20 3 2 4" xfId="36667"/>
    <cellStyle name="Output 20 3 2 4 2" xfId="36668"/>
    <cellStyle name="Output 20 3 2 5" xfId="36669"/>
    <cellStyle name="Output 20 3 2 5 2" xfId="36670"/>
    <cellStyle name="Output 20 3 2 6" xfId="36671"/>
    <cellStyle name="Output 20 3 3" xfId="36672"/>
    <cellStyle name="Output 20 3 3 2" xfId="36673"/>
    <cellStyle name="Output 20 3 3 2 2" xfId="36674"/>
    <cellStyle name="Output 20 3 3 3" xfId="36675"/>
    <cellStyle name="Output 20 3 3 3 2" xfId="36676"/>
    <cellStyle name="Output 20 3 3 4" xfId="36677"/>
    <cellStyle name="Output 20 3 3 4 2" xfId="36678"/>
    <cellStyle name="Output 20 3 3 5" xfId="36679"/>
    <cellStyle name="Output 20 3 3 5 2" xfId="36680"/>
    <cellStyle name="Output 20 3 3 6" xfId="36681"/>
    <cellStyle name="Output 20 3 4" xfId="36682"/>
    <cellStyle name="Output 20 3 4 2" xfId="36683"/>
    <cellStyle name="Output 20 3 4 2 2" xfId="36684"/>
    <cellStyle name="Output 20 3 4 3" xfId="36685"/>
    <cellStyle name="Output 20 3 4 3 2" xfId="36686"/>
    <cellStyle name="Output 20 3 4 4" xfId="36687"/>
    <cellStyle name="Output 20 3 4 4 2" xfId="36688"/>
    <cellStyle name="Output 20 3 4 5" xfId="36689"/>
    <cellStyle name="Output 20 3 4 5 2" xfId="36690"/>
    <cellStyle name="Output 20 3 4 6" xfId="36691"/>
    <cellStyle name="Output 20 3 5" xfId="36692"/>
    <cellStyle name="Output 20 3 5 2" xfId="36693"/>
    <cellStyle name="Output 20 3 6" xfId="36694"/>
    <cellStyle name="Output 20 3 6 2" xfId="36695"/>
    <cellStyle name="Output 20 3 7" xfId="36696"/>
    <cellStyle name="Output 20 3 7 2" xfId="36697"/>
    <cellStyle name="Output 20 3 8" xfId="36698"/>
    <cellStyle name="Output 20 3 8 2" xfId="36699"/>
    <cellStyle name="Output 20 3 9" xfId="36700"/>
    <cellStyle name="Output 20 3 9 2" xfId="36701"/>
    <cellStyle name="Output 20 4" xfId="36702"/>
    <cellStyle name="Output 20 4 2" xfId="36703"/>
    <cellStyle name="Output 20 4 2 2" xfId="36704"/>
    <cellStyle name="Output 20 4 3" xfId="36705"/>
    <cellStyle name="Output 20 4 3 2" xfId="36706"/>
    <cellStyle name="Output 20 4 4" xfId="36707"/>
    <cellStyle name="Output 20 4 4 2" xfId="36708"/>
    <cellStyle name="Output 20 4 5" xfId="36709"/>
    <cellStyle name="Output 20 4 5 2" xfId="36710"/>
    <cellStyle name="Output 20 4 6" xfId="36711"/>
    <cellStyle name="Output 20 5" xfId="36712"/>
    <cellStyle name="Output 20 5 2" xfId="36713"/>
    <cellStyle name="Output 20 5 2 2" xfId="36714"/>
    <cellStyle name="Output 20 5 3" xfId="36715"/>
    <cellStyle name="Output 20 5 3 2" xfId="36716"/>
    <cellStyle name="Output 20 5 4" xfId="36717"/>
    <cellStyle name="Output 20 5 4 2" xfId="36718"/>
    <cellStyle name="Output 20 5 5" xfId="36719"/>
    <cellStyle name="Output 20 5 5 2" xfId="36720"/>
    <cellStyle name="Output 20 5 6" xfId="36721"/>
    <cellStyle name="Output 20 6" xfId="36722"/>
    <cellStyle name="Output 20 6 2" xfId="36723"/>
    <cellStyle name="Output 20 6 2 2" xfId="36724"/>
    <cellStyle name="Output 20 6 3" xfId="36725"/>
    <cellStyle name="Output 20 6 3 2" xfId="36726"/>
    <cellStyle name="Output 20 6 4" xfId="36727"/>
    <cellStyle name="Output 20 6 4 2" xfId="36728"/>
    <cellStyle name="Output 20 6 5" xfId="36729"/>
    <cellStyle name="Output 20 6 5 2" xfId="36730"/>
    <cellStyle name="Output 20 6 6" xfId="36731"/>
    <cellStyle name="Output 20 7" xfId="36732"/>
    <cellStyle name="Output 20 7 2" xfId="36733"/>
    <cellStyle name="Output 20 8" xfId="36734"/>
    <cellStyle name="Output 20 8 2" xfId="36735"/>
    <cellStyle name="Output 20 9" xfId="36736"/>
    <cellStyle name="Output 20 9 2" xfId="36737"/>
    <cellStyle name="Output 21" xfId="36738"/>
    <cellStyle name="Output 21 10" xfId="36739"/>
    <cellStyle name="Output 21 10 2" xfId="36740"/>
    <cellStyle name="Output 21 11" xfId="36741"/>
    <cellStyle name="Output 21 11 2" xfId="36742"/>
    <cellStyle name="Output 21 12" xfId="36743"/>
    <cellStyle name="Output 21 12 2" xfId="36744"/>
    <cellStyle name="Output 21 13" xfId="36745"/>
    <cellStyle name="Output 21 14" xfId="36746"/>
    <cellStyle name="Output 21 15" xfId="36747"/>
    <cellStyle name="Output 21 2" xfId="36748"/>
    <cellStyle name="Output 21 2 10" xfId="36749"/>
    <cellStyle name="Output 21 2 10 2" xfId="36750"/>
    <cellStyle name="Output 21 2 11" xfId="36751"/>
    <cellStyle name="Output 21 2 12" xfId="36752"/>
    <cellStyle name="Output 21 2 13" xfId="36753"/>
    <cellStyle name="Output 21 2 2" xfId="36754"/>
    <cellStyle name="Output 21 2 2 2" xfId="36755"/>
    <cellStyle name="Output 21 2 2 2 2" xfId="36756"/>
    <cellStyle name="Output 21 2 2 3" xfId="36757"/>
    <cellStyle name="Output 21 2 2 3 2" xfId="36758"/>
    <cellStyle name="Output 21 2 2 4" xfId="36759"/>
    <cellStyle name="Output 21 2 2 4 2" xfId="36760"/>
    <cellStyle name="Output 21 2 2 5" xfId="36761"/>
    <cellStyle name="Output 21 2 2 5 2" xfId="36762"/>
    <cellStyle name="Output 21 2 2 6" xfId="36763"/>
    <cellStyle name="Output 21 2 3" xfId="36764"/>
    <cellStyle name="Output 21 2 3 2" xfId="36765"/>
    <cellStyle name="Output 21 2 3 2 2" xfId="36766"/>
    <cellStyle name="Output 21 2 3 3" xfId="36767"/>
    <cellStyle name="Output 21 2 3 3 2" xfId="36768"/>
    <cellStyle name="Output 21 2 3 4" xfId="36769"/>
    <cellStyle name="Output 21 2 3 4 2" xfId="36770"/>
    <cellStyle name="Output 21 2 3 5" xfId="36771"/>
    <cellStyle name="Output 21 2 3 5 2" xfId="36772"/>
    <cellStyle name="Output 21 2 3 6" xfId="36773"/>
    <cellStyle name="Output 21 2 4" xfId="36774"/>
    <cellStyle name="Output 21 2 4 2" xfId="36775"/>
    <cellStyle name="Output 21 2 4 2 2" xfId="36776"/>
    <cellStyle name="Output 21 2 4 3" xfId="36777"/>
    <cellStyle name="Output 21 2 4 3 2" xfId="36778"/>
    <cellStyle name="Output 21 2 4 4" xfId="36779"/>
    <cellStyle name="Output 21 2 4 4 2" xfId="36780"/>
    <cellStyle name="Output 21 2 4 5" xfId="36781"/>
    <cellStyle name="Output 21 2 4 5 2" xfId="36782"/>
    <cellStyle name="Output 21 2 4 6" xfId="36783"/>
    <cellStyle name="Output 21 2 5" xfId="36784"/>
    <cellStyle name="Output 21 2 5 2" xfId="36785"/>
    <cellStyle name="Output 21 2 6" xfId="36786"/>
    <cellStyle name="Output 21 2 6 2" xfId="36787"/>
    <cellStyle name="Output 21 2 7" xfId="36788"/>
    <cellStyle name="Output 21 2 7 2" xfId="36789"/>
    <cellStyle name="Output 21 2 8" xfId="36790"/>
    <cellStyle name="Output 21 2 8 2" xfId="36791"/>
    <cellStyle name="Output 21 2 9" xfId="36792"/>
    <cellStyle name="Output 21 2 9 2" xfId="36793"/>
    <cellStyle name="Output 21 3" xfId="36794"/>
    <cellStyle name="Output 21 3 10" xfId="36795"/>
    <cellStyle name="Output 21 3 10 2" xfId="36796"/>
    <cellStyle name="Output 21 3 11" xfId="36797"/>
    <cellStyle name="Output 21 3 12" xfId="36798"/>
    <cellStyle name="Output 21 3 13" xfId="36799"/>
    <cellStyle name="Output 21 3 2" xfId="36800"/>
    <cellStyle name="Output 21 3 2 2" xfId="36801"/>
    <cellStyle name="Output 21 3 2 2 2" xfId="36802"/>
    <cellStyle name="Output 21 3 2 3" xfId="36803"/>
    <cellStyle name="Output 21 3 2 3 2" xfId="36804"/>
    <cellStyle name="Output 21 3 2 4" xfId="36805"/>
    <cellStyle name="Output 21 3 2 4 2" xfId="36806"/>
    <cellStyle name="Output 21 3 2 5" xfId="36807"/>
    <cellStyle name="Output 21 3 2 5 2" xfId="36808"/>
    <cellStyle name="Output 21 3 2 6" xfId="36809"/>
    <cellStyle name="Output 21 3 3" xfId="36810"/>
    <cellStyle name="Output 21 3 3 2" xfId="36811"/>
    <cellStyle name="Output 21 3 3 2 2" xfId="36812"/>
    <cellStyle name="Output 21 3 3 3" xfId="36813"/>
    <cellStyle name="Output 21 3 3 3 2" xfId="36814"/>
    <cellStyle name="Output 21 3 3 4" xfId="36815"/>
    <cellStyle name="Output 21 3 3 4 2" xfId="36816"/>
    <cellStyle name="Output 21 3 3 5" xfId="36817"/>
    <cellStyle name="Output 21 3 3 5 2" xfId="36818"/>
    <cellStyle name="Output 21 3 3 6" xfId="36819"/>
    <cellStyle name="Output 21 3 4" xfId="36820"/>
    <cellStyle name="Output 21 3 4 2" xfId="36821"/>
    <cellStyle name="Output 21 3 4 2 2" xfId="36822"/>
    <cellStyle name="Output 21 3 4 3" xfId="36823"/>
    <cellStyle name="Output 21 3 4 3 2" xfId="36824"/>
    <cellStyle name="Output 21 3 4 4" xfId="36825"/>
    <cellStyle name="Output 21 3 4 4 2" xfId="36826"/>
    <cellStyle name="Output 21 3 4 5" xfId="36827"/>
    <cellStyle name="Output 21 3 4 5 2" xfId="36828"/>
    <cellStyle name="Output 21 3 4 6" xfId="36829"/>
    <cellStyle name="Output 21 3 5" xfId="36830"/>
    <cellStyle name="Output 21 3 5 2" xfId="36831"/>
    <cellStyle name="Output 21 3 6" xfId="36832"/>
    <cellStyle name="Output 21 3 6 2" xfId="36833"/>
    <cellStyle name="Output 21 3 7" xfId="36834"/>
    <cellStyle name="Output 21 3 7 2" xfId="36835"/>
    <cellStyle name="Output 21 3 8" xfId="36836"/>
    <cellStyle name="Output 21 3 8 2" xfId="36837"/>
    <cellStyle name="Output 21 3 9" xfId="36838"/>
    <cellStyle name="Output 21 3 9 2" xfId="36839"/>
    <cellStyle name="Output 21 4" xfId="36840"/>
    <cellStyle name="Output 21 4 2" xfId="36841"/>
    <cellStyle name="Output 21 4 2 2" xfId="36842"/>
    <cellStyle name="Output 21 4 3" xfId="36843"/>
    <cellStyle name="Output 21 4 3 2" xfId="36844"/>
    <cellStyle name="Output 21 4 4" xfId="36845"/>
    <cellStyle name="Output 21 4 4 2" xfId="36846"/>
    <cellStyle name="Output 21 4 5" xfId="36847"/>
    <cellStyle name="Output 21 4 5 2" xfId="36848"/>
    <cellStyle name="Output 21 4 6" xfId="36849"/>
    <cellStyle name="Output 21 5" xfId="36850"/>
    <cellStyle name="Output 21 5 2" xfId="36851"/>
    <cellStyle name="Output 21 5 2 2" xfId="36852"/>
    <cellStyle name="Output 21 5 3" xfId="36853"/>
    <cellStyle name="Output 21 5 3 2" xfId="36854"/>
    <cellStyle name="Output 21 5 4" xfId="36855"/>
    <cellStyle name="Output 21 5 4 2" xfId="36856"/>
    <cellStyle name="Output 21 5 5" xfId="36857"/>
    <cellStyle name="Output 21 5 5 2" xfId="36858"/>
    <cellStyle name="Output 21 5 6" xfId="36859"/>
    <cellStyle name="Output 21 6" xfId="36860"/>
    <cellStyle name="Output 21 6 2" xfId="36861"/>
    <cellStyle name="Output 21 6 2 2" xfId="36862"/>
    <cellStyle name="Output 21 6 3" xfId="36863"/>
    <cellStyle name="Output 21 6 3 2" xfId="36864"/>
    <cellStyle name="Output 21 6 4" xfId="36865"/>
    <cellStyle name="Output 21 6 4 2" xfId="36866"/>
    <cellStyle name="Output 21 6 5" xfId="36867"/>
    <cellStyle name="Output 21 6 5 2" xfId="36868"/>
    <cellStyle name="Output 21 6 6" xfId="36869"/>
    <cellStyle name="Output 21 7" xfId="36870"/>
    <cellStyle name="Output 21 7 2" xfId="36871"/>
    <cellStyle name="Output 21 8" xfId="36872"/>
    <cellStyle name="Output 21 8 2" xfId="36873"/>
    <cellStyle name="Output 21 9" xfId="36874"/>
    <cellStyle name="Output 21 9 2" xfId="36875"/>
    <cellStyle name="Output 22" xfId="36876"/>
    <cellStyle name="Output 22 10" xfId="36877"/>
    <cellStyle name="Output 22 10 2" xfId="36878"/>
    <cellStyle name="Output 22 11" xfId="36879"/>
    <cellStyle name="Output 22 11 2" xfId="36880"/>
    <cellStyle name="Output 22 12" xfId="36881"/>
    <cellStyle name="Output 22 12 2" xfId="36882"/>
    <cellStyle name="Output 22 13" xfId="36883"/>
    <cellStyle name="Output 22 14" xfId="36884"/>
    <cellStyle name="Output 22 15" xfId="36885"/>
    <cellStyle name="Output 22 2" xfId="36886"/>
    <cellStyle name="Output 22 2 10" xfId="36887"/>
    <cellStyle name="Output 22 2 10 2" xfId="36888"/>
    <cellStyle name="Output 22 2 11" xfId="36889"/>
    <cellStyle name="Output 22 2 12" xfId="36890"/>
    <cellStyle name="Output 22 2 13" xfId="36891"/>
    <cellStyle name="Output 22 2 2" xfId="36892"/>
    <cellStyle name="Output 22 2 2 2" xfId="36893"/>
    <cellStyle name="Output 22 2 2 2 2" xfId="36894"/>
    <cellStyle name="Output 22 2 2 3" xfId="36895"/>
    <cellStyle name="Output 22 2 2 3 2" xfId="36896"/>
    <cellStyle name="Output 22 2 2 4" xfId="36897"/>
    <cellStyle name="Output 22 2 2 4 2" xfId="36898"/>
    <cellStyle name="Output 22 2 2 5" xfId="36899"/>
    <cellStyle name="Output 22 2 2 5 2" xfId="36900"/>
    <cellStyle name="Output 22 2 2 6" xfId="36901"/>
    <cellStyle name="Output 22 2 3" xfId="36902"/>
    <cellStyle name="Output 22 2 3 2" xfId="36903"/>
    <cellStyle name="Output 22 2 3 2 2" xfId="36904"/>
    <cellStyle name="Output 22 2 3 3" xfId="36905"/>
    <cellStyle name="Output 22 2 3 3 2" xfId="36906"/>
    <cellStyle name="Output 22 2 3 4" xfId="36907"/>
    <cellStyle name="Output 22 2 3 4 2" xfId="36908"/>
    <cellStyle name="Output 22 2 3 5" xfId="36909"/>
    <cellStyle name="Output 22 2 3 5 2" xfId="36910"/>
    <cellStyle name="Output 22 2 3 6" xfId="36911"/>
    <cellStyle name="Output 22 2 4" xfId="36912"/>
    <cellStyle name="Output 22 2 4 2" xfId="36913"/>
    <cellStyle name="Output 22 2 4 2 2" xfId="36914"/>
    <cellStyle name="Output 22 2 4 3" xfId="36915"/>
    <cellStyle name="Output 22 2 4 3 2" xfId="36916"/>
    <cellStyle name="Output 22 2 4 4" xfId="36917"/>
    <cellStyle name="Output 22 2 4 4 2" xfId="36918"/>
    <cellStyle name="Output 22 2 4 5" xfId="36919"/>
    <cellStyle name="Output 22 2 4 5 2" xfId="36920"/>
    <cellStyle name="Output 22 2 4 6" xfId="36921"/>
    <cellStyle name="Output 22 2 5" xfId="36922"/>
    <cellStyle name="Output 22 2 5 2" xfId="36923"/>
    <cellStyle name="Output 22 2 6" xfId="36924"/>
    <cellStyle name="Output 22 2 6 2" xfId="36925"/>
    <cellStyle name="Output 22 2 7" xfId="36926"/>
    <cellStyle name="Output 22 2 7 2" xfId="36927"/>
    <cellStyle name="Output 22 2 8" xfId="36928"/>
    <cellStyle name="Output 22 2 8 2" xfId="36929"/>
    <cellStyle name="Output 22 2 9" xfId="36930"/>
    <cellStyle name="Output 22 2 9 2" xfId="36931"/>
    <cellStyle name="Output 22 3" xfId="36932"/>
    <cellStyle name="Output 22 3 10" xfId="36933"/>
    <cellStyle name="Output 22 3 10 2" xfId="36934"/>
    <cellStyle name="Output 22 3 11" xfId="36935"/>
    <cellStyle name="Output 22 3 12" xfId="36936"/>
    <cellStyle name="Output 22 3 13" xfId="36937"/>
    <cellStyle name="Output 22 3 2" xfId="36938"/>
    <cellStyle name="Output 22 3 2 2" xfId="36939"/>
    <cellStyle name="Output 22 3 2 2 2" xfId="36940"/>
    <cellStyle name="Output 22 3 2 3" xfId="36941"/>
    <cellStyle name="Output 22 3 2 3 2" xfId="36942"/>
    <cellStyle name="Output 22 3 2 4" xfId="36943"/>
    <cellStyle name="Output 22 3 2 4 2" xfId="36944"/>
    <cellStyle name="Output 22 3 2 5" xfId="36945"/>
    <cellStyle name="Output 22 3 2 5 2" xfId="36946"/>
    <cellStyle name="Output 22 3 2 6" xfId="36947"/>
    <cellStyle name="Output 22 3 3" xfId="36948"/>
    <cellStyle name="Output 22 3 3 2" xfId="36949"/>
    <cellStyle name="Output 22 3 3 2 2" xfId="36950"/>
    <cellStyle name="Output 22 3 3 3" xfId="36951"/>
    <cellStyle name="Output 22 3 3 3 2" xfId="36952"/>
    <cellStyle name="Output 22 3 3 4" xfId="36953"/>
    <cellStyle name="Output 22 3 3 4 2" xfId="36954"/>
    <cellStyle name="Output 22 3 3 5" xfId="36955"/>
    <cellStyle name="Output 22 3 3 5 2" xfId="36956"/>
    <cellStyle name="Output 22 3 3 6" xfId="36957"/>
    <cellStyle name="Output 22 3 4" xfId="36958"/>
    <cellStyle name="Output 22 3 4 2" xfId="36959"/>
    <cellStyle name="Output 22 3 4 2 2" xfId="36960"/>
    <cellStyle name="Output 22 3 4 3" xfId="36961"/>
    <cellStyle name="Output 22 3 4 3 2" xfId="36962"/>
    <cellStyle name="Output 22 3 4 4" xfId="36963"/>
    <cellStyle name="Output 22 3 4 4 2" xfId="36964"/>
    <cellStyle name="Output 22 3 4 5" xfId="36965"/>
    <cellStyle name="Output 22 3 4 5 2" xfId="36966"/>
    <cellStyle name="Output 22 3 4 6" xfId="36967"/>
    <cellStyle name="Output 22 3 5" xfId="36968"/>
    <cellStyle name="Output 22 3 5 2" xfId="36969"/>
    <cellStyle name="Output 22 3 6" xfId="36970"/>
    <cellStyle name="Output 22 3 6 2" xfId="36971"/>
    <cellStyle name="Output 22 3 7" xfId="36972"/>
    <cellStyle name="Output 22 3 7 2" xfId="36973"/>
    <cellStyle name="Output 22 3 8" xfId="36974"/>
    <cellStyle name="Output 22 3 8 2" xfId="36975"/>
    <cellStyle name="Output 22 3 9" xfId="36976"/>
    <cellStyle name="Output 22 3 9 2" xfId="36977"/>
    <cellStyle name="Output 22 4" xfId="36978"/>
    <cellStyle name="Output 22 4 2" xfId="36979"/>
    <cellStyle name="Output 22 4 2 2" xfId="36980"/>
    <cellStyle name="Output 22 4 3" xfId="36981"/>
    <cellStyle name="Output 22 4 3 2" xfId="36982"/>
    <cellStyle name="Output 22 4 4" xfId="36983"/>
    <cellStyle name="Output 22 4 4 2" xfId="36984"/>
    <cellStyle name="Output 22 4 5" xfId="36985"/>
    <cellStyle name="Output 22 4 5 2" xfId="36986"/>
    <cellStyle name="Output 22 4 6" xfId="36987"/>
    <cellStyle name="Output 22 5" xfId="36988"/>
    <cellStyle name="Output 22 5 2" xfId="36989"/>
    <cellStyle name="Output 22 5 2 2" xfId="36990"/>
    <cellStyle name="Output 22 5 3" xfId="36991"/>
    <cellStyle name="Output 22 5 3 2" xfId="36992"/>
    <cellStyle name="Output 22 5 4" xfId="36993"/>
    <cellStyle name="Output 22 5 4 2" xfId="36994"/>
    <cellStyle name="Output 22 5 5" xfId="36995"/>
    <cellStyle name="Output 22 5 5 2" xfId="36996"/>
    <cellStyle name="Output 22 5 6" xfId="36997"/>
    <cellStyle name="Output 22 6" xfId="36998"/>
    <cellStyle name="Output 22 6 2" xfId="36999"/>
    <cellStyle name="Output 22 6 2 2" xfId="37000"/>
    <cellStyle name="Output 22 6 3" xfId="37001"/>
    <cellStyle name="Output 22 6 3 2" xfId="37002"/>
    <cellStyle name="Output 22 6 4" xfId="37003"/>
    <cellStyle name="Output 22 6 4 2" xfId="37004"/>
    <cellStyle name="Output 22 6 5" xfId="37005"/>
    <cellStyle name="Output 22 6 5 2" xfId="37006"/>
    <cellStyle name="Output 22 6 6" xfId="37007"/>
    <cellStyle name="Output 22 7" xfId="37008"/>
    <cellStyle name="Output 22 7 2" xfId="37009"/>
    <cellStyle name="Output 22 8" xfId="37010"/>
    <cellStyle name="Output 22 8 2" xfId="37011"/>
    <cellStyle name="Output 22 9" xfId="37012"/>
    <cellStyle name="Output 22 9 2" xfId="37013"/>
    <cellStyle name="Output 23" xfId="37014"/>
    <cellStyle name="Output 23 10" xfId="37015"/>
    <cellStyle name="Output 23 10 2" xfId="37016"/>
    <cellStyle name="Output 23 11" xfId="37017"/>
    <cellStyle name="Output 23 11 2" xfId="37018"/>
    <cellStyle name="Output 23 12" xfId="37019"/>
    <cellStyle name="Output 23 12 2" xfId="37020"/>
    <cellStyle name="Output 23 13" xfId="37021"/>
    <cellStyle name="Output 23 14" xfId="37022"/>
    <cellStyle name="Output 23 15" xfId="37023"/>
    <cellStyle name="Output 23 2" xfId="37024"/>
    <cellStyle name="Output 23 2 10" xfId="37025"/>
    <cellStyle name="Output 23 2 10 2" xfId="37026"/>
    <cellStyle name="Output 23 2 11" xfId="37027"/>
    <cellStyle name="Output 23 2 12" xfId="37028"/>
    <cellStyle name="Output 23 2 13" xfId="37029"/>
    <cellStyle name="Output 23 2 2" xfId="37030"/>
    <cellStyle name="Output 23 2 2 2" xfId="37031"/>
    <cellStyle name="Output 23 2 2 2 2" xfId="37032"/>
    <cellStyle name="Output 23 2 2 3" xfId="37033"/>
    <cellStyle name="Output 23 2 2 3 2" xfId="37034"/>
    <cellStyle name="Output 23 2 2 4" xfId="37035"/>
    <cellStyle name="Output 23 2 2 4 2" xfId="37036"/>
    <cellStyle name="Output 23 2 2 5" xfId="37037"/>
    <cellStyle name="Output 23 2 2 5 2" xfId="37038"/>
    <cellStyle name="Output 23 2 2 6" xfId="37039"/>
    <cellStyle name="Output 23 2 3" xfId="37040"/>
    <cellStyle name="Output 23 2 3 2" xfId="37041"/>
    <cellStyle name="Output 23 2 3 2 2" xfId="37042"/>
    <cellStyle name="Output 23 2 3 3" xfId="37043"/>
    <cellStyle name="Output 23 2 3 3 2" xfId="37044"/>
    <cellStyle name="Output 23 2 3 4" xfId="37045"/>
    <cellStyle name="Output 23 2 3 4 2" xfId="37046"/>
    <cellStyle name="Output 23 2 3 5" xfId="37047"/>
    <cellStyle name="Output 23 2 3 5 2" xfId="37048"/>
    <cellStyle name="Output 23 2 3 6" xfId="37049"/>
    <cellStyle name="Output 23 2 4" xfId="37050"/>
    <cellStyle name="Output 23 2 4 2" xfId="37051"/>
    <cellStyle name="Output 23 2 4 2 2" xfId="37052"/>
    <cellStyle name="Output 23 2 4 3" xfId="37053"/>
    <cellStyle name="Output 23 2 4 3 2" xfId="37054"/>
    <cellStyle name="Output 23 2 4 4" xfId="37055"/>
    <cellStyle name="Output 23 2 4 4 2" xfId="37056"/>
    <cellStyle name="Output 23 2 4 5" xfId="37057"/>
    <cellStyle name="Output 23 2 4 5 2" xfId="37058"/>
    <cellStyle name="Output 23 2 4 6" xfId="37059"/>
    <cellStyle name="Output 23 2 5" xfId="37060"/>
    <cellStyle name="Output 23 2 5 2" xfId="37061"/>
    <cellStyle name="Output 23 2 6" xfId="37062"/>
    <cellStyle name="Output 23 2 6 2" xfId="37063"/>
    <cellStyle name="Output 23 2 7" xfId="37064"/>
    <cellStyle name="Output 23 2 7 2" xfId="37065"/>
    <cellStyle name="Output 23 2 8" xfId="37066"/>
    <cellStyle name="Output 23 2 8 2" xfId="37067"/>
    <cellStyle name="Output 23 2 9" xfId="37068"/>
    <cellStyle name="Output 23 2 9 2" xfId="37069"/>
    <cellStyle name="Output 23 3" xfId="37070"/>
    <cellStyle name="Output 23 3 10" xfId="37071"/>
    <cellStyle name="Output 23 3 10 2" xfId="37072"/>
    <cellStyle name="Output 23 3 11" xfId="37073"/>
    <cellStyle name="Output 23 3 12" xfId="37074"/>
    <cellStyle name="Output 23 3 13" xfId="37075"/>
    <cellStyle name="Output 23 3 2" xfId="37076"/>
    <cellStyle name="Output 23 3 2 2" xfId="37077"/>
    <cellStyle name="Output 23 3 2 2 2" xfId="37078"/>
    <cellStyle name="Output 23 3 2 3" xfId="37079"/>
    <cellStyle name="Output 23 3 2 3 2" xfId="37080"/>
    <cellStyle name="Output 23 3 2 4" xfId="37081"/>
    <cellStyle name="Output 23 3 2 4 2" xfId="37082"/>
    <cellStyle name="Output 23 3 2 5" xfId="37083"/>
    <cellStyle name="Output 23 3 2 5 2" xfId="37084"/>
    <cellStyle name="Output 23 3 2 6" xfId="37085"/>
    <cellStyle name="Output 23 3 3" xfId="37086"/>
    <cellStyle name="Output 23 3 3 2" xfId="37087"/>
    <cellStyle name="Output 23 3 3 2 2" xfId="37088"/>
    <cellStyle name="Output 23 3 3 3" xfId="37089"/>
    <cellStyle name="Output 23 3 3 3 2" xfId="37090"/>
    <cellStyle name="Output 23 3 3 4" xfId="37091"/>
    <cellStyle name="Output 23 3 3 4 2" xfId="37092"/>
    <cellStyle name="Output 23 3 3 5" xfId="37093"/>
    <cellStyle name="Output 23 3 3 5 2" xfId="37094"/>
    <cellStyle name="Output 23 3 3 6" xfId="37095"/>
    <cellStyle name="Output 23 3 4" xfId="37096"/>
    <cellStyle name="Output 23 3 4 2" xfId="37097"/>
    <cellStyle name="Output 23 3 4 2 2" xfId="37098"/>
    <cellStyle name="Output 23 3 4 3" xfId="37099"/>
    <cellStyle name="Output 23 3 4 3 2" xfId="37100"/>
    <cellStyle name="Output 23 3 4 4" xfId="37101"/>
    <cellStyle name="Output 23 3 4 4 2" xfId="37102"/>
    <cellStyle name="Output 23 3 4 5" xfId="37103"/>
    <cellStyle name="Output 23 3 4 5 2" xfId="37104"/>
    <cellStyle name="Output 23 3 4 6" xfId="37105"/>
    <cellStyle name="Output 23 3 5" xfId="37106"/>
    <cellStyle name="Output 23 3 5 2" xfId="37107"/>
    <cellStyle name="Output 23 3 6" xfId="37108"/>
    <cellStyle name="Output 23 3 6 2" xfId="37109"/>
    <cellStyle name="Output 23 3 7" xfId="37110"/>
    <cellStyle name="Output 23 3 7 2" xfId="37111"/>
    <cellStyle name="Output 23 3 8" xfId="37112"/>
    <cellStyle name="Output 23 3 8 2" xfId="37113"/>
    <cellStyle name="Output 23 3 9" xfId="37114"/>
    <cellStyle name="Output 23 3 9 2" xfId="37115"/>
    <cellStyle name="Output 23 4" xfId="37116"/>
    <cellStyle name="Output 23 4 2" xfId="37117"/>
    <cellStyle name="Output 23 4 2 2" xfId="37118"/>
    <cellStyle name="Output 23 4 3" xfId="37119"/>
    <cellStyle name="Output 23 4 3 2" xfId="37120"/>
    <cellStyle name="Output 23 4 4" xfId="37121"/>
    <cellStyle name="Output 23 4 4 2" xfId="37122"/>
    <cellStyle name="Output 23 4 5" xfId="37123"/>
    <cellStyle name="Output 23 4 5 2" xfId="37124"/>
    <cellStyle name="Output 23 4 6" xfId="37125"/>
    <cellStyle name="Output 23 5" xfId="37126"/>
    <cellStyle name="Output 23 5 2" xfId="37127"/>
    <cellStyle name="Output 23 5 2 2" xfId="37128"/>
    <cellStyle name="Output 23 5 3" xfId="37129"/>
    <cellStyle name="Output 23 5 3 2" xfId="37130"/>
    <cellStyle name="Output 23 5 4" xfId="37131"/>
    <cellStyle name="Output 23 5 4 2" xfId="37132"/>
    <cellStyle name="Output 23 5 5" xfId="37133"/>
    <cellStyle name="Output 23 5 5 2" xfId="37134"/>
    <cellStyle name="Output 23 5 6" xfId="37135"/>
    <cellStyle name="Output 23 6" xfId="37136"/>
    <cellStyle name="Output 23 6 2" xfId="37137"/>
    <cellStyle name="Output 23 6 2 2" xfId="37138"/>
    <cellStyle name="Output 23 6 3" xfId="37139"/>
    <cellStyle name="Output 23 6 3 2" xfId="37140"/>
    <cellStyle name="Output 23 6 4" xfId="37141"/>
    <cellStyle name="Output 23 6 4 2" xfId="37142"/>
    <cellStyle name="Output 23 6 5" xfId="37143"/>
    <cellStyle name="Output 23 6 5 2" xfId="37144"/>
    <cellStyle name="Output 23 6 6" xfId="37145"/>
    <cellStyle name="Output 23 7" xfId="37146"/>
    <cellStyle name="Output 23 7 2" xfId="37147"/>
    <cellStyle name="Output 23 8" xfId="37148"/>
    <cellStyle name="Output 23 8 2" xfId="37149"/>
    <cellStyle name="Output 23 9" xfId="37150"/>
    <cellStyle name="Output 23 9 2" xfId="37151"/>
    <cellStyle name="Output 24" xfId="37152"/>
    <cellStyle name="Output 24 10" xfId="37153"/>
    <cellStyle name="Output 24 10 2" xfId="37154"/>
    <cellStyle name="Output 24 11" xfId="37155"/>
    <cellStyle name="Output 24 11 2" xfId="37156"/>
    <cellStyle name="Output 24 12" xfId="37157"/>
    <cellStyle name="Output 24 12 2" xfId="37158"/>
    <cellStyle name="Output 24 13" xfId="37159"/>
    <cellStyle name="Output 24 14" xfId="37160"/>
    <cellStyle name="Output 24 15" xfId="37161"/>
    <cellStyle name="Output 24 2" xfId="37162"/>
    <cellStyle name="Output 24 2 10" xfId="37163"/>
    <cellStyle name="Output 24 2 10 2" xfId="37164"/>
    <cellStyle name="Output 24 2 11" xfId="37165"/>
    <cellStyle name="Output 24 2 12" xfId="37166"/>
    <cellStyle name="Output 24 2 13" xfId="37167"/>
    <cellStyle name="Output 24 2 2" xfId="37168"/>
    <cellStyle name="Output 24 2 2 2" xfId="37169"/>
    <cellStyle name="Output 24 2 2 2 2" xfId="37170"/>
    <cellStyle name="Output 24 2 2 3" xfId="37171"/>
    <cellStyle name="Output 24 2 2 3 2" xfId="37172"/>
    <cellStyle name="Output 24 2 2 4" xfId="37173"/>
    <cellStyle name="Output 24 2 2 4 2" xfId="37174"/>
    <cellStyle name="Output 24 2 2 5" xfId="37175"/>
    <cellStyle name="Output 24 2 2 5 2" xfId="37176"/>
    <cellStyle name="Output 24 2 2 6" xfId="37177"/>
    <cellStyle name="Output 24 2 3" xfId="37178"/>
    <cellStyle name="Output 24 2 3 2" xfId="37179"/>
    <cellStyle name="Output 24 2 3 2 2" xfId="37180"/>
    <cellStyle name="Output 24 2 3 3" xfId="37181"/>
    <cellStyle name="Output 24 2 3 3 2" xfId="37182"/>
    <cellStyle name="Output 24 2 3 4" xfId="37183"/>
    <cellStyle name="Output 24 2 3 4 2" xfId="37184"/>
    <cellStyle name="Output 24 2 3 5" xfId="37185"/>
    <cellStyle name="Output 24 2 3 5 2" xfId="37186"/>
    <cellStyle name="Output 24 2 3 6" xfId="37187"/>
    <cellStyle name="Output 24 2 4" xfId="37188"/>
    <cellStyle name="Output 24 2 4 2" xfId="37189"/>
    <cellStyle name="Output 24 2 4 2 2" xfId="37190"/>
    <cellStyle name="Output 24 2 4 3" xfId="37191"/>
    <cellStyle name="Output 24 2 4 3 2" xfId="37192"/>
    <cellStyle name="Output 24 2 4 4" xfId="37193"/>
    <cellStyle name="Output 24 2 4 4 2" xfId="37194"/>
    <cellStyle name="Output 24 2 4 5" xfId="37195"/>
    <cellStyle name="Output 24 2 4 5 2" xfId="37196"/>
    <cellStyle name="Output 24 2 4 6" xfId="37197"/>
    <cellStyle name="Output 24 2 5" xfId="37198"/>
    <cellStyle name="Output 24 2 5 2" xfId="37199"/>
    <cellStyle name="Output 24 2 6" xfId="37200"/>
    <cellStyle name="Output 24 2 6 2" xfId="37201"/>
    <cellStyle name="Output 24 2 7" xfId="37202"/>
    <cellStyle name="Output 24 2 7 2" xfId="37203"/>
    <cellStyle name="Output 24 2 8" xfId="37204"/>
    <cellStyle name="Output 24 2 8 2" xfId="37205"/>
    <cellStyle name="Output 24 2 9" xfId="37206"/>
    <cellStyle name="Output 24 2 9 2" xfId="37207"/>
    <cellStyle name="Output 24 3" xfId="37208"/>
    <cellStyle name="Output 24 3 10" xfId="37209"/>
    <cellStyle name="Output 24 3 10 2" xfId="37210"/>
    <cellStyle name="Output 24 3 11" xfId="37211"/>
    <cellStyle name="Output 24 3 12" xfId="37212"/>
    <cellStyle name="Output 24 3 13" xfId="37213"/>
    <cellStyle name="Output 24 3 2" xfId="37214"/>
    <cellStyle name="Output 24 3 2 2" xfId="37215"/>
    <cellStyle name="Output 24 3 2 2 2" xfId="37216"/>
    <cellStyle name="Output 24 3 2 3" xfId="37217"/>
    <cellStyle name="Output 24 3 2 3 2" xfId="37218"/>
    <cellStyle name="Output 24 3 2 4" xfId="37219"/>
    <cellStyle name="Output 24 3 2 4 2" xfId="37220"/>
    <cellStyle name="Output 24 3 2 5" xfId="37221"/>
    <cellStyle name="Output 24 3 2 5 2" xfId="37222"/>
    <cellStyle name="Output 24 3 2 6" xfId="37223"/>
    <cellStyle name="Output 24 3 3" xfId="37224"/>
    <cellStyle name="Output 24 3 3 2" xfId="37225"/>
    <cellStyle name="Output 24 3 3 2 2" xfId="37226"/>
    <cellStyle name="Output 24 3 3 3" xfId="37227"/>
    <cellStyle name="Output 24 3 3 3 2" xfId="37228"/>
    <cellStyle name="Output 24 3 3 4" xfId="37229"/>
    <cellStyle name="Output 24 3 3 4 2" xfId="37230"/>
    <cellStyle name="Output 24 3 3 5" xfId="37231"/>
    <cellStyle name="Output 24 3 3 5 2" xfId="37232"/>
    <cellStyle name="Output 24 3 3 6" xfId="37233"/>
    <cellStyle name="Output 24 3 4" xfId="37234"/>
    <cellStyle name="Output 24 3 4 2" xfId="37235"/>
    <cellStyle name="Output 24 3 4 2 2" xfId="37236"/>
    <cellStyle name="Output 24 3 4 3" xfId="37237"/>
    <cellStyle name="Output 24 3 4 3 2" xfId="37238"/>
    <cellStyle name="Output 24 3 4 4" xfId="37239"/>
    <cellStyle name="Output 24 3 4 4 2" xfId="37240"/>
    <cellStyle name="Output 24 3 4 5" xfId="37241"/>
    <cellStyle name="Output 24 3 4 5 2" xfId="37242"/>
    <cellStyle name="Output 24 3 4 6" xfId="37243"/>
    <cellStyle name="Output 24 3 5" xfId="37244"/>
    <cellStyle name="Output 24 3 5 2" xfId="37245"/>
    <cellStyle name="Output 24 3 6" xfId="37246"/>
    <cellStyle name="Output 24 3 6 2" xfId="37247"/>
    <cellStyle name="Output 24 3 7" xfId="37248"/>
    <cellStyle name="Output 24 3 7 2" xfId="37249"/>
    <cellStyle name="Output 24 3 8" xfId="37250"/>
    <cellStyle name="Output 24 3 8 2" xfId="37251"/>
    <cellStyle name="Output 24 3 9" xfId="37252"/>
    <cellStyle name="Output 24 3 9 2" xfId="37253"/>
    <cellStyle name="Output 24 4" xfId="37254"/>
    <cellStyle name="Output 24 4 2" xfId="37255"/>
    <cellStyle name="Output 24 4 2 2" xfId="37256"/>
    <cellStyle name="Output 24 4 3" xfId="37257"/>
    <cellStyle name="Output 24 4 3 2" xfId="37258"/>
    <cellStyle name="Output 24 4 4" xfId="37259"/>
    <cellStyle name="Output 24 4 4 2" xfId="37260"/>
    <cellStyle name="Output 24 4 5" xfId="37261"/>
    <cellStyle name="Output 24 4 5 2" xfId="37262"/>
    <cellStyle name="Output 24 4 6" xfId="37263"/>
    <cellStyle name="Output 24 5" xfId="37264"/>
    <cellStyle name="Output 24 5 2" xfId="37265"/>
    <cellStyle name="Output 24 5 2 2" xfId="37266"/>
    <cellStyle name="Output 24 5 3" xfId="37267"/>
    <cellStyle name="Output 24 5 3 2" xfId="37268"/>
    <cellStyle name="Output 24 5 4" xfId="37269"/>
    <cellStyle name="Output 24 5 4 2" xfId="37270"/>
    <cellStyle name="Output 24 5 5" xfId="37271"/>
    <cellStyle name="Output 24 5 5 2" xfId="37272"/>
    <cellStyle name="Output 24 5 6" xfId="37273"/>
    <cellStyle name="Output 24 6" xfId="37274"/>
    <cellStyle name="Output 24 6 2" xfId="37275"/>
    <cellStyle name="Output 24 6 2 2" xfId="37276"/>
    <cellStyle name="Output 24 6 3" xfId="37277"/>
    <cellStyle name="Output 24 6 3 2" xfId="37278"/>
    <cellStyle name="Output 24 6 4" xfId="37279"/>
    <cellStyle name="Output 24 6 4 2" xfId="37280"/>
    <cellStyle name="Output 24 6 5" xfId="37281"/>
    <cellStyle name="Output 24 6 5 2" xfId="37282"/>
    <cellStyle name="Output 24 6 6" xfId="37283"/>
    <cellStyle name="Output 24 7" xfId="37284"/>
    <cellStyle name="Output 24 7 2" xfId="37285"/>
    <cellStyle name="Output 24 8" xfId="37286"/>
    <cellStyle name="Output 24 8 2" xfId="37287"/>
    <cellStyle name="Output 24 9" xfId="37288"/>
    <cellStyle name="Output 24 9 2" xfId="37289"/>
    <cellStyle name="Output 25" xfId="37290"/>
    <cellStyle name="Output 25 10" xfId="37291"/>
    <cellStyle name="Output 25 10 2" xfId="37292"/>
    <cellStyle name="Output 25 11" xfId="37293"/>
    <cellStyle name="Output 25 11 2" xfId="37294"/>
    <cellStyle name="Output 25 12" xfId="37295"/>
    <cellStyle name="Output 25 12 2" xfId="37296"/>
    <cellStyle name="Output 25 13" xfId="37297"/>
    <cellStyle name="Output 25 14" xfId="37298"/>
    <cellStyle name="Output 25 15" xfId="37299"/>
    <cellStyle name="Output 25 2" xfId="37300"/>
    <cellStyle name="Output 25 2 10" xfId="37301"/>
    <cellStyle name="Output 25 2 10 2" xfId="37302"/>
    <cellStyle name="Output 25 2 11" xfId="37303"/>
    <cellStyle name="Output 25 2 12" xfId="37304"/>
    <cellStyle name="Output 25 2 13" xfId="37305"/>
    <cellStyle name="Output 25 2 2" xfId="37306"/>
    <cellStyle name="Output 25 2 2 2" xfId="37307"/>
    <cellStyle name="Output 25 2 2 2 2" xfId="37308"/>
    <cellStyle name="Output 25 2 2 3" xfId="37309"/>
    <cellStyle name="Output 25 2 2 3 2" xfId="37310"/>
    <cellStyle name="Output 25 2 2 4" xfId="37311"/>
    <cellStyle name="Output 25 2 2 4 2" xfId="37312"/>
    <cellStyle name="Output 25 2 2 5" xfId="37313"/>
    <cellStyle name="Output 25 2 2 5 2" xfId="37314"/>
    <cellStyle name="Output 25 2 2 6" xfId="37315"/>
    <cellStyle name="Output 25 2 3" xfId="37316"/>
    <cellStyle name="Output 25 2 3 2" xfId="37317"/>
    <cellStyle name="Output 25 2 3 2 2" xfId="37318"/>
    <cellStyle name="Output 25 2 3 3" xfId="37319"/>
    <cellStyle name="Output 25 2 3 3 2" xfId="37320"/>
    <cellStyle name="Output 25 2 3 4" xfId="37321"/>
    <cellStyle name="Output 25 2 3 4 2" xfId="37322"/>
    <cellStyle name="Output 25 2 3 5" xfId="37323"/>
    <cellStyle name="Output 25 2 3 5 2" xfId="37324"/>
    <cellStyle name="Output 25 2 3 6" xfId="37325"/>
    <cellStyle name="Output 25 2 4" xfId="37326"/>
    <cellStyle name="Output 25 2 4 2" xfId="37327"/>
    <cellStyle name="Output 25 2 4 2 2" xfId="37328"/>
    <cellStyle name="Output 25 2 4 3" xfId="37329"/>
    <cellStyle name="Output 25 2 4 3 2" xfId="37330"/>
    <cellStyle name="Output 25 2 4 4" xfId="37331"/>
    <cellStyle name="Output 25 2 4 4 2" xfId="37332"/>
    <cellStyle name="Output 25 2 4 5" xfId="37333"/>
    <cellStyle name="Output 25 2 4 5 2" xfId="37334"/>
    <cellStyle name="Output 25 2 4 6" xfId="37335"/>
    <cellStyle name="Output 25 2 5" xfId="37336"/>
    <cellStyle name="Output 25 2 5 2" xfId="37337"/>
    <cellStyle name="Output 25 2 6" xfId="37338"/>
    <cellStyle name="Output 25 2 6 2" xfId="37339"/>
    <cellStyle name="Output 25 2 7" xfId="37340"/>
    <cellStyle name="Output 25 2 7 2" xfId="37341"/>
    <cellStyle name="Output 25 2 8" xfId="37342"/>
    <cellStyle name="Output 25 2 8 2" xfId="37343"/>
    <cellStyle name="Output 25 2 9" xfId="37344"/>
    <cellStyle name="Output 25 2 9 2" xfId="37345"/>
    <cellStyle name="Output 25 3" xfId="37346"/>
    <cellStyle name="Output 25 3 10" xfId="37347"/>
    <cellStyle name="Output 25 3 10 2" xfId="37348"/>
    <cellStyle name="Output 25 3 11" xfId="37349"/>
    <cellStyle name="Output 25 3 12" xfId="37350"/>
    <cellStyle name="Output 25 3 13" xfId="37351"/>
    <cellStyle name="Output 25 3 2" xfId="37352"/>
    <cellStyle name="Output 25 3 2 2" xfId="37353"/>
    <cellStyle name="Output 25 3 2 2 2" xfId="37354"/>
    <cellStyle name="Output 25 3 2 3" xfId="37355"/>
    <cellStyle name="Output 25 3 2 3 2" xfId="37356"/>
    <cellStyle name="Output 25 3 2 4" xfId="37357"/>
    <cellStyle name="Output 25 3 2 4 2" xfId="37358"/>
    <cellStyle name="Output 25 3 2 5" xfId="37359"/>
    <cellStyle name="Output 25 3 2 5 2" xfId="37360"/>
    <cellStyle name="Output 25 3 2 6" xfId="37361"/>
    <cellStyle name="Output 25 3 3" xfId="37362"/>
    <cellStyle name="Output 25 3 3 2" xfId="37363"/>
    <cellStyle name="Output 25 3 3 2 2" xfId="37364"/>
    <cellStyle name="Output 25 3 3 3" xfId="37365"/>
    <cellStyle name="Output 25 3 3 3 2" xfId="37366"/>
    <cellStyle name="Output 25 3 3 4" xfId="37367"/>
    <cellStyle name="Output 25 3 3 4 2" xfId="37368"/>
    <cellStyle name="Output 25 3 3 5" xfId="37369"/>
    <cellStyle name="Output 25 3 3 5 2" xfId="37370"/>
    <cellStyle name="Output 25 3 3 6" xfId="37371"/>
    <cellStyle name="Output 25 3 4" xfId="37372"/>
    <cellStyle name="Output 25 3 4 2" xfId="37373"/>
    <cellStyle name="Output 25 3 4 2 2" xfId="37374"/>
    <cellStyle name="Output 25 3 4 3" xfId="37375"/>
    <cellStyle name="Output 25 3 4 3 2" xfId="37376"/>
    <cellStyle name="Output 25 3 4 4" xfId="37377"/>
    <cellStyle name="Output 25 3 4 4 2" xfId="37378"/>
    <cellStyle name="Output 25 3 4 5" xfId="37379"/>
    <cellStyle name="Output 25 3 4 5 2" xfId="37380"/>
    <cellStyle name="Output 25 3 4 6" xfId="37381"/>
    <cellStyle name="Output 25 3 5" xfId="37382"/>
    <cellStyle name="Output 25 3 5 2" xfId="37383"/>
    <cellStyle name="Output 25 3 6" xfId="37384"/>
    <cellStyle name="Output 25 3 6 2" xfId="37385"/>
    <cellStyle name="Output 25 3 7" xfId="37386"/>
    <cellStyle name="Output 25 3 7 2" xfId="37387"/>
    <cellStyle name="Output 25 3 8" xfId="37388"/>
    <cellStyle name="Output 25 3 8 2" xfId="37389"/>
    <cellStyle name="Output 25 3 9" xfId="37390"/>
    <cellStyle name="Output 25 3 9 2" xfId="37391"/>
    <cellStyle name="Output 25 4" xfId="37392"/>
    <cellStyle name="Output 25 4 2" xfId="37393"/>
    <cellStyle name="Output 25 4 2 2" xfId="37394"/>
    <cellStyle name="Output 25 4 3" xfId="37395"/>
    <cellStyle name="Output 25 4 3 2" xfId="37396"/>
    <cellStyle name="Output 25 4 4" xfId="37397"/>
    <cellStyle name="Output 25 4 4 2" xfId="37398"/>
    <cellStyle name="Output 25 4 5" xfId="37399"/>
    <cellStyle name="Output 25 4 5 2" xfId="37400"/>
    <cellStyle name="Output 25 4 6" xfId="37401"/>
    <cellStyle name="Output 25 5" xfId="37402"/>
    <cellStyle name="Output 25 5 2" xfId="37403"/>
    <cellStyle name="Output 25 5 2 2" xfId="37404"/>
    <cellStyle name="Output 25 5 3" xfId="37405"/>
    <cellStyle name="Output 25 5 3 2" xfId="37406"/>
    <cellStyle name="Output 25 5 4" xfId="37407"/>
    <cellStyle name="Output 25 5 4 2" xfId="37408"/>
    <cellStyle name="Output 25 5 5" xfId="37409"/>
    <cellStyle name="Output 25 5 5 2" xfId="37410"/>
    <cellStyle name="Output 25 5 6" xfId="37411"/>
    <cellStyle name="Output 25 6" xfId="37412"/>
    <cellStyle name="Output 25 6 2" xfId="37413"/>
    <cellStyle name="Output 25 6 2 2" xfId="37414"/>
    <cellStyle name="Output 25 6 3" xfId="37415"/>
    <cellStyle name="Output 25 6 3 2" xfId="37416"/>
    <cellStyle name="Output 25 6 4" xfId="37417"/>
    <cellStyle name="Output 25 6 4 2" xfId="37418"/>
    <cellStyle name="Output 25 6 5" xfId="37419"/>
    <cellStyle name="Output 25 6 5 2" xfId="37420"/>
    <cellStyle name="Output 25 6 6" xfId="37421"/>
    <cellStyle name="Output 25 7" xfId="37422"/>
    <cellStyle name="Output 25 7 2" xfId="37423"/>
    <cellStyle name="Output 25 8" xfId="37424"/>
    <cellStyle name="Output 25 8 2" xfId="37425"/>
    <cellStyle name="Output 25 9" xfId="37426"/>
    <cellStyle name="Output 25 9 2" xfId="37427"/>
    <cellStyle name="Output 3" xfId="37428"/>
    <cellStyle name="Output 3 10" xfId="37429"/>
    <cellStyle name="Output 3 10 2" xfId="37430"/>
    <cellStyle name="Output 3 11" xfId="37431"/>
    <cellStyle name="Output 3 11 2" xfId="37432"/>
    <cellStyle name="Output 3 12" xfId="37433"/>
    <cellStyle name="Output 3 12 2" xfId="37434"/>
    <cellStyle name="Output 3 13" xfId="37435"/>
    <cellStyle name="Output 3 13 2" xfId="37436"/>
    <cellStyle name="Output 3 14" xfId="37437"/>
    <cellStyle name="Output 3 15" xfId="37438"/>
    <cellStyle name="Output 3 16" xfId="37439"/>
    <cellStyle name="Output 3 2" xfId="37440"/>
    <cellStyle name="Output 3 2 10" xfId="37441"/>
    <cellStyle name="Output 3 2 10 2" xfId="37442"/>
    <cellStyle name="Output 3 2 11" xfId="37443"/>
    <cellStyle name="Output 3 2 11 2" xfId="37444"/>
    <cellStyle name="Output 3 2 12" xfId="37445"/>
    <cellStyle name="Output 3 2 12 2" xfId="37446"/>
    <cellStyle name="Output 3 2 13" xfId="37447"/>
    <cellStyle name="Output 3 2 14" xfId="37448"/>
    <cellStyle name="Output 3 2 15" xfId="37449"/>
    <cellStyle name="Output 3 2 2" xfId="37450"/>
    <cellStyle name="Output 3 2 2 10" xfId="37451"/>
    <cellStyle name="Output 3 2 2 10 2" xfId="37452"/>
    <cellStyle name="Output 3 2 2 11" xfId="37453"/>
    <cellStyle name="Output 3 2 2 12" xfId="37454"/>
    <cellStyle name="Output 3 2 2 13" xfId="37455"/>
    <cellStyle name="Output 3 2 2 2" xfId="37456"/>
    <cellStyle name="Output 3 2 2 2 2" xfId="37457"/>
    <cellStyle name="Output 3 2 2 2 2 2" xfId="37458"/>
    <cellStyle name="Output 3 2 2 2 3" xfId="37459"/>
    <cellStyle name="Output 3 2 2 2 3 2" xfId="37460"/>
    <cellStyle name="Output 3 2 2 2 4" xfId="37461"/>
    <cellStyle name="Output 3 2 2 2 4 2" xfId="37462"/>
    <cellStyle name="Output 3 2 2 2 5" xfId="37463"/>
    <cellStyle name="Output 3 2 2 2 5 2" xfId="37464"/>
    <cellStyle name="Output 3 2 2 2 6" xfId="37465"/>
    <cellStyle name="Output 3 2 2 3" xfId="37466"/>
    <cellStyle name="Output 3 2 2 3 2" xfId="37467"/>
    <cellStyle name="Output 3 2 2 3 2 2" xfId="37468"/>
    <cellStyle name="Output 3 2 2 3 3" xfId="37469"/>
    <cellStyle name="Output 3 2 2 3 3 2" xfId="37470"/>
    <cellStyle name="Output 3 2 2 3 4" xfId="37471"/>
    <cellStyle name="Output 3 2 2 3 4 2" xfId="37472"/>
    <cellStyle name="Output 3 2 2 3 5" xfId="37473"/>
    <cellStyle name="Output 3 2 2 3 5 2" xfId="37474"/>
    <cellStyle name="Output 3 2 2 3 6" xfId="37475"/>
    <cellStyle name="Output 3 2 2 4" xfId="37476"/>
    <cellStyle name="Output 3 2 2 4 2" xfId="37477"/>
    <cellStyle name="Output 3 2 2 4 2 2" xfId="37478"/>
    <cellStyle name="Output 3 2 2 4 3" xfId="37479"/>
    <cellStyle name="Output 3 2 2 4 3 2" xfId="37480"/>
    <cellStyle name="Output 3 2 2 4 4" xfId="37481"/>
    <cellStyle name="Output 3 2 2 4 4 2" xfId="37482"/>
    <cellStyle name="Output 3 2 2 4 5" xfId="37483"/>
    <cellStyle name="Output 3 2 2 4 5 2" xfId="37484"/>
    <cellStyle name="Output 3 2 2 4 6" xfId="37485"/>
    <cellStyle name="Output 3 2 2 5" xfId="37486"/>
    <cellStyle name="Output 3 2 2 5 2" xfId="37487"/>
    <cellStyle name="Output 3 2 2 6" xfId="37488"/>
    <cellStyle name="Output 3 2 2 6 2" xfId="37489"/>
    <cellStyle name="Output 3 2 2 7" xfId="37490"/>
    <cellStyle name="Output 3 2 2 7 2" xfId="37491"/>
    <cellStyle name="Output 3 2 2 8" xfId="37492"/>
    <cellStyle name="Output 3 2 2 8 2" xfId="37493"/>
    <cellStyle name="Output 3 2 2 9" xfId="37494"/>
    <cellStyle name="Output 3 2 2 9 2" xfId="37495"/>
    <cellStyle name="Output 3 2 3" xfId="37496"/>
    <cellStyle name="Output 3 2 3 10" xfId="37497"/>
    <cellStyle name="Output 3 2 3 10 2" xfId="37498"/>
    <cellStyle name="Output 3 2 3 11" xfId="37499"/>
    <cellStyle name="Output 3 2 3 12" xfId="37500"/>
    <cellStyle name="Output 3 2 3 13" xfId="37501"/>
    <cellStyle name="Output 3 2 3 2" xfId="37502"/>
    <cellStyle name="Output 3 2 3 2 2" xfId="37503"/>
    <cellStyle name="Output 3 2 3 2 2 2" xfId="37504"/>
    <cellStyle name="Output 3 2 3 2 3" xfId="37505"/>
    <cellStyle name="Output 3 2 3 2 3 2" xfId="37506"/>
    <cellStyle name="Output 3 2 3 2 4" xfId="37507"/>
    <cellStyle name="Output 3 2 3 2 4 2" xfId="37508"/>
    <cellStyle name="Output 3 2 3 2 5" xfId="37509"/>
    <cellStyle name="Output 3 2 3 2 5 2" xfId="37510"/>
    <cellStyle name="Output 3 2 3 2 6" xfId="37511"/>
    <cellStyle name="Output 3 2 3 3" xfId="37512"/>
    <cellStyle name="Output 3 2 3 3 2" xfId="37513"/>
    <cellStyle name="Output 3 2 3 3 2 2" xfId="37514"/>
    <cellStyle name="Output 3 2 3 3 3" xfId="37515"/>
    <cellStyle name="Output 3 2 3 3 3 2" xfId="37516"/>
    <cellStyle name="Output 3 2 3 3 4" xfId="37517"/>
    <cellStyle name="Output 3 2 3 3 4 2" xfId="37518"/>
    <cellStyle name="Output 3 2 3 3 5" xfId="37519"/>
    <cellStyle name="Output 3 2 3 3 5 2" xfId="37520"/>
    <cellStyle name="Output 3 2 3 3 6" xfId="37521"/>
    <cellStyle name="Output 3 2 3 4" xfId="37522"/>
    <cellStyle name="Output 3 2 3 4 2" xfId="37523"/>
    <cellStyle name="Output 3 2 3 4 2 2" xfId="37524"/>
    <cellStyle name="Output 3 2 3 4 3" xfId="37525"/>
    <cellStyle name="Output 3 2 3 4 3 2" xfId="37526"/>
    <cellStyle name="Output 3 2 3 4 4" xfId="37527"/>
    <cellStyle name="Output 3 2 3 4 4 2" xfId="37528"/>
    <cellStyle name="Output 3 2 3 4 5" xfId="37529"/>
    <cellStyle name="Output 3 2 3 4 5 2" xfId="37530"/>
    <cellStyle name="Output 3 2 3 4 6" xfId="37531"/>
    <cellStyle name="Output 3 2 3 5" xfId="37532"/>
    <cellStyle name="Output 3 2 3 5 2" xfId="37533"/>
    <cellStyle name="Output 3 2 3 6" xfId="37534"/>
    <cellStyle name="Output 3 2 3 6 2" xfId="37535"/>
    <cellStyle name="Output 3 2 3 7" xfId="37536"/>
    <cellStyle name="Output 3 2 3 7 2" xfId="37537"/>
    <cellStyle name="Output 3 2 3 8" xfId="37538"/>
    <cellStyle name="Output 3 2 3 8 2" xfId="37539"/>
    <cellStyle name="Output 3 2 3 9" xfId="37540"/>
    <cellStyle name="Output 3 2 3 9 2" xfId="37541"/>
    <cellStyle name="Output 3 2 4" xfId="37542"/>
    <cellStyle name="Output 3 2 4 2" xfId="37543"/>
    <cellStyle name="Output 3 2 4 2 2" xfId="37544"/>
    <cellStyle name="Output 3 2 4 3" xfId="37545"/>
    <cellStyle name="Output 3 2 4 3 2" xfId="37546"/>
    <cellStyle name="Output 3 2 4 4" xfId="37547"/>
    <cellStyle name="Output 3 2 4 4 2" xfId="37548"/>
    <cellStyle name="Output 3 2 4 5" xfId="37549"/>
    <cellStyle name="Output 3 2 4 5 2" xfId="37550"/>
    <cellStyle name="Output 3 2 4 6" xfId="37551"/>
    <cellStyle name="Output 3 2 5" xfId="37552"/>
    <cellStyle name="Output 3 2 5 2" xfId="37553"/>
    <cellStyle name="Output 3 2 5 2 2" xfId="37554"/>
    <cellStyle name="Output 3 2 5 3" xfId="37555"/>
    <cellStyle name="Output 3 2 5 3 2" xfId="37556"/>
    <cellStyle name="Output 3 2 5 4" xfId="37557"/>
    <cellStyle name="Output 3 2 5 4 2" xfId="37558"/>
    <cellStyle name="Output 3 2 5 5" xfId="37559"/>
    <cellStyle name="Output 3 2 5 5 2" xfId="37560"/>
    <cellStyle name="Output 3 2 5 6" xfId="37561"/>
    <cellStyle name="Output 3 2 6" xfId="37562"/>
    <cellStyle name="Output 3 2 6 2" xfId="37563"/>
    <cellStyle name="Output 3 2 6 2 2" xfId="37564"/>
    <cellStyle name="Output 3 2 6 3" xfId="37565"/>
    <cellStyle name="Output 3 2 6 3 2" xfId="37566"/>
    <cellStyle name="Output 3 2 6 4" xfId="37567"/>
    <cellStyle name="Output 3 2 6 4 2" xfId="37568"/>
    <cellStyle name="Output 3 2 6 5" xfId="37569"/>
    <cellStyle name="Output 3 2 6 5 2" xfId="37570"/>
    <cellStyle name="Output 3 2 6 6" xfId="37571"/>
    <cellStyle name="Output 3 2 7" xfId="37572"/>
    <cellStyle name="Output 3 2 7 2" xfId="37573"/>
    <cellStyle name="Output 3 2 8" xfId="37574"/>
    <cellStyle name="Output 3 2 8 2" xfId="37575"/>
    <cellStyle name="Output 3 2 9" xfId="37576"/>
    <cellStyle name="Output 3 2 9 2" xfId="37577"/>
    <cellStyle name="Output 3 3" xfId="37578"/>
    <cellStyle name="Output 3 3 10" xfId="37579"/>
    <cellStyle name="Output 3 3 10 2" xfId="37580"/>
    <cellStyle name="Output 3 3 11" xfId="37581"/>
    <cellStyle name="Output 3 3 12" xfId="37582"/>
    <cellStyle name="Output 3 3 13" xfId="37583"/>
    <cellStyle name="Output 3 3 2" xfId="37584"/>
    <cellStyle name="Output 3 3 2 2" xfId="37585"/>
    <cellStyle name="Output 3 3 2 2 2" xfId="37586"/>
    <cellStyle name="Output 3 3 2 3" xfId="37587"/>
    <cellStyle name="Output 3 3 2 3 2" xfId="37588"/>
    <cellStyle name="Output 3 3 2 4" xfId="37589"/>
    <cellStyle name="Output 3 3 2 4 2" xfId="37590"/>
    <cellStyle name="Output 3 3 2 5" xfId="37591"/>
    <cellStyle name="Output 3 3 2 5 2" xfId="37592"/>
    <cellStyle name="Output 3 3 2 6" xfId="37593"/>
    <cellStyle name="Output 3 3 3" xfId="37594"/>
    <cellStyle name="Output 3 3 3 2" xfId="37595"/>
    <cellStyle name="Output 3 3 3 2 2" xfId="37596"/>
    <cellStyle name="Output 3 3 3 3" xfId="37597"/>
    <cellStyle name="Output 3 3 3 3 2" xfId="37598"/>
    <cellStyle name="Output 3 3 3 4" xfId="37599"/>
    <cellStyle name="Output 3 3 3 4 2" xfId="37600"/>
    <cellStyle name="Output 3 3 3 5" xfId="37601"/>
    <cellStyle name="Output 3 3 3 5 2" xfId="37602"/>
    <cellStyle name="Output 3 3 3 6" xfId="37603"/>
    <cellStyle name="Output 3 3 4" xfId="37604"/>
    <cellStyle name="Output 3 3 4 2" xfId="37605"/>
    <cellStyle name="Output 3 3 4 2 2" xfId="37606"/>
    <cellStyle name="Output 3 3 4 3" xfId="37607"/>
    <cellStyle name="Output 3 3 4 3 2" xfId="37608"/>
    <cellStyle name="Output 3 3 4 4" xfId="37609"/>
    <cellStyle name="Output 3 3 4 4 2" xfId="37610"/>
    <cellStyle name="Output 3 3 4 5" xfId="37611"/>
    <cellStyle name="Output 3 3 4 5 2" xfId="37612"/>
    <cellStyle name="Output 3 3 4 6" xfId="37613"/>
    <cellStyle name="Output 3 3 5" xfId="37614"/>
    <cellStyle name="Output 3 3 5 2" xfId="37615"/>
    <cellStyle name="Output 3 3 6" xfId="37616"/>
    <cellStyle name="Output 3 3 6 2" xfId="37617"/>
    <cellStyle name="Output 3 3 7" xfId="37618"/>
    <cellStyle name="Output 3 3 7 2" xfId="37619"/>
    <cellStyle name="Output 3 3 8" xfId="37620"/>
    <cellStyle name="Output 3 3 8 2" xfId="37621"/>
    <cellStyle name="Output 3 3 9" xfId="37622"/>
    <cellStyle name="Output 3 3 9 2" xfId="37623"/>
    <cellStyle name="Output 3 4" xfId="37624"/>
    <cellStyle name="Output 3 4 10" xfId="37625"/>
    <cellStyle name="Output 3 4 10 2" xfId="37626"/>
    <cellStyle name="Output 3 4 11" xfId="37627"/>
    <cellStyle name="Output 3 4 12" xfId="37628"/>
    <cellStyle name="Output 3 4 13" xfId="37629"/>
    <cellStyle name="Output 3 4 2" xfId="37630"/>
    <cellStyle name="Output 3 4 2 2" xfId="37631"/>
    <cellStyle name="Output 3 4 2 2 2" xfId="37632"/>
    <cellStyle name="Output 3 4 2 3" xfId="37633"/>
    <cellStyle name="Output 3 4 2 3 2" xfId="37634"/>
    <cellStyle name="Output 3 4 2 4" xfId="37635"/>
    <cellStyle name="Output 3 4 2 4 2" xfId="37636"/>
    <cellStyle name="Output 3 4 2 5" xfId="37637"/>
    <cellStyle name="Output 3 4 2 5 2" xfId="37638"/>
    <cellStyle name="Output 3 4 2 6" xfId="37639"/>
    <cellStyle name="Output 3 4 3" xfId="37640"/>
    <cellStyle name="Output 3 4 3 2" xfId="37641"/>
    <cellStyle name="Output 3 4 3 2 2" xfId="37642"/>
    <cellStyle name="Output 3 4 3 3" xfId="37643"/>
    <cellStyle name="Output 3 4 3 3 2" xfId="37644"/>
    <cellStyle name="Output 3 4 3 4" xfId="37645"/>
    <cellStyle name="Output 3 4 3 4 2" xfId="37646"/>
    <cellStyle name="Output 3 4 3 5" xfId="37647"/>
    <cellStyle name="Output 3 4 3 5 2" xfId="37648"/>
    <cellStyle name="Output 3 4 3 6" xfId="37649"/>
    <cellStyle name="Output 3 4 4" xfId="37650"/>
    <cellStyle name="Output 3 4 4 2" xfId="37651"/>
    <cellStyle name="Output 3 4 4 2 2" xfId="37652"/>
    <cellStyle name="Output 3 4 4 3" xfId="37653"/>
    <cellStyle name="Output 3 4 4 3 2" xfId="37654"/>
    <cellStyle name="Output 3 4 4 4" xfId="37655"/>
    <cellStyle name="Output 3 4 4 4 2" xfId="37656"/>
    <cellStyle name="Output 3 4 4 5" xfId="37657"/>
    <cellStyle name="Output 3 4 4 5 2" xfId="37658"/>
    <cellStyle name="Output 3 4 4 6" xfId="37659"/>
    <cellStyle name="Output 3 4 5" xfId="37660"/>
    <cellStyle name="Output 3 4 5 2" xfId="37661"/>
    <cellStyle name="Output 3 4 6" xfId="37662"/>
    <cellStyle name="Output 3 4 6 2" xfId="37663"/>
    <cellStyle name="Output 3 4 7" xfId="37664"/>
    <cellStyle name="Output 3 4 7 2" xfId="37665"/>
    <cellStyle name="Output 3 4 8" xfId="37666"/>
    <cellStyle name="Output 3 4 8 2" xfId="37667"/>
    <cellStyle name="Output 3 4 9" xfId="37668"/>
    <cellStyle name="Output 3 4 9 2" xfId="37669"/>
    <cellStyle name="Output 3 5" xfId="37670"/>
    <cellStyle name="Output 3 5 2" xfId="37671"/>
    <cellStyle name="Output 3 5 2 2" xfId="37672"/>
    <cellStyle name="Output 3 5 3" xfId="37673"/>
    <cellStyle name="Output 3 5 3 2" xfId="37674"/>
    <cellStyle name="Output 3 5 4" xfId="37675"/>
    <cellStyle name="Output 3 5 4 2" xfId="37676"/>
    <cellStyle name="Output 3 5 5" xfId="37677"/>
    <cellStyle name="Output 3 5 5 2" xfId="37678"/>
    <cellStyle name="Output 3 5 6" xfId="37679"/>
    <cellStyle name="Output 3 6" xfId="37680"/>
    <cellStyle name="Output 3 6 2" xfId="37681"/>
    <cellStyle name="Output 3 6 2 2" xfId="37682"/>
    <cellStyle name="Output 3 6 3" xfId="37683"/>
    <cellStyle name="Output 3 6 3 2" xfId="37684"/>
    <cellStyle name="Output 3 6 4" xfId="37685"/>
    <cellStyle name="Output 3 6 4 2" xfId="37686"/>
    <cellStyle name="Output 3 6 5" xfId="37687"/>
    <cellStyle name="Output 3 6 5 2" xfId="37688"/>
    <cellStyle name="Output 3 6 6" xfId="37689"/>
    <cellStyle name="Output 3 7" xfId="37690"/>
    <cellStyle name="Output 3 7 2" xfId="37691"/>
    <cellStyle name="Output 3 7 2 2" xfId="37692"/>
    <cellStyle name="Output 3 7 3" xfId="37693"/>
    <cellStyle name="Output 3 7 3 2" xfId="37694"/>
    <cellStyle name="Output 3 7 4" xfId="37695"/>
    <cellStyle name="Output 3 7 4 2" xfId="37696"/>
    <cellStyle name="Output 3 7 5" xfId="37697"/>
    <cellStyle name="Output 3 7 5 2" xfId="37698"/>
    <cellStyle name="Output 3 7 6" xfId="37699"/>
    <cellStyle name="Output 3 8" xfId="37700"/>
    <cellStyle name="Output 3 8 2" xfId="37701"/>
    <cellStyle name="Output 3 9" xfId="37702"/>
    <cellStyle name="Output 3 9 2" xfId="37703"/>
    <cellStyle name="Output 4" xfId="37704"/>
    <cellStyle name="Output 4 10" xfId="37705"/>
    <cellStyle name="Output 4 10 2" xfId="37706"/>
    <cellStyle name="Output 4 11" xfId="37707"/>
    <cellStyle name="Output 4 11 2" xfId="37708"/>
    <cellStyle name="Output 4 12" xfId="37709"/>
    <cellStyle name="Output 4 12 2" xfId="37710"/>
    <cellStyle name="Output 4 13" xfId="37711"/>
    <cellStyle name="Output 4 13 2" xfId="37712"/>
    <cellStyle name="Output 4 14" xfId="37713"/>
    <cellStyle name="Output 4 15" xfId="37714"/>
    <cellStyle name="Output 4 16" xfId="37715"/>
    <cellStyle name="Output 4 2" xfId="37716"/>
    <cellStyle name="Output 4 2 10" xfId="37717"/>
    <cellStyle name="Output 4 2 10 2" xfId="37718"/>
    <cellStyle name="Output 4 2 11" xfId="37719"/>
    <cellStyle name="Output 4 2 11 2" xfId="37720"/>
    <cellStyle name="Output 4 2 12" xfId="37721"/>
    <cellStyle name="Output 4 2 12 2" xfId="37722"/>
    <cellStyle name="Output 4 2 13" xfId="37723"/>
    <cellStyle name="Output 4 2 14" xfId="37724"/>
    <cellStyle name="Output 4 2 15" xfId="37725"/>
    <cellStyle name="Output 4 2 2" xfId="37726"/>
    <cellStyle name="Output 4 2 2 10" xfId="37727"/>
    <cellStyle name="Output 4 2 2 10 2" xfId="37728"/>
    <cellStyle name="Output 4 2 2 11" xfId="37729"/>
    <cellStyle name="Output 4 2 2 12" xfId="37730"/>
    <cellStyle name="Output 4 2 2 13" xfId="37731"/>
    <cellStyle name="Output 4 2 2 2" xfId="37732"/>
    <cellStyle name="Output 4 2 2 2 2" xfId="37733"/>
    <cellStyle name="Output 4 2 2 2 2 2" xfId="37734"/>
    <cellStyle name="Output 4 2 2 2 3" xfId="37735"/>
    <cellStyle name="Output 4 2 2 2 3 2" xfId="37736"/>
    <cellStyle name="Output 4 2 2 2 4" xfId="37737"/>
    <cellStyle name="Output 4 2 2 2 4 2" xfId="37738"/>
    <cellStyle name="Output 4 2 2 2 5" xfId="37739"/>
    <cellStyle name="Output 4 2 2 2 5 2" xfId="37740"/>
    <cellStyle name="Output 4 2 2 2 6" xfId="37741"/>
    <cellStyle name="Output 4 2 2 3" xfId="37742"/>
    <cellStyle name="Output 4 2 2 3 2" xfId="37743"/>
    <cellStyle name="Output 4 2 2 3 2 2" xfId="37744"/>
    <cellStyle name="Output 4 2 2 3 3" xfId="37745"/>
    <cellStyle name="Output 4 2 2 3 3 2" xfId="37746"/>
    <cellStyle name="Output 4 2 2 3 4" xfId="37747"/>
    <cellStyle name="Output 4 2 2 3 4 2" xfId="37748"/>
    <cellStyle name="Output 4 2 2 3 5" xfId="37749"/>
    <cellStyle name="Output 4 2 2 3 5 2" xfId="37750"/>
    <cellStyle name="Output 4 2 2 3 6" xfId="37751"/>
    <cellStyle name="Output 4 2 2 4" xfId="37752"/>
    <cellStyle name="Output 4 2 2 4 2" xfId="37753"/>
    <cellStyle name="Output 4 2 2 4 2 2" xfId="37754"/>
    <cellStyle name="Output 4 2 2 4 3" xfId="37755"/>
    <cellStyle name="Output 4 2 2 4 3 2" xfId="37756"/>
    <cellStyle name="Output 4 2 2 4 4" xfId="37757"/>
    <cellStyle name="Output 4 2 2 4 4 2" xfId="37758"/>
    <cellStyle name="Output 4 2 2 4 5" xfId="37759"/>
    <cellStyle name="Output 4 2 2 4 5 2" xfId="37760"/>
    <cellStyle name="Output 4 2 2 4 6" xfId="37761"/>
    <cellStyle name="Output 4 2 2 5" xfId="37762"/>
    <cellStyle name="Output 4 2 2 5 2" xfId="37763"/>
    <cellStyle name="Output 4 2 2 6" xfId="37764"/>
    <cellStyle name="Output 4 2 2 6 2" xfId="37765"/>
    <cellStyle name="Output 4 2 2 7" xfId="37766"/>
    <cellStyle name="Output 4 2 2 7 2" xfId="37767"/>
    <cellStyle name="Output 4 2 2 8" xfId="37768"/>
    <cellStyle name="Output 4 2 2 8 2" xfId="37769"/>
    <cellStyle name="Output 4 2 2 9" xfId="37770"/>
    <cellStyle name="Output 4 2 2 9 2" xfId="37771"/>
    <cellStyle name="Output 4 2 3" xfId="37772"/>
    <cellStyle name="Output 4 2 3 10" xfId="37773"/>
    <cellStyle name="Output 4 2 3 10 2" xfId="37774"/>
    <cellStyle name="Output 4 2 3 11" xfId="37775"/>
    <cellStyle name="Output 4 2 3 12" xfId="37776"/>
    <cellStyle name="Output 4 2 3 13" xfId="37777"/>
    <cellStyle name="Output 4 2 3 2" xfId="37778"/>
    <cellStyle name="Output 4 2 3 2 2" xfId="37779"/>
    <cellStyle name="Output 4 2 3 2 2 2" xfId="37780"/>
    <cellStyle name="Output 4 2 3 2 3" xfId="37781"/>
    <cellStyle name="Output 4 2 3 2 3 2" xfId="37782"/>
    <cellStyle name="Output 4 2 3 2 4" xfId="37783"/>
    <cellStyle name="Output 4 2 3 2 4 2" xfId="37784"/>
    <cellStyle name="Output 4 2 3 2 5" xfId="37785"/>
    <cellStyle name="Output 4 2 3 2 5 2" xfId="37786"/>
    <cellStyle name="Output 4 2 3 2 6" xfId="37787"/>
    <cellStyle name="Output 4 2 3 3" xfId="37788"/>
    <cellStyle name="Output 4 2 3 3 2" xfId="37789"/>
    <cellStyle name="Output 4 2 3 3 2 2" xfId="37790"/>
    <cellStyle name="Output 4 2 3 3 3" xfId="37791"/>
    <cellStyle name="Output 4 2 3 3 3 2" xfId="37792"/>
    <cellStyle name="Output 4 2 3 3 4" xfId="37793"/>
    <cellStyle name="Output 4 2 3 3 4 2" xfId="37794"/>
    <cellStyle name="Output 4 2 3 3 5" xfId="37795"/>
    <cellStyle name="Output 4 2 3 3 5 2" xfId="37796"/>
    <cellStyle name="Output 4 2 3 3 6" xfId="37797"/>
    <cellStyle name="Output 4 2 3 4" xfId="37798"/>
    <cellStyle name="Output 4 2 3 4 2" xfId="37799"/>
    <cellStyle name="Output 4 2 3 4 2 2" xfId="37800"/>
    <cellStyle name="Output 4 2 3 4 3" xfId="37801"/>
    <cellStyle name="Output 4 2 3 4 3 2" xfId="37802"/>
    <cellStyle name="Output 4 2 3 4 4" xfId="37803"/>
    <cellStyle name="Output 4 2 3 4 4 2" xfId="37804"/>
    <cellStyle name="Output 4 2 3 4 5" xfId="37805"/>
    <cellStyle name="Output 4 2 3 4 5 2" xfId="37806"/>
    <cellStyle name="Output 4 2 3 4 6" xfId="37807"/>
    <cellStyle name="Output 4 2 3 5" xfId="37808"/>
    <cellStyle name="Output 4 2 3 5 2" xfId="37809"/>
    <cellStyle name="Output 4 2 3 6" xfId="37810"/>
    <cellStyle name="Output 4 2 3 6 2" xfId="37811"/>
    <cellStyle name="Output 4 2 3 7" xfId="37812"/>
    <cellStyle name="Output 4 2 3 7 2" xfId="37813"/>
    <cellStyle name="Output 4 2 3 8" xfId="37814"/>
    <cellStyle name="Output 4 2 3 8 2" xfId="37815"/>
    <cellStyle name="Output 4 2 3 9" xfId="37816"/>
    <cellStyle name="Output 4 2 3 9 2" xfId="37817"/>
    <cellStyle name="Output 4 2 4" xfId="37818"/>
    <cellStyle name="Output 4 2 4 2" xfId="37819"/>
    <cellStyle name="Output 4 2 4 2 2" xfId="37820"/>
    <cellStyle name="Output 4 2 4 3" xfId="37821"/>
    <cellStyle name="Output 4 2 4 3 2" xfId="37822"/>
    <cellStyle name="Output 4 2 4 4" xfId="37823"/>
    <cellStyle name="Output 4 2 4 4 2" xfId="37824"/>
    <cellStyle name="Output 4 2 4 5" xfId="37825"/>
    <cellStyle name="Output 4 2 4 5 2" xfId="37826"/>
    <cellStyle name="Output 4 2 4 6" xfId="37827"/>
    <cellStyle name="Output 4 2 5" xfId="37828"/>
    <cellStyle name="Output 4 2 5 2" xfId="37829"/>
    <cellStyle name="Output 4 2 5 2 2" xfId="37830"/>
    <cellStyle name="Output 4 2 5 3" xfId="37831"/>
    <cellStyle name="Output 4 2 5 3 2" xfId="37832"/>
    <cellStyle name="Output 4 2 5 4" xfId="37833"/>
    <cellStyle name="Output 4 2 5 4 2" xfId="37834"/>
    <cellStyle name="Output 4 2 5 5" xfId="37835"/>
    <cellStyle name="Output 4 2 5 5 2" xfId="37836"/>
    <cellStyle name="Output 4 2 5 6" xfId="37837"/>
    <cellStyle name="Output 4 2 6" xfId="37838"/>
    <cellStyle name="Output 4 2 6 2" xfId="37839"/>
    <cellStyle name="Output 4 2 6 2 2" xfId="37840"/>
    <cellStyle name="Output 4 2 6 3" xfId="37841"/>
    <cellStyle name="Output 4 2 6 3 2" xfId="37842"/>
    <cellStyle name="Output 4 2 6 4" xfId="37843"/>
    <cellStyle name="Output 4 2 6 4 2" xfId="37844"/>
    <cellStyle name="Output 4 2 6 5" xfId="37845"/>
    <cellStyle name="Output 4 2 6 5 2" xfId="37846"/>
    <cellStyle name="Output 4 2 6 6" xfId="37847"/>
    <cellStyle name="Output 4 2 7" xfId="37848"/>
    <cellStyle name="Output 4 2 7 2" xfId="37849"/>
    <cellStyle name="Output 4 2 8" xfId="37850"/>
    <cellStyle name="Output 4 2 8 2" xfId="37851"/>
    <cellStyle name="Output 4 2 9" xfId="37852"/>
    <cellStyle name="Output 4 2 9 2" xfId="37853"/>
    <cellStyle name="Output 4 3" xfId="37854"/>
    <cellStyle name="Output 4 3 10" xfId="37855"/>
    <cellStyle name="Output 4 3 10 2" xfId="37856"/>
    <cellStyle name="Output 4 3 11" xfId="37857"/>
    <cellStyle name="Output 4 3 12" xfId="37858"/>
    <cellStyle name="Output 4 3 13" xfId="37859"/>
    <cellStyle name="Output 4 3 2" xfId="37860"/>
    <cellStyle name="Output 4 3 2 2" xfId="37861"/>
    <cellStyle name="Output 4 3 2 2 2" xfId="37862"/>
    <cellStyle name="Output 4 3 2 3" xfId="37863"/>
    <cellStyle name="Output 4 3 2 3 2" xfId="37864"/>
    <cellStyle name="Output 4 3 2 4" xfId="37865"/>
    <cellStyle name="Output 4 3 2 4 2" xfId="37866"/>
    <cellStyle name="Output 4 3 2 5" xfId="37867"/>
    <cellStyle name="Output 4 3 2 5 2" xfId="37868"/>
    <cellStyle name="Output 4 3 2 6" xfId="37869"/>
    <cellStyle name="Output 4 3 3" xfId="37870"/>
    <cellStyle name="Output 4 3 3 2" xfId="37871"/>
    <cellStyle name="Output 4 3 3 2 2" xfId="37872"/>
    <cellStyle name="Output 4 3 3 3" xfId="37873"/>
    <cellStyle name="Output 4 3 3 3 2" xfId="37874"/>
    <cellStyle name="Output 4 3 3 4" xfId="37875"/>
    <cellStyle name="Output 4 3 3 4 2" xfId="37876"/>
    <cellStyle name="Output 4 3 3 5" xfId="37877"/>
    <cellStyle name="Output 4 3 3 5 2" xfId="37878"/>
    <cellStyle name="Output 4 3 3 6" xfId="37879"/>
    <cellStyle name="Output 4 3 4" xfId="37880"/>
    <cellStyle name="Output 4 3 4 2" xfId="37881"/>
    <cellStyle name="Output 4 3 4 2 2" xfId="37882"/>
    <cellStyle name="Output 4 3 4 3" xfId="37883"/>
    <cellStyle name="Output 4 3 4 3 2" xfId="37884"/>
    <cellStyle name="Output 4 3 4 4" xfId="37885"/>
    <cellStyle name="Output 4 3 4 4 2" xfId="37886"/>
    <cellStyle name="Output 4 3 4 5" xfId="37887"/>
    <cellStyle name="Output 4 3 4 5 2" xfId="37888"/>
    <cellStyle name="Output 4 3 4 6" xfId="37889"/>
    <cellStyle name="Output 4 3 5" xfId="37890"/>
    <cellStyle name="Output 4 3 5 2" xfId="37891"/>
    <cellStyle name="Output 4 3 6" xfId="37892"/>
    <cellStyle name="Output 4 3 6 2" xfId="37893"/>
    <cellStyle name="Output 4 3 7" xfId="37894"/>
    <cellStyle name="Output 4 3 7 2" xfId="37895"/>
    <cellStyle name="Output 4 3 8" xfId="37896"/>
    <cellStyle name="Output 4 3 8 2" xfId="37897"/>
    <cellStyle name="Output 4 3 9" xfId="37898"/>
    <cellStyle name="Output 4 3 9 2" xfId="37899"/>
    <cellStyle name="Output 4 4" xfId="37900"/>
    <cellStyle name="Output 4 4 10" xfId="37901"/>
    <cellStyle name="Output 4 4 10 2" xfId="37902"/>
    <cellStyle name="Output 4 4 11" xfId="37903"/>
    <cellStyle name="Output 4 4 12" xfId="37904"/>
    <cellStyle name="Output 4 4 13" xfId="37905"/>
    <cellStyle name="Output 4 4 2" xfId="37906"/>
    <cellStyle name="Output 4 4 2 2" xfId="37907"/>
    <cellStyle name="Output 4 4 2 2 2" xfId="37908"/>
    <cellStyle name="Output 4 4 2 3" xfId="37909"/>
    <cellStyle name="Output 4 4 2 3 2" xfId="37910"/>
    <cellStyle name="Output 4 4 2 4" xfId="37911"/>
    <cellStyle name="Output 4 4 2 4 2" xfId="37912"/>
    <cellStyle name="Output 4 4 2 5" xfId="37913"/>
    <cellStyle name="Output 4 4 2 5 2" xfId="37914"/>
    <cellStyle name="Output 4 4 2 6" xfId="37915"/>
    <cellStyle name="Output 4 4 3" xfId="37916"/>
    <cellStyle name="Output 4 4 3 2" xfId="37917"/>
    <cellStyle name="Output 4 4 3 2 2" xfId="37918"/>
    <cellStyle name="Output 4 4 3 3" xfId="37919"/>
    <cellStyle name="Output 4 4 3 3 2" xfId="37920"/>
    <cellStyle name="Output 4 4 3 4" xfId="37921"/>
    <cellStyle name="Output 4 4 3 4 2" xfId="37922"/>
    <cellStyle name="Output 4 4 3 5" xfId="37923"/>
    <cellStyle name="Output 4 4 3 5 2" xfId="37924"/>
    <cellStyle name="Output 4 4 3 6" xfId="37925"/>
    <cellStyle name="Output 4 4 4" xfId="37926"/>
    <cellStyle name="Output 4 4 4 2" xfId="37927"/>
    <cellStyle name="Output 4 4 4 2 2" xfId="37928"/>
    <cellStyle name="Output 4 4 4 3" xfId="37929"/>
    <cellStyle name="Output 4 4 4 3 2" xfId="37930"/>
    <cellStyle name="Output 4 4 4 4" xfId="37931"/>
    <cellStyle name="Output 4 4 4 4 2" xfId="37932"/>
    <cellStyle name="Output 4 4 4 5" xfId="37933"/>
    <cellStyle name="Output 4 4 4 5 2" xfId="37934"/>
    <cellStyle name="Output 4 4 4 6" xfId="37935"/>
    <cellStyle name="Output 4 4 5" xfId="37936"/>
    <cellStyle name="Output 4 4 5 2" xfId="37937"/>
    <cellStyle name="Output 4 4 6" xfId="37938"/>
    <cellStyle name="Output 4 4 6 2" xfId="37939"/>
    <cellStyle name="Output 4 4 7" xfId="37940"/>
    <cellStyle name="Output 4 4 7 2" xfId="37941"/>
    <cellStyle name="Output 4 4 8" xfId="37942"/>
    <cellStyle name="Output 4 4 8 2" xfId="37943"/>
    <cellStyle name="Output 4 4 9" xfId="37944"/>
    <cellStyle name="Output 4 4 9 2" xfId="37945"/>
    <cellStyle name="Output 4 5" xfId="37946"/>
    <cellStyle name="Output 4 5 2" xfId="37947"/>
    <cellStyle name="Output 4 5 2 2" xfId="37948"/>
    <cellStyle name="Output 4 5 3" xfId="37949"/>
    <cellStyle name="Output 4 5 3 2" xfId="37950"/>
    <cellStyle name="Output 4 5 4" xfId="37951"/>
    <cellStyle name="Output 4 5 4 2" xfId="37952"/>
    <cellStyle name="Output 4 5 5" xfId="37953"/>
    <cellStyle name="Output 4 5 5 2" xfId="37954"/>
    <cellStyle name="Output 4 5 6" xfId="37955"/>
    <cellStyle name="Output 4 6" xfId="37956"/>
    <cellStyle name="Output 4 6 2" xfId="37957"/>
    <cellStyle name="Output 4 6 2 2" xfId="37958"/>
    <cellStyle name="Output 4 6 3" xfId="37959"/>
    <cellStyle name="Output 4 6 3 2" xfId="37960"/>
    <cellStyle name="Output 4 6 4" xfId="37961"/>
    <cellStyle name="Output 4 6 4 2" xfId="37962"/>
    <cellStyle name="Output 4 6 5" xfId="37963"/>
    <cellStyle name="Output 4 6 5 2" xfId="37964"/>
    <cellStyle name="Output 4 6 6" xfId="37965"/>
    <cellStyle name="Output 4 7" xfId="37966"/>
    <cellStyle name="Output 4 7 2" xfId="37967"/>
    <cellStyle name="Output 4 7 2 2" xfId="37968"/>
    <cellStyle name="Output 4 7 3" xfId="37969"/>
    <cellStyle name="Output 4 7 3 2" xfId="37970"/>
    <cellStyle name="Output 4 7 4" xfId="37971"/>
    <cellStyle name="Output 4 7 4 2" xfId="37972"/>
    <cellStyle name="Output 4 7 5" xfId="37973"/>
    <cellStyle name="Output 4 7 5 2" xfId="37974"/>
    <cellStyle name="Output 4 7 6" xfId="37975"/>
    <cellStyle name="Output 4 8" xfId="37976"/>
    <cellStyle name="Output 4 8 2" xfId="37977"/>
    <cellStyle name="Output 4 9" xfId="37978"/>
    <cellStyle name="Output 4 9 2" xfId="37979"/>
    <cellStyle name="Output 5" xfId="37980"/>
    <cellStyle name="Output 5 10" xfId="37981"/>
    <cellStyle name="Output 5 10 2" xfId="37982"/>
    <cellStyle name="Output 5 11" xfId="37983"/>
    <cellStyle name="Output 5 11 2" xfId="37984"/>
    <cellStyle name="Output 5 12" xfId="37985"/>
    <cellStyle name="Output 5 12 2" xfId="37986"/>
    <cellStyle name="Output 5 13" xfId="37987"/>
    <cellStyle name="Output 5 13 2" xfId="37988"/>
    <cellStyle name="Output 5 14" xfId="37989"/>
    <cellStyle name="Output 5 15" xfId="37990"/>
    <cellStyle name="Output 5 16" xfId="37991"/>
    <cellStyle name="Output 5 2" xfId="37992"/>
    <cellStyle name="Output 5 2 10" xfId="37993"/>
    <cellStyle name="Output 5 2 10 2" xfId="37994"/>
    <cellStyle name="Output 5 2 11" xfId="37995"/>
    <cellStyle name="Output 5 2 11 2" xfId="37996"/>
    <cellStyle name="Output 5 2 12" xfId="37997"/>
    <cellStyle name="Output 5 2 12 2" xfId="37998"/>
    <cellStyle name="Output 5 2 13" xfId="37999"/>
    <cellStyle name="Output 5 2 14" xfId="38000"/>
    <cellStyle name="Output 5 2 15" xfId="38001"/>
    <cellStyle name="Output 5 2 2" xfId="38002"/>
    <cellStyle name="Output 5 2 2 10" xfId="38003"/>
    <cellStyle name="Output 5 2 2 10 2" xfId="38004"/>
    <cellStyle name="Output 5 2 2 11" xfId="38005"/>
    <cellStyle name="Output 5 2 2 12" xfId="38006"/>
    <cellStyle name="Output 5 2 2 13" xfId="38007"/>
    <cellStyle name="Output 5 2 2 2" xfId="38008"/>
    <cellStyle name="Output 5 2 2 2 2" xfId="38009"/>
    <cellStyle name="Output 5 2 2 2 2 2" xfId="38010"/>
    <cellStyle name="Output 5 2 2 2 3" xfId="38011"/>
    <cellStyle name="Output 5 2 2 2 3 2" xfId="38012"/>
    <cellStyle name="Output 5 2 2 2 4" xfId="38013"/>
    <cellStyle name="Output 5 2 2 2 4 2" xfId="38014"/>
    <cellStyle name="Output 5 2 2 2 5" xfId="38015"/>
    <cellStyle name="Output 5 2 2 2 5 2" xfId="38016"/>
    <cellStyle name="Output 5 2 2 2 6" xfId="38017"/>
    <cellStyle name="Output 5 2 2 3" xfId="38018"/>
    <cellStyle name="Output 5 2 2 3 2" xfId="38019"/>
    <cellStyle name="Output 5 2 2 3 2 2" xfId="38020"/>
    <cellStyle name="Output 5 2 2 3 3" xfId="38021"/>
    <cellStyle name="Output 5 2 2 3 3 2" xfId="38022"/>
    <cellStyle name="Output 5 2 2 3 4" xfId="38023"/>
    <cellStyle name="Output 5 2 2 3 4 2" xfId="38024"/>
    <cellStyle name="Output 5 2 2 3 5" xfId="38025"/>
    <cellStyle name="Output 5 2 2 3 5 2" xfId="38026"/>
    <cellStyle name="Output 5 2 2 3 6" xfId="38027"/>
    <cellStyle name="Output 5 2 2 4" xfId="38028"/>
    <cellStyle name="Output 5 2 2 4 2" xfId="38029"/>
    <cellStyle name="Output 5 2 2 4 2 2" xfId="38030"/>
    <cellStyle name="Output 5 2 2 4 3" xfId="38031"/>
    <cellStyle name="Output 5 2 2 4 3 2" xfId="38032"/>
    <cellStyle name="Output 5 2 2 4 4" xfId="38033"/>
    <cellStyle name="Output 5 2 2 4 4 2" xfId="38034"/>
    <cellStyle name="Output 5 2 2 4 5" xfId="38035"/>
    <cellStyle name="Output 5 2 2 4 5 2" xfId="38036"/>
    <cellStyle name="Output 5 2 2 4 6" xfId="38037"/>
    <cellStyle name="Output 5 2 2 5" xfId="38038"/>
    <cellStyle name="Output 5 2 2 5 2" xfId="38039"/>
    <cellStyle name="Output 5 2 2 6" xfId="38040"/>
    <cellStyle name="Output 5 2 2 6 2" xfId="38041"/>
    <cellStyle name="Output 5 2 2 7" xfId="38042"/>
    <cellStyle name="Output 5 2 2 7 2" xfId="38043"/>
    <cellStyle name="Output 5 2 2 8" xfId="38044"/>
    <cellStyle name="Output 5 2 2 8 2" xfId="38045"/>
    <cellStyle name="Output 5 2 2 9" xfId="38046"/>
    <cellStyle name="Output 5 2 2 9 2" xfId="38047"/>
    <cellStyle name="Output 5 2 3" xfId="38048"/>
    <cellStyle name="Output 5 2 3 10" xfId="38049"/>
    <cellStyle name="Output 5 2 3 10 2" xfId="38050"/>
    <cellStyle name="Output 5 2 3 11" xfId="38051"/>
    <cellStyle name="Output 5 2 3 12" xfId="38052"/>
    <cellStyle name="Output 5 2 3 13" xfId="38053"/>
    <cellStyle name="Output 5 2 3 2" xfId="38054"/>
    <cellStyle name="Output 5 2 3 2 2" xfId="38055"/>
    <cellStyle name="Output 5 2 3 2 2 2" xfId="38056"/>
    <cellStyle name="Output 5 2 3 2 3" xfId="38057"/>
    <cellStyle name="Output 5 2 3 2 3 2" xfId="38058"/>
    <cellStyle name="Output 5 2 3 2 4" xfId="38059"/>
    <cellStyle name="Output 5 2 3 2 4 2" xfId="38060"/>
    <cellStyle name="Output 5 2 3 2 5" xfId="38061"/>
    <cellStyle name="Output 5 2 3 2 5 2" xfId="38062"/>
    <cellStyle name="Output 5 2 3 2 6" xfId="38063"/>
    <cellStyle name="Output 5 2 3 3" xfId="38064"/>
    <cellStyle name="Output 5 2 3 3 2" xfId="38065"/>
    <cellStyle name="Output 5 2 3 3 2 2" xfId="38066"/>
    <cellStyle name="Output 5 2 3 3 3" xfId="38067"/>
    <cellStyle name="Output 5 2 3 3 3 2" xfId="38068"/>
    <cellStyle name="Output 5 2 3 3 4" xfId="38069"/>
    <cellStyle name="Output 5 2 3 3 4 2" xfId="38070"/>
    <cellStyle name="Output 5 2 3 3 5" xfId="38071"/>
    <cellStyle name="Output 5 2 3 3 5 2" xfId="38072"/>
    <cellStyle name="Output 5 2 3 3 6" xfId="38073"/>
    <cellStyle name="Output 5 2 3 4" xfId="38074"/>
    <cellStyle name="Output 5 2 3 4 2" xfId="38075"/>
    <cellStyle name="Output 5 2 3 4 2 2" xfId="38076"/>
    <cellStyle name="Output 5 2 3 4 3" xfId="38077"/>
    <cellStyle name="Output 5 2 3 4 3 2" xfId="38078"/>
    <cellStyle name="Output 5 2 3 4 4" xfId="38079"/>
    <cellStyle name="Output 5 2 3 4 4 2" xfId="38080"/>
    <cellStyle name="Output 5 2 3 4 5" xfId="38081"/>
    <cellStyle name="Output 5 2 3 4 5 2" xfId="38082"/>
    <cellStyle name="Output 5 2 3 4 6" xfId="38083"/>
    <cellStyle name="Output 5 2 3 5" xfId="38084"/>
    <cellStyle name="Output 5 2 3 5 2" xfId="38085"/>
    <cellStyle name="Output 5 2 3 6" xfId="38086"/>
    <cellStyle name="Output 5 2 3 6 2" xfId="38087"/>
    <cellStyle name="Output 5 2 3 7" xfId="38088"/>
    <cellStyle name="Output 5 2 3 7 2" xfId="38089"/>
    <cellStyle name="Output 5 2 3 8" xfId="38090"/>
    <cellStyle name="Output 5 2 3 8 2" xfId="38091"/>
    <cellStyle name="Output 5 2 3 9" xfId="38092"/>
    <cellStyle name="Output 5 2 3 9 2" xfId="38093"/>
    <cellStyle name="Output 5 2 4" xfId="38094"/>
    <cellStyle name="Output 5 2 4 2" xfId="38095"/>
    <cellStyle name="Output 5 2 4 2 2" xfId="38096"/>
    <cellStyle name="Output 5 2 4 3" xfId="38097"/>
    <cellStyle name="Output 5 2 4 3 2" xfId="38098"/>
    <cellStyle name="Output 5 2 4 4" xfId="38099"/>
    <cellStyle name="Output 5 2 4 4 2" xfId="38100"/>
    <cellStyle name="Output 5 2 4 5" xfId="38101"/>
    <cellStyle name="Output 5 2 4 5 2" xfId="38102"/>
    <cellStyle name="Output 5 2 4 6" xfId="38103"/>
    <cellStyle name="Output 5 2 5" xfId="38104"/>
    <cellStyle name="Output 5 2 5 2" xfId="38105"/>
    <cellStyle name="Output 5 2 5 2 2" xfId="38106"/>
    <cellStyle name="Output 5 2 5 3" xfId="38107"/>
    <cellStyle name="Output 5 2 5 3 2" xfId="38108"/>
    <cellStyle name="Output 5 2 5 4" xfId="38109"/>
    <cellStyle name="Output 5 2 5 4 2" xfId="38110"/>
    <cellStyle name="Output 5 2 5 5" xfId="38111"/>
    <cellStyle name="Output 5 2 5 5 2" xfId="38112"/>
    <cellStyle name="Output 5 2 5 6" xfId="38113"/>
    <cellStyle name="Output 5 2 6" xfId="38114"/>
    <cellStyle name="Output 5 2 6 2" xfId="38115"/>
    <cellStyle name="Output 5 2 6 2 2" xfId="38116"/>
    <cellStyle name="Output 5 2 6 3" xfId="38117"/>
    <cellStyle name="Output 5 2 6 3 2" xfId="38118"/>
    <cellStyle name="Output 5 2 6 4" xfId="38119"/>
    <cellStyle name="Output 5 2 6 4 2" xfId="38120"/>
    <cellStyle name="Output 5 2 6 5" xfId="38121"/>
    <cellStyle name="Output 5 2 6 5 2" xfId="38122"/>
    <cellStyle name="Output 5 2 6 6" xfId="38123"/>
    <cellStyle name="Output 5 2 7" xfId="38124"/>
    <cellStyle name="Output 5 2 7 2" xfId="38125"/>
    <cellStyle name="Output 5 2 8" xfId="38126"/>
    <cellStyle name="Output 5 2 8 2" xfId="38127"/>
    <cellStyle name="Output 5 2 9" xfId="38128"/>
    <cellStyle name="Output 5 2 9 2" xfId="38129"/>
    <cellStyle name="Output 5 3" xfId="38130"/>
    <cellStyle name="Output 5 3 10" xfId="38131"/>
    <cellStyle name="Output 5 3 10 2" xfId="38132"/>
    <cellStyle name="Output 5 3 11" xfId="38133"/>
    <cellStyle name="Output 5 3 12" xfId="38134"/>
    <cellStyle name="Output 5 3 13" xfId="38135"/>
    <cellStyle name="Output 5 3 2" xfId="38136"/>
    <cellStyle name="Output 5 3 2 2" xfId="38137"/>
    <cellStyle name="Output 5 3 2 2 2" xfId="38138"/>
    <cellStyle name="Output 5 3 2 3" xfId="38139"/>
    <cellStyle name="Output 5 3 2 3 2" xfId="38140"/>
    <cellStyle name="Output 5 3 2 4" xfId="38141"/>
    <cellStyle name="Output 5 3 2 4 2" xfId="38142"/>
    <cellStyle name="Output 5 3 2 5" xfId="38143"/>
    <cellStyle name="Output 5 3 2 5 2" xfId="38144"/>
    <cellStyle name="Output 5 3 2 6" xfId="38145"/>
    <cellStyle name="Output 5 3 3" xfId="38146"/>
    <cellStyle name="Output 5 3 3 2" xfId="38147"/>
    <cellStyle name="Output 5 3 3 2 2" xfId="38148"/>
    <cellStyle name="Output 5 3 3 3" xfId="38149"/>
    <cellStyle name="Output 5 3 3 3 2" xfId="38150"/>
    <cellStyle name="Output 5 3 3 4" xfId="38151"/>
    <cellStyle name="Output 5 3 3 4 2" xfId="38152"/>
    <cellStyle name="Output 5 3 3 5" xfId="38153"/>
    <cellStyle name="Output 5 3 3 5 2" xfId="38154"/>
    <cellStyle name="Output 5 3 3 6" xfId="38155"/>
    <cellStyle name="Output 5 3 4" xfId="38156"/>
    <cellStyle name="Output 5 3 4 2" xfId="38157"/>
    <cellStyle name="Output 5 3 4 2 2" xfId="38158"/>
    <cellStyle name="Output 5 3 4 3" xfId="38159"/>
    <cellStyle name="Output 5 3 4 3 2" xfId="38160"/>
    <cellStyle name="Output 5 3 4 4" xfId="38161"/>
    <cellStyle name="Output 5 3 4 4 2" xfId="38162"/>
    <cellStyle name="Output 5 3 4 5" xfId="38163"/>
    <cellStyle name="Output 5 3 4 5 2" xfId="38164"/>
    <cellStyle name="Output 5 3 4 6" xfId="38165"/>
    <cellStyle name="Output 5 3 5" xfId="38166"/>
    <cellStyle name="Output 5 3 5 2" xfId="38167"/>
    <cellStyle name="Output 5 3 6" xfId="38168"/>
    <cellStyle name="Output 5 3 6 2" xfId="38169"/>
    <cellStyle name="Output 5 3 7" xfId="38170"/>
    <cellStyle name="Output 5 3 7 2" xfId="38171"/>
    <cellStyle name="Output 5 3 8" xfId="38172"/>
    <cellStyle name="Output 5 3 8 2" xfId="38173"/>
    <cellStyle name="Output 5 3 9" xfId="38174"/>
    <cellStyle name="Output 5 3 9 2" xfId="38175"/>
    <cellStyle name="Output 5 4" xfId="38176"/>
    <cellStyle name="Output 5 4 10" xfId="38177"/>
    <cellStyle name="Output 5 4 10 2" xfId="38178"/>
    <cellStyle name="Output 5 4 11" xfId="38179"/>
    <cellStyle name="Output 5 4 12" xfId="38180"/>
    <cellStyle name="Output 5 4 13" xfId="38181"/>
    <cellStyle name="Output 5 4 2" xfId="38182"/>
    <cellStyle name="Output 5 4 2 2" xfId="38183"/>
    <cellStyle name="Output 5 4 2 2 2" xfId="38184"/>
    <cellStyle name="Output 5 4 2 3" xfId="38185"/>
    <cellStyle name="Output 5 4 2 3 2" xfId="38186"/>
    <cellStyle name="Output 5 4 2 4" xfId="38187"/>
    <cellStyle name="Output 5 4 2 4 2" xfId="38188"/>
    <cellStyle name="Output 5 4 2 5" xfId="38189"/>
    <cellStyle name="Output 5 4 2 5 2" xfId="38190"/>
    <cellStyle name="Output 5 4 2 6" xfId="38191"/>
    <cellStyle name="Output 5 4 3" xfId="38192"/>
    <cellStyle name="Output 5 4 3 2" xfId="38193"/>
    <cellStyle name="Output 5 4 3 2 2" xfId="38194"/>
    <cellStyle name="Output 5 4 3 3" xfId="38195"/>
    <cellStyle name="Output 5 4 3 3 2" xfId="38196"/>
    <cellStyle name="Output 5 4 3 4" xfId="38197"/>
    <cellStyle name="Output 5 4 3 4 2" xfId="38198"/>
    <cellStyle name="Output 5 4 3 5" xfId="38199"/>
    <cellStyle name="Output 5 4 3 5 2" xfId="38200"/>
    <cellStyle name="Output 5 4 3 6" xfId="38201"/>
    <cellStyle name="Output 5 4 4" xfId="38202"/>
    <cellStyle name="Output 5 4 4 2" xfId="38203"/>
    <cellStyle name="Output 5 4 4 2 2" xfId="38204"/>
    <cellStyle name="Output 5 4 4 3" xfId="38205"/>
    <cellStyle name="Output 5 4 4 3 2" xfId="38206"/>
    <cellStyle name="Output 5 4 4 4" xfId="38207"/>
    <cellStyle name="Output 5 4 4 4 2" xfId="38208"/>
    <cellStyle name="Output 5 4 4 5" xfId="38209"/>
    <cellStyle name="Output 5 4 4 5 2" xfId="38210"/>
    <cellStyle name="Output 5 4 4 6" xfId="38211"/>
    <cellStyle name="Output 5 4 5" xfId="38212"/>
    <cellStyle name="Output 5 4 5 2" xfId="38213"/>
    <cellStyle name="Output 5 4 6" xfId="38214"/>
    <cellStyle name="Output 5 4 6 2" xfId="38215"/>
    <cellStyle name="Output 5 4 7" xfId="38216"/>
    <cellStyle name="Output 5 4 7 2" xfId="38217"/>
    <cellStyle name="Output 5 4 8" xfId="38218"/>
    <cellStyle name="Output 5 4 8 2" xfId="38219"/>
    <cellStyle name="Output 5 4 9" xfId="38220"/>
    <cellStyle name="Output 5 4 9 2" xfId="38221"/>
    <cellStyle name="Output 5 5" xfId="38222"/>
    <cellStyle name="Output 5 5 2" xfId="38223"/>
    <cellStyle name="Output 5 5 2 2" xfId="38224"/>
    <cellStyle name="Output 5 5 3" xfId="38225"/>
    <cellStyle name="Output 5 5 3 2" xfId="38226"/>
    <cellStyle name="Output 5 5 4" xfId="38227"/>
    <cellStyle name="Output 5 5 4 2" xfId="38228"/>
    <cellStyle name="Output 5 5 5" xfId="38229"/>
    <cellStyle name="Output 5 5 5 2" xfId="38230"/>
    <cellStyle name="Output 5 5 6" xfId="38231"/>
    <cellStyle name="Output 5 6" xfId="38232"/>
    <cellStyle name="Output 5 6 2" xfId="38233"/>
    <cellStyle name="Output 5 6 2 2" xfId="38234"/>
    <cellStyle name="Output 5 6 3" xfId="38235"/>
    <cellStyle name="Output 5 6 3 2" xfId="38236"/>
    <cellStyle name="Output 5 6 4" xfId="38237"/>
    <cellStyle name="Output 5 6 4 2" xfId="38238"/>
    <cellStyle name="Output 5 6 5" xfId="38239"/>
    <cellStyle name="Output 5 6 5 2" xfId="38240"/>
    <cellStyle name="Output 5 6 6" xfId="38241"/>
    <cellStyle name="Output 5 7" xfId="38242"/>
    <cellStyle name="Output 5 7 2" xfId="38243"/>
    <cellStyle name="Output 5 7 2 2" xfId="38244"/>
    <cellStyle name="Output 5 7 3" xfId="38245"/>
    <cellStyle name="Output 5 7 3 2" xfId="38246"/>
    <cellStyle name="Output 5 7 4" xfId="38247"/>
    <cellStyle name="Output 5 7 4 2" xfId="38248"/>
    <cellStyle name="Output 5 7 5" xfId="38249"/>
    <cellStyle name="Output 5 7 5 2" xfId="38250"/>
    <cellStyle name="Output 5 7 6" xfId="38251"/>
    <cellStyle name="Output 5 8" xfId="38252"/>
    <cellStyle name="Output 5 8 2" xfId="38253"/>
    <cellStyle name="Output 5 9" xfId="38254"/>
    <cellStyle name="Output 5 9 2" xfId="38255"/>
    <cellStyle name="Output 6" xfId="38256"/>
    <cellStyle name="Output 6 10" xfId="38257"/>
    <cellStyle name="Output 6 10 2" xfId="38258"/>
    <cellStyle name="Output 6 11" xfId="38259"/>
    <cellStyle name="Output 6 11 2" xfId="38260"/>
    <cellStyle name="Output 6 12" xfId="38261"/>
    <cellStyle name="Output 6 12 2" xfId="38262"/>
    <cellStyle name="Output 6 13" xfId="38263"/>
    <cellStyle name="Output 6 14" xfId="38264"/>
    <cellStyle name="Output 6 15" xfId="38265"/>
    <cellStyle name="Output 6 2" xfId="38266"/>
    <cellStyle name="Output 6 2 10" xfId="38267"/>
    <cellStyle name="Output 6 2 10 2" xfId="38268"/>
    <cellStyle name="Output 6 2 11" xfId="38269"/>
    <cellStyle name="Output 6 2 12" xfId="38270"/>
    <cellStyle name="Output 6 2 13" xfId="38271"/>
    <cellStyle name="Output 6 2 2" xfId="38272"/>
    <cellStyle name="Output 6 2 2 2" xfId="38273"/>
    <cellStyle name="Output 6 2 2 2 2" xfId="38274"/>
    <cellStyle name="Output 6 2 2 3" xfId="38275"/>
    <cellStyle name="Output 6 2 2 3 2" xfId="38276"/>
    <cellStyle name="Output 6 2 2 4" xfId="38277"/>
    <cellStyle name="Output 6 2 2 4 2" xfId="38278"/>
    <cellStyle name="Output 6 2 2 5" xfId="38279"/>
    <cellStyle name="Output 6 2 2 5 2" xfId="38280"/>
    <cellStyle name="Output 6 2 2 6" xfId="38281"/>
    <cellStyle name="Output 6 2 3" xfId="38282"/>
    <cellStyle name="Output 6 2 3 2" xfId="38283"/>
    <cellStyle name="Output 6 2 3 2 2" xfId="38284"/>
    <cellStyle name="Output 6 2 3 3" xfId="38285"/>
    <cellStyle name="Output 6 2 3 3 2" xfId="38286"/>
    <cellStyle name="Output 6 2 3 4" xfId="38287"/>
    <cellStyle name="Output 6 2 3 4 2" xfId="38288"/>
    <cellStyle name="Output 6 2 3 5" xfId="38289"/>
    <cellStyle name="Output 6 2 3 5 2" xfId="38290"/>
    <cellStyle name="Output 6 2 3 6" xfId="38291"/>
    <cellStyle name="Output 6 2 4" xfId="38292"/>
    <cellStyle name="Output 6 2 4 2" xfId="38293"/>
    <cellStyle name="Output 6 2 4 2 2" xfId="38294"/>
    <cellStyle name="Output 6 2 4 3" xfId="38295"/>
    <cellStyle name="Output 6 2 4 3 2" xfId="38296"/>
    <cellStyle name="Output 6 2 4 4" xfId="38297"/>
    <cellStyle name="Output 6 2 4 4 2" xfId="38298"/>
    <cellStyle name="Output 6 2 4 5" xfId="38299"/>
    <cellStyle name="Output 6 2 4 5 2" xfId="38300"/>
    <cellStyle name="Output 6 2 4 6" xfId="38301"/>
    <cellStyle name="Output 6 2 5" xfId="38302"/>
    <cellStyle name="Output 6 2 5 2" xfId="38303"/>
    <cellStyle name="Output 6 2 6" xfId="38304"/>
    <cellStyle name="Output 6 2 6 2" xfId="38305"/>
    <cellStyle name="Output 6 2 7" xfId="38306"/>
    <cellStyle name="Output 6 2 7 2" xfId="38307"/>
    <cellStyle name="Output 6 2 8" xfId="38308"/>
    <cellStyle name="Output 6 2 8 2" xfId="38309"/>
    <cellStyle name="Output 6 2 9" xfId="38310"/>
    <cellStyle name="Output 6 2 9 2" xfId="38311"/>
    <cellStyle name="Output 6 3" xfId="38312"/>
    <cellStyle name="Output 6 3 10" xfId="38313"/>
    <cellStyle name="Output 6 3 10 2" xfId="38314"/>
    <cellStyle name="Output 6 3 11" xfId="38315"/>
    <cellStyle name="Output 6 3 12" xfId="38316"/>
    <cellStyle name="Output 6 3 13" xfId="38317"/>
    <cellStyle name="Output 6 3 2" xfId="38318"/>
    <cellStyle name="Output 6 3 2 2" xfId="38319"/>
    <cellStyle name="Output 6 3 2 2 2" xfId="38320"/>
    <cellStyle name="Output 6 3 2 3" xfId="38321"/>
    <cellStyle name="Output 6 3 2 3 2" xfId="38322"/>
    <cellStyle name="Output 6 3 2 4" xfId="38323"/>
    <cellStyle name="Output 6 3 2 4 2" xfId="38324"/>
    <cellStyle name="Output 6 3 2 5" xfId="38325"/>
    <cellStyle name="Output 6 3 2 5 2" xfId="38326"/>
    <cellStyle name="Output 6 3 2 6" xfId="38327"/>
    <cellStyle name="Output 6 3 3" xfId="38328"/>
    <cellStyle name="Output 6 3 3 2" xfId="38329"/>
    <cellStyle name="Output 6 3 3 2 2" xfId="38330"/>
    <cellStyle name="Output 6 3 3 3" xfId="38331"/>
    <cellStyle name="Output 6 3 3 3 2" xfId="38332"/>
    <cellStyle name="Output 6 3 3 4" xfId="38333"/>
    <cellStyle name="Output 6 3 3 4 2" xfId="38334"/>
    <cellStyle name="Output 6 3 3 5" xfId="38335"/>
    <cellStyle name="Output 6 3 3 5 2" xfId="38336"/>
    <cellStyle name="Output 6 3 3 6" xfId="38337"/>
    <cellStyle name="Output 6 3 4" xfId="38338"/>
    <cellStyle name="Output 6 3 4 2" xfId="38339"/>
    <cellStyle name="Output 6 3 4 2 2" xfId="38340"/>
    <cellStyle name="Output 6 3 4 3" xfId="38341"/>
    <cellStyle name="Output 6 3 4 3 2" xfId="38342"/>
    <cellStyle name="Output 6 3 4 4" xfId="38343"/>
    <cellStyle name="Output 6 3 4 4 2" xfId="38344"/>
    <cellStyle name="Output 6 3 4 5" xfId="38345"/>
    <cellStyle name="Output 6 3 4 5 2" xfId="38346"/>
    <cellStyle name="Output 6 3 4 6" xfId="38347"/>
    <cellStyle name="Output 6 3 5" xfId="38348"/>
    <cellStyle name="Output 6 3 5 2" xfId="38349"/>
    <cellStyle name="Output 6 3 6" xfId="38350"/>
    <cellStyle name="Output 6 3 6 2" xfId="38351"/>
    <cellStyle name="Output 6 3 7" xfId="38352"/>
    <cellStyle name="Output 6 3 7 2" xfId="38353"/>
    <cellStyle name="Output 6 3 8" xfId="38354"/>
    <cellStyle name="Output 6 3 8 2" xfId="38355"/>
    <cellStyle name="Output 6 3 9" xfId="38356"/>
    <cellStyle name="Output 6 3 9 2" xfId="38357"/>
    <cellStyle name="Output 6 4" xfId="38358"/>
    <cellStyle name="Output 6 4 2" xfId="38359"/>
    <cellStyle name="Output 6 4 2 2" xfId="38360"/>
    <cellStyle name="Output 6 4 3" xfId="38361"/>
    <cellStyle name="Output 6 4 3 2" xfId="38362"/>
    <cellStyle name="Output 6 4 4" xfId="38363"/>
    <cellStyle name="Output 6 4 4 2" xfId="38364"/>
    <cellStyle name="Output 6 4 5" xfId="38365"/>
    <cellStyle name="Output 6 4 5 2" xfId="38366"/>
    <cellStyle name="Output 6 4 6" xfId="38367"/>
    <cellStyle name="Output 6 5" xfId="38368"/>
    <cellStyle name="Output 6 5 2" xfId="38369"/>
    <cellStyle name="Output 6 5 2 2" xfId="38370"/>
    <cellStyle name="Output 6 5 3" xfId="38371"/>
    <cellStyle name="Output 6 5 3 2" xfId="38372"/>
    <cellStyle name="Output 6 5 4" xfId="38373"/>
    <cellStyle name="Output 6 5 4 2" xfId="38374"/>
    <cellStyle name="Output 6 5 5" xfId="38375"/>
    <cellStyle name="Output 6 5 5 2" xfId="38376"/>
    <cellStyle name="Output 6 5 6" xfId="38377"/>
    <cellStyle name="Output 6 6" xfId="38378"/>
    <cellStyle name="Output 6 6 2" xfId="38379"/>
    <cellStyle name="Output 6 6 2 2" xfId="38380"/>
    <cellStyle name="Output 6 6 3" xfId="38381"/>
    <cellStyle name="Output 6 6 3 2" xfId="38382"/>
    <cellStyle name="Output 6 6 4" xfId="38383"/>
    <cellStyle name="Output 6 6 4 2" xfId="38384"/>
    <cellStyle name="Output 6 6 5" xfId="38385"/>
    <cellStyle name="Output 6 6 5 2" xfId="38386"/>
    <cellStyle name="Output 6 6 6" xfId="38387"/>
    <cellStyle name="Output 6 7" xfId="38388"/>
    <cellStyle name="Output 6 7 2" xfId="38389"/>
    <cellStyle name="Output 6 8" xfId="38390"/>
    <cellStyle name="Output 6 8 2" xfId="38391"/>
    <cellStyle name="Output 6 9" xfId="38392"/>
    <cellStyle name="Output 6 9 2" xfId="38393"/>
    <cellStyle name="Output 7" xfId="38394"/>
    <cellStyle name="Output 7 10" xfId="38395"/>
    <cellStyle name="Output 7 10 2" xfId="38396"/>
    <cellStyle name="Output 7 11" xfId="38397"/>
    <cellStyle name="Output 7 11 2" xfId="38398"/>
    <cellStyle name="Output 7 12" xfId="38399"/>
    <cellStyle name="Output 7 12 2" xfId="38400"/>
    <cellStyle name="Output 7 13" xfId="38401"/>
    <cellStyle name="Output 7 14" xfId="38402"/>
    <cellStyle name="Output 7 15" xfId="38403"/>
    <cellStyle name="Output 7 2" xfId="38404"/>
    <cellStyle name="Output 7 2 10" xfId="38405"/>
    <cellStyle name="Output 7 2 10 2" xfId="38406"/>
    <cellStyle name="Output 7 2 11" xfId="38407"/>
    <cellStyle name="Output 7 2 12" xfId="38408"/>
    <cellStyle name="Output 7 2 13" xfId="38409"/>
    <cellStyle name="Output 7 2 2" xfId="38410"/>
    <cellStyle name="Output 7 2 2 2" xfId="38411"/>
    <cellStyle name="Output 7 2 2 2 2" xfId="38412"/>
    <cellStyle name="Output 7 2 2 3" xfId="38413"/>
    <cellStyle name="Output 7 2 2 3 2" xfId="38414"/>
    <cellStyle name="Output 7 2 2 4" xfId="38415"/>
    <cellStyle name="Output 7 2 2 4 2" xfId="38416"/>
    <cellStyle name="Output 7 2 2 5" xfId="38417"/>
    <cellStyle name="Output 7 2 2 5 2" xfId="38418"/>
    <cellStyle name="Output 7 2 2 6" xfId="38419"/>
    <cellStyle name="Output 7 2 3" xfId="38420"/>
    <cellStyle name="Output 7 2 3 2" xfId="38421"/>
    <cellStyle name="Output 7 2 3 2 2" xfId="38422"/>
    <cellStyle name="Output 7 2 3 3" xfId="38423"/>
    <cellStyle name="Output 7 2 3 3 2" xfId="38424"/>
    <cellStyle name="Output 7 2 3 4" xfId="38425"/>
    <cellStyle name="Output 7 2 3 4 2" xfId="38426"/>
    <cellStyle name="Output 7 2 3 5" xfId="38427"/>
    <cellStyle name="Output 7 2 3 5 2" xfId="38428"/>
    <cellStyle name="Output 7 2 3 6" xfId="38429"/>
    <cellStyle name="Output 7 2 4" xfId="38430"/>
    <cellStyle name="Output 7 2 4 2" xfId="38431"/>
    <cellStyle name="Output 7 2 4 2 2" xfId="38432"/>
    <cellStyle name="Output 7 2 4 3" xfId="38433"/>
    <cellStyle name="Output 7 2 4 3 2" xfId="38434"/>
    <cellStyle name="Output 7 2 4 4" xfId="38435"/>
    <cellStyle name="Output 7 2 4 4 2" xfId="38436"/>
    <cellStyle name="Output 7 2 4 5" xfId="38437"/>
    <cellStyle name="Output 7 2 4 5 2" xfId="38438"/>
    <cellStyle name="Output 7 2 4 6" xfId="38439"/>
    <cellStyle name="Output 7 2 5" xfId="38440"/>
    <cellStyle name="Output 7 2 5 2" xfId="38441"/>
    <cellStyle name="Output 7 2 6" xfId="38442"/>
    <cellStyle name="Output 7 2 6 2" xfId="38443"/>
    <cellStyle name="Output 7 2 7" xfId="38444"/>
    <cellStyle name="Output 7 2 7 2" xfId="38445"/>
    <cellStyle name="Output 7 2 8" xfId="38446"/>
    <cellStyle name="Output 7 2 8 2" xfId="38447"/>
    <cellStyle name="Output 7 2 9" xfId="38448"/>
    <cellStyle name="Output 7 2 9 2" xfId="38449"/>
    <cellStyle name="Output 7 3" xfId="38450"/>
    <cellStyle name="Output 7 3 10" xfId="38451"/>
    <cellStyle name="Output 7 3 10 2" xfId="38452"/>
    <cellStyle name="Output 7 3 11" xfId="38453"/>
    <cellStyle name="Output 7 3 12" xfId="38454"/>
    <cellStyle name="Output 7 3 13" xfId="38455"/>
    <cellStyle name="Output 7 3 2" xfId="38456"/>
    <cellStyle name="Output 7 3 2 2" xfId="38457"/>
    <cellStyle name="Output 7 3 2 2 2" xfId="38458"/>
    <cellStyle name="Output 7 3 2 3" xfId="38459"/>
    <cellStyle name="Output 7 3 2 3 2" xfId="38460"/>
    <cellStyle name="Output 7 3 2 4" xfId="38461"/>
    <cellStyle name="Output 7 3 2 4 2" xfId="38462"/>
    <cellStyle name="Output 7 3 2 5" xfId="38463"/>
    <cellStyle name="Output 7 3 2 5 2" xfId="38464"/>
    <cellStyle name="Output 7 3 2 6" xfId="38465"/>
    <cellStyle name="Output 7 3 3" xfId="38466"/>
    <cellStyle name="Output 7 3 3 2" xfId="38467"/>
    <cellStyle name="Output 7 3 3 2 2" xfId="38468"/>
    <cellStyle name="Output 7 3 3 3" xfId="38469"/>
    <cellStyle name="Output 7 3 3 3 2" xfId="38470"/>
    <cellStyle name="Output 7 3 3 4" xfId="38471"/>
    <cellStyle name="Output 7 3 3 4 2" xfId="38472"/>
    <cellStyle name="Output 7 3 3 5" xfId="38473"/>
    <cellStyle name="Output 7 3 3 5 2" xfId="38474"/>
    <cellStyle name="Output 7 3 3 6" xfId="38475"/>
    <cellStyle name="Output 7 3 4" xfId="38476"/>
    <cellStyle name="Output 7 3 4 2" xfId="38477"/>
    <cellStyle name="Output 7 3 4 2 2" xfId="38478"/>
    <cellStyle name="Output 7 3 4 3" xfId="38479"/>
    <cellStyle name="Output 7 3 4 3 2" xfId="38480"/>
    <cellStyle name="Output 7 3 4 4" xfId="38481"/>
    <cellStyle name="Output 7 3 4 4 2" xfId="38482"/>
    <cellStyle name="Output 7 3 4 5" xfId="38483"/>
    <cellStyle name="Output 7 3 4 5 2" xfId="38484"/>
    <cellStyle name="Output 7 3 4 6" xfId="38485"/>
    <cellStyle name="Output 7 3 5" xfId="38486"/>
    <cellStyle name="Output 7 3 5 2" xfId="38487"/>
    <cellStyle name="Output 7 3 6" xfId="38488"/>
    <cellStyle name="Output 7 3 6 2" xfId="38489"/>
    <cellStyle name="Output 7 3 7" xfId="38490"/>
    <cellStyle name="Output 7 3 7 2" xfId="38491"/>
    <cellStyle name="Output 7 3 8" xfId="38492"/>
    <cellStyle name="Output 7 3 8 2" xfId="38493"/>
    <cellStyle name="Output 7 3 9" xfId="38494"/>
    <cellStyle name="Output 7 3 9 2" xfId="38495"/>
    <cellStyle name="Output 7 4" xfId="38496"/>
    <cellStyle name="Output 7 4 2" xfId="38497"/>
    <cellStyle name="Output 7 4 2 2" xfId="38498"/>
    <cellStyle name="Output 7 4 3" xfId="38499"/>
    <cellStyle name="Output 7 4 3 2" xfId="38500"/>
    <cellStyle name="Output 7 4 4" xfId="38501"/>
    <cellStyle name="Output 7 4 4 2" xfId="38502"/>
    <cellStyle name="Output 7 4 5" xfId="38503"/>
    <cellStyle name="Output 7 4 5 2" xfId="38504"/>
    <cellStyle name="Output 7 4 6" xfId="38505"/>
    <cellStyle name="Output 7 5" xfId="38506"/>
    <cellStyle name="Output 7 5 2" xfId="38507"/>
    <cellStyle name="Output 7 5 2 2" xfId="38508"/>
    <cellStyle name="Output 7 5 3" xfId="38509"/>
    <cellStyle name="Output 7 5 3 2" xfId="38510"/>
    <cellStyle name="Output 7 5 4" xfId="38511"/>
    <cellStyle name="Output 7 5 4 2" xfId="38512"/>
    <cellStyle name="Output 7 5 5" xfId="38513"/>
    <cellStyle name="Output 7 5 5 2" xfId="38514"/>
    <cellStyle name="Output 7 5 6" xfId="38515"/>
    <cellStyle name="Output 7 6" xfId="38516"/>
    <cellStyle name="Output 7 6 2" xfId="38517"/>
    <cellStyle name="Output 7 6 2 2" xfId="38518"/>
    <cellStyle name="Output 7 6 3" xfId="38519"/>
    <cellStyle name="Output 7 6 3 2" xfId="38520"/>
    <cellStyle name="Output 7 6 4" xfId="38521"/>
    <cellStyle name="Output 7 6 4 2" xfId="38522"/>
    <cellStyle name="Output 7 6 5" xfId="38523"/>
    <cellStyle name="Output 7 6 5 2" xfId="38524"/>
    <cellStyle name="Output 7 6 6" xfId="38525"/>
    <cellStyle name="Output 7 7" xfId="38526"/>
    <cellStyle name="Output 7 7 2" xfId="38527"/>
    <cellStyle name="Output 7 8" xfId="38528"/>
    <cellStyle name="Output 7 8 2" xfId="38529"/>
    <cellStyle name="Output 7 9" xfId="38530"/>
    <cellStyle name="Output 7 9 2" xfId="38531"/>
    <cellStyle name="Output 8" xfId="38532"/>
    <cellStyle name="Output 8 10" xfId="38533"/>
    <cellStyle name="Output 8 10 2" xfId="38534"/>
    <cellStyle name="Output 8 11" xfId="38535"/>
    <cellStyle name="Output 8 11 2" xfId="38536"/>
    <cellStyle name="Output 8 12" xfId="38537"/>
    <cellStyle name="Output 8 12 2" xfId="38538"/>
    <cellStyle name="Output 8 13" xfId="38539"/>
    <cellStyle name="Output 8 14" xfId="38540"/>
    <cellStyle name="Output 8 15" xfId="38541"/>
    <cellStyle name="Output 8 2" xfId="38542"/>
    <cellStyle name="Output 8 2 10" xfId="38543"/>
    <cellStyle name="Output 8 2 10 2" xfId="38544"/>
    <cellStyle name="Output 8 2 11" xfId="38545"/>
    <cellStyle name="Output 8 2 12" xfId="38546"/>
    <cellStyle name="Output 8 2 13" xfId="38547"/>
    <cellStyle name="Output 8 2 2" xfId="38548"/>
    <cellStyle name="Output 8 2 2 2" xfId="38549"/>
    <cellStyle name="Output 8 2 2 2 2" xfId="38550"/>
    <cellStyle name="Output 8 2 2 3" xfId="38551"/>
    <cellStyle name="Output 8 2 2 3 2" xfId="38552"/>
    <cellStyle name="Output 8 2 2 4" xfId="38553"/>
    <cellStyle name="Output 8 2 2 4 2" xfId="38554"/>
    <cellStyle name="Output 8 2 2 5" xfId="38555"/>
    <cellStyle name="Output 8 2 2 5 2" xfId="38556"/>
    <cellStyle name="Output 8 2 2 6" xfId="38557"/>
    <cellStyle name="Output 8 2 3" xfId="38558"/>
    <cellStyle name="Output 8 2 3 2" xfId="38559"/>
    <cellStyle name="Output 8 2 3 2 2" xfId="38560"/>
    <cellStyle name="Output 8 2 3 3" xfId="38561"/>
    <cellStyle name="Output 8 2 3 3 2" xfId="38562"/>
    <cellStyle name="Output 8 2 3 4" xfId="38563"/>
    <cellStyle name="Output 8 2 3 4 2" xfId="38564"/>
    <cellStyle name="Output 8 2 3 5" xfId="38565"/>
    <cellStyle name="Output 8 2 3 5 2" xfId="38566"/>
    <cellStyle name="Output 8 2 3 6" xfId="38567"/>
    <cellStyle name="Output 8 2 4" xfId="38568"/>
    <cellStyle name="Output 8 2 4 2" xfId="38569"/>
    <cellStyle name="Output 8 2 4 2 2" xfId="38570"/>
    <cellStyle name="Output 8 2 4 3" xfId="38571"/>
    <cellStyle name="Output 8 2 4 3 2" xfId="38572"/>
    <cellStyle name="Output 8 2 4 4" xfId="38573"/>
    <cellStyle name="Output 8 2 4 4 2" xfId="38574"/>
    <cellStyle name="Output 8 2 4 5" xfId="38575"/>
    <cellStyle name="Output 8 2 4 5 2" xfId="38576"/>
    <cellStyle name="Output 8 2 4 6" xfId="38577"/>
    <cellStyle name="Output 8 2 5" xfId="38578"/>
    <cellStyle name="Output 8 2 5 2" xfId="38579"/>
    <cellStyle name="Output 8 2 6" xfId="38580"/>
    <cellStyle name="Output 8 2 6 2" xfId="38581"/>
    <cellStyle name="Output 8 2 7" xfId="38582"/>
    <cellStyle name="Output 8 2 7 2" xfId="38583"/>
    <cellStyle name="Output 8 2 8" xfId="38584"/>
    <cellStyle name="Output 8 2 8 2" xfId="38585"/>
    <cellStyle name="Output 8 2 9" xfId="38586"/>
    <cellStyle name="Output 8 2 9 2" xfId="38587"/>
    <cellStyle name="Output 8 3" xfId="38588"/>
    <cellStyle name="Output 8 3 10" xfId="38589"/>
    <cellStyle name="Output 8 3 10 2" xfId="38590"/>
    <cellStyle name="Output 8 3 11" xfId="38591"/>
    <cellStyle name="Output 8 3 12" xfId="38592"/>
    <cellStyle name="Output 8 3 13" xfId="38593"/>
    <cellStyle name="Output 8 3 2" xfId="38594"/>
    <cellStyle name="Output 8 3 2 2" xfId="38595"/>
    <cellStyle name="Output 8 3 2 2 2" xfId="38596"/>
    <cellStyle name="Output 8 3 2 3" xfId="38597"/>
    <cellStyle name="Output 8 3 2 3 2" xfId="38598"/>
    <cellStyle name="Output 8 3 2 4" xfId="38599"/>
    <cellStyle name="Output 8 3 2 4 2" xfId="38600"/>
    <cellStyle name="Output 8 3 2 5" xfId="38601"/>
    <cellStyle name="Output 8 3 2 5 2" xfId="38602"/>
    <cellStyle name="Output 8 3 2 6" xfId="38603"/>
    <cellStyle name="Output 8 3 3" xfId="38604"/>
    <cellStyle name="Output 8 3 3 2" xfId="38605"/>
    <cellStyle name="Output 8 3 3 2 2" xfId="38606"/>
    <cellStyle name="Output 8 3 3 3" xfId="38607"/>
    <cellStyle name="Output 8 3 3 3 2" xfId="38608"/>
    <cellStyle name="Output 8 3 3 4" xfId="38609"/>
    <cellStyle name="Output 8 3 3 4 2" xfId="38610"/>
    <cellStyle name="Output 8 3 3 5" xfId="38611"/>
    <cellStyle name="Output 8 3 3 5 2" xfId="38612"/>
    <cellStyle name="Output 8 3 3 6" xfId="38613"/>
    <cellStyle name="Output 8 3 4" xfId="38614"/>
    <cellStyle name="Output 8 3 4 2" xfId="38615"/>
    <cellStyle name="Output 8 3 4 2 2" xfId="38616"/>
    <cellStyle name="Output 8 3 4 3" xfId="38617"/>
    <cellStyle name="Output 8 3 4 3 2" xfId="38618"/>
    <cellStyle name="Output 8 3 4 4" xfId="38619"/>
    <cellStyle name="Output 8 3 4 4 2" xfId="38620"/>
    <cellStyle name="Output 8 3 4 5" xfId="38621"/>
    <cellStyle name="Output 8 3 4 5 2" xfId="38622"/>
    <cellStyle name="Output 8 3 4 6" xfId="38623"/>
    <cellStyle name="Output 8 3 5" xfId="38624"/>
    <cellStyle name="Output 8 3 5 2" xfId="38625"/>
    <cellStyle name="Output 8 3 6" xfId="38626"/>
    <cellStyle name="Output 8 3 6 2" xfId="38627"/>
    <cellStyle name="Output 8 3 7" xfId="38628"/>
    <cellStyle name="Output 8 3 7 2" xfId="38629"/>
    <cellStyle name="Output 8 3 8" xfId="38630"/>
    <cellStyle name="Output 8 3 8 2" xfId="38631"/>
    <cellStyle name="Output 8 3 9" xfId="38632"/>
    <cellStyle name="Output 8 3 9 2" xfId="38633"/>
    <cellStyle name="Output 8 4" xfId="38634"/>
    <cellStyle name="Output 8 4 2" xfId="38635"/>
    <cellStyle name="Output 8 4 2 2" xfId="38636"/>
    <cellStyle name="Output 8 4 3" xfId="38637"/>
    <cellStyle name="Output 8 4 3 2" xfId="38638"/>
    <cellStyle name="Output 8 4 4" xfId="38639"/>
    <cellStyle name="Output 8 4 4 2" xfId="38640"/>
    <cellStyle name="Output 8 4 5" xfId="38641"/>
    <cellStyle name="Output 8 4 5 2" xfId="38642"/>
    <cellStyle name="Output 8 4 6" xfId="38643"/>
    <cellStyle name="Output 8 5" xfId="38644"/>
    <cellStyle name="Output 8 5 2" xfId="38645"/>
    <cellStyle name="Output 8 5 2 2" xfId="38646"/>
    <cellStyle name="Output 8 5 3" xfId="38647"/>
    <cellStyle name="Output 8 5 3 2" xfId="38648"/>
    <cellStyle name="Output 8 5 4" xfId="38649"/>
    <cellStyle name="Output 8 5 4 2" xfId="38650"/>
    <cellStyle name="Output 8 5 5" xfId="38651"/>
    <cellStyle name="Output 8 5 5 2" xfId="38652"/>
    <cellStyle name="Output 8 5 6" xfId="38653"/>
    <cellStyle name="Output 8 6" xfId="38654"/>
    <cellStyle name="Output 8 6 2" xfId="38655"/>
    <cellStyle name="Output 8 6 2 2" xfId="38656"/>
    <cellStyle name="Output 8 6 3" xfId="38657"/>
    <cellStyle name="Output 8 6 3 2" xfId="38658"/>
    <cellStyle name="Output 8 6 4" xfId="38659"/>
    <cellStyle name="Output 8 6 4 2" xfId="38660"/>
    <cellStyle name="Output 8 6 5" xfId="38661"/>
    <cellStyle name="Output 8 6 5 2" xfId="38662"/>
    <cellStyle name="Output 8 6 6" xfId="38663"/>
    <cellStyle name="Output 8 7" xfId="38664"/>
    <cellStyle name="Output 8 7 2" xfId="38665"/>
    <cellStyle name="Output 8 8" xfId="38666"/>
    <cellStyle name="Output 8 8 2" xfId="38667"/>
    <cellStyle name="Output 8 9" xfId="38668"/>
    <cellStyle name="Output 8 9 2" xfId="38669"/>
    <cellStyle name="Output 9" xfId="38670"/>
    <cellStyle name="Output 9 10" xfId="38671"/>
    <cellStyle name="Output 9 10 2" xfId="38672"/>
    <cellStyle name="Output 9 11" xfId="38673"/>
    <cellStyle name="Output 9 11 2" xfId="38674"/>
    <cellStyle name="Output 9 12" xfId="38675"/>
    <cellStyle name="Output 9 12 2" xfId="38676"/>
    <cellStyle name="Output 9 13" xfId="38677"/>
    <cellStyle name="Output 9 14" xfId="38678"/>
    <cellStyle name="Output 9 15" xfId="38679"/>
    <cellStyle name="Output 9 2" xfId="38680"/>
    <cellStyle name="Output 9 2 10" xfId="38681"/>
    <cellStyle name="Output 9 2 10 2" xfId="38682"/>
    <cellStyle name="Output 9 2 11" xfId="38683"/>
    <cellStyle name="Output 9 2 12" xfId="38684"/>
    <cellStyle name="Output 9 2 13" xfId="38685"/>
    <cellStyle name="Output 9 2 2" xfId="38686"/>
    <cellStyle name="Output 9 2 2 2" xfId="38687"/>
    <cellStyle name="Output 9 2 2 2 2" xfId="38688"/>
    <cellStyle name="Output 9 2 2 3" xfId="38689"/>
    <cellStyle name="Output 9 2 2 3 2" xfId="38690"/>
    <cellStyle name="Output 9 2 2 4" xfId="38691"/>
    <cellStyle name="Output 9 2 2 4 2" xfId="38692"/>
    <cellStyle name="Output 9 2 2 5" xfId="38693"/>
    <cellStyle name="Output 9 2 2 5 2" xfId="38694"/>
    <cellStyle name="Output 9 2 2 6" xfId="38695"/>
    <cellStyle name="Output 9 2 3" xfId="38696"/>
    <cellStyle name="Output 9 2 3 2" xfId="38697"/>
    <cellStyle name="Output 9 2 3 2 2" xfId="38698"/>
    <cellStyle name="Output 9 2 3 3" xfId="38699"/>
    <cellStyle name="Output 9 2 3 3 2" xfId="38700"/>
    <cellStyle name="Output 9 2 3 4" xfId="38701"/>
    <cellStyle name="Output 9 2 3 4 2" xfId="38702"/>
    <cellStyle name="Output 9 2 3 5" xfId="38703"/>
    <cellStyle name="Output 9 2 3 5 2" xfId="38704"/>
    <cellStyle name="Output 9 2 3 6" xfId="38705"/>
    <cellStyle name="Output 9 2 4" xfId="38706"/>
    <cellStyle name="Output 9 2 4 2" xfId="38707"/>
    <cellStyle name="Output 9 2 4 2 2" xfId="38708"/>
    <cellStyle name="Output 9 2 4 3" xfId="38709"/>
    <cellStyle name="Output 9 2 4 3 2" xfId="38710"/>
    <cellStyle name="Output 9 2 4 4" xfId="38711"/>
    <cellStyle name="Output 9 2 4 4 2" xfId="38712"/>
    <cellStyle name="Output 9 2 4 5" xfId="38713"/>
    <cellStyle name="Output 9 2 4 5 2" xfId="38714"/>
    <cellStyle name="Output 9 2 4 6" xfId="38715"/>
    <cellStyle name="Output 9 2 5" xfId="38716"/>
    <cellStyle name="Output 9 2 5 2" xfId="38717"/>
    <cellStyle name="Output 9 2 6" xfId="38718"/>
    <cellStyle name="Output 9 2 6 2" xfId="38719"/>
    <cellStyle name="Output 9 2 7" xfId="38720"/>
    <cellStyle name="Output 9 2 7 2" xfId="38721"/>
    <cellStyle name="Output 9 2 8" xfId="38722"/>
    <cellStyle name="Output 9 2 8 2" xfId="38723"/>
    <cellStyle name="Output 9 2 9" xfId="38724"/>
    <cellStyle name="Output 9 2 9 2" xfId="38725"/>
    <cellStyle name="Output 9 3" xfId="38726"/>
    <cellStyle name="Output 9 3 10" xfId="38727"/>
    <cellStyle name="Output 9 3 10 2" xfId="38728"/>
    <cellStyle name="Output 9 3 11" xfId="38729"/>
    <cellStyle name="Output 9 3 12" xfId="38730"/>
    <cellStyle name="Output 9 3 13" xfId="38731"/>
    <cellStyle name="Output 9 3 2" xfId="38732"/>
    <cellStyle name="Output 9 3 2 2" xfId="38733"/>
    <cellStyle name="Output 9 3 2 2 2" xfId="38734"/>
    <cellStyle name="Output 9 3 2 3" xfId="38735"/>
    <cellStyle name="Output 9 3 2 3 2" xfId="38736"/>
    <cellStyle name="Output 9 3 2 4" xfId="38737"/>
    <cellStyle name="Output 9 3 2 4 2" xfId="38738"/>
    <cellStyle name="Output 9 3 2 5" xfId="38739"/>
    <cellStyle name="Output 9 3 2 5 2" xfId="38740"/>
    <cellStyle name="Output 9 3 2 6" xfId="38741"/>
    <cellStyle name="Output 9 3 3" xfId="38742"/>
    <cellStyle name="Output 9 3 3 2" xfId="38743"/>
    <cellStyle name="Output 9 3 3 2 2" xfId="38744"/>
    <cellStyle name="Output 9 3 3 3" xfId="38745"/>
    <cellStyle name="Output 9 3 3 3 2" xfId="38746"/>
    <cellStyle name="Output 9 3 3 4" xfId="38747"/>
    <cellStyle name="Output 9 3 3 4 2" xfId="38748"/>
    <cellStyle name="Output 9 3 3 5" xfId="38749"/>
    <cellStyle name="Output 9 3 3 5 2" xfId="38750"/>
    <cellStyle name="Output 9 3 3 6" xfId="38751"/>
    <cellStyle name="Output 9 3 4" xfId="38752"/>
    <cellStyle name="Output 9 3 4 2" xfId="38753"/>
    <cellStyle name="Output 9 3 4 2 2" xfId="38754"/>
    <cellStyle name="Output 9 3 4 3" xfId="38755"/>
    <cellStyle name="Output 9 3 4 3 2" xfId="38756"/>
    <cellStyle name="Output 9 3 4 4" xfId="38757"/>
    <cellStyle name="Output 9 3 4 4 2" xfId="38758"/>
    <cellStyle name="Output 9 3 4 5" xfId="38759"/>
    <cellStyle name="Output 9 3 4 5 2" xfId="38760"/>
    <cellStyle name="Output 9 3 4 6" xfId="38761"/>
    <cellStyle name="Output 9 3 5" xfId="38762"/>
    <cellStyle name="Output 9 3 5 2" xfId="38763"/>
    <cellStyle name="Output 9 3 6" xfId="38764"/>
    <cellStyle name="Output 9 3 6 2" xfId="38765"/>
    <cellStyle name="Output 9 3 7" xfId="38766"/>
    <cellStyle name="Output 9 3 7 2" xfId="38767"/>
    <cellStyle name="Output 9 3 8" xfId="38768"/>
    <cellStyle name="Output 9 3 8 2" xfId="38769"/>
    <cellStyle name="Output 9 3 9" xfId="38770"/>
    <cellStyle name="Output 9 3 9 2" xfId="38771"/>
    <cellStyle name="Output 9 4" xfId="38772"/>
    <cellStyle name="Output 9 4 2" xfId="38773"/>
    <cellStyle name="Output 9 4 2 2" xfId="38774"/>
    <cellStyle name="Output 9 4 3" xfId="38775"/>
    <cellStyle name="Output 9 4 3 2" xfId="38776"/>
    <cellStyle name="Output 9 4 4" xfId="38777"/>
    <cellStyle name="Output 9 4 4 2" xfId="38778"/>
    <cellStyle name="Output 9 4 5" xfId="38779"/>
    <cellStyle name="Output 9 4 5 2" xfId="38780"/>
    <cellStyle name="Output 9 4 6" xfId="38781"/>
    <cellStyle name="Output 9 5" xfId="38782"/>
    <cellStyle name="Output 9 5 2" xfId="38783"/>
    <cellStyle name="Output 9 5 2 2" xfId="38784"/>
    <cellStyle name="Output 9 5 3" xfId="38785"/>
    <cellStyle name="Output 9 5 3 2" xfId="38786"/>
    <cellStyle name="Output 9 5 4" xfId="38787"/>
    <cellStyle name="Output 9 5 4 2" xfId="38788"/>
    <cellStyle name="Output 9 5 5" xfId="38789"/>
    <cellStyle name="Output 9 5 5 2" xfId="38790"/>
    <cellStyle name="Output 9 5 6" xfId="38791"/>
    <cellStyle name="Output 9 6" xfId="38792"/>
    <cellStyle name="Output 9 6 2" xfId="38793"/>
    <cellStyle name="Output 9 6 2 2" xfId="38794"/>
    <cellStyle name="Output 9 6 3" xfId="38795"/>
    <cellStyle name="Output 9 6 3 2" xfId="38796"/>
    <cellStyle name="Output 9 6 4" xfId="38797"/>
    <cellStyle name="Output 9 6 4 2" xfId="38798"/>
    <cellStyle name="Output 9 6 5" xfId="38799"/>
    <cellStyle name="Output 9 6 5 2" xfId="38800"/>
    <cellStyle name="Output 9 6 6" xfId="38801"/>
    <cellStyle name="Output 9 7" xfId="38802"/>
    <cellStyle name="Output 9 7 2" xfId="38803"/>
    <cellStyle name="Output 9 8" xfId="38804"/>
    <cellStyle name="Output 9 8 2" xfId="38805"/>
    <cellStyle name="Output 9 9" xfId="38806"/>
    <cellStyle name="Output 9 9 2" xfId="38807"/>
    <cellStyle name="Percent (,0)" xfId="38808"/>
    <cellStyle name="Percent (,00)" xfId="38809"/>
    <cellStyle name="Percent (,0000)" xfId="38810"/>
    <cellStyle name="Percent 2" xfId="38811"/>
    <cellStyle name="Percent 2 2" xfId="38812"/>
    <cellStyle name="Percent 2 3" xfId="38813"/>
    <cellStyle name="Percent 2 4" xfId="23"/>
    <cellStyle name="Percent 3" xfId="38814"/>
    <cellStyle name="Percent 3 2" xfId="38815"/>
    <cellStyle name="Percent 3 2 2" xfId="38816"/>
    <cellStyle name="Percent 3 2 2 2" xfId="38817"/>
    <cellStyle name="Percent 3 2 3" xfId="38818"/>
    <cellStyle name="Percent 3 3" xfId="38819"/>
    <cellStyle name="Percent 3 3 2" xfId="38820"/>
    <cellStyle name="Percent 3 4" xfId="38821"/>
    <cellStyle name="Percent 3 5" xfId="28"/>
    <cellStyle name="Percent 4" xfId="38822"/>
    <cellStyle name="Percent 5" xfId="38823"/>
    <cellStyle name="Percent 6" xfId="38824"/>
    <cellStyle name="Percent 7" xfId="38825"/>
    <cellStyle name="Percent 8" xfId="38826"/>
    <cellStyle name="Percentuale" xfId="29" builtinId="5"/>
    <cellStyle name="Percentuale (0,00%)" xfId="38827"/>
    <cellStyle name="Percentuale 10" xfId="38828"/>
    <cellStyle name="Percentuale 10 2" xfId="38829"/>
    <cellStyle name="Percentuale 11" xfId="38830"/>
    <cellStyle name="Percentuale 12" xfId="38831"/>
    <cellStyle name="Percentuale 13" xfId="38832"/>
    <cellStyle name="Percentuale 14" xfId="38833"/>
    <cellStyle name="Percentuale 15" xfId="38834"/>
    <cellStyle name="Percentuale 16" xfId="38835"/>
    <cellStyle name="Percentuale 17" xfId="38836"/>
    <cellStyle name="Percentuale 18" xfId="38837"/>
    <cellStyle name="Percentuale 19" xfId="38838"/>
    <cellStyle name="Percentuale 2" xfId="38839"/>
    <cellStyle name="Percentuale 2 10" xfId="38840"/>
    <cellStyle name="Percentuale 2 11" xfId="38841"/>
    <cellStyle name="Percentuale 2 12" xfId="38842"/>
    <cellStyle name="Percentuale 2 13" xfId="38843"/>
    <cellStyle name="Percentuale 2 2" xfId="38844"/>
    <cellStyle name="Percentuale 2 2 2" xfId="38845"/>
    <cellStyle name="Percentuale 2 2 3" xfId="38846"/>
    <cellStyle name="Percentuale 2 2 4" xfId="38847"/>
    <cellStyle name="Percentuale 2 2 5" xfId="38848"/>
    <cellStyle name="Percentuale 2 2 6" xfId="38849"/>
    <cellStyle name="Percentuale 2 2 7" xfId="38850"/>
    <cellStyle name="Percentuale 2 2 7 2" xfId="38851"/>
    <cellStyle name="Percentuale 2 2 7 3" xfId="38852"/>
    <cellStyle name="Percentuale 2 2 8" xfId="38853"/>
    <cellStyle name="Percentuale 2 2 9" xfId="38854"/>
    <cellStyle name="Percentuale 2 3" xfId="38855"/>
    <cellStyle name="Percentuale 2 3 2" xfId="38856"/>
    <cellStyle name="Percentuale 2 3 3" xfId="38857"/>
    <cellStyle name="Percentuale 2 3 4" xfId="38858"/>
    <cellStyle name="Percentuale 2 4" xfId="38859"/>
    <cellStyle name="Percentuale 2 4 2" xfId="38860"/>
    <cellStyle name="Percentuale 2 4 3" xfId="38861"/>
    <cellStyle name="Percentuale 2 4 4" xfId="38862"/>
    <cellStyle name="Percentuale 2 5" xfId="38863"/>
    <cellStyle name="Percentuale 2 6" xfId="38864"/>
    <cellStyle name="Percentuale 2 7" xfId="38865"/>
    <cellStyle name="Percentuale 2 8" xfId="38866"/>
    <cellStyle name="Percentuale 2 8 2" xfId="38867"/>
    <cellStyle name="Percentuale 2 8 3" xfId="38868"/>
    <cellStyle name="Percentuale 2 9" xfId="38869"/>
    <cellStyle name="Percentuale 20" xfId="38870"/>
    <cellStyle name="Percentuale 21" xfId="38871"/>
    <cellStyle name="Percentuale 22" xfId="38872"/>
    <cellStyle name="Percentuale 23" xfId="38873"/>
    <cellStyle name="Percentuale 24" xfId="38874"/>
    <cellStyle name="Percentuale 25" xfId="38875"/>
    <cellStyle name="Percentuale 26" xfId="38876"/>
    <cellStyle name="Percentuale 27" xfId="38877"/>
    <cellStyle name="Percentuale 28" xfId="38878"/>
    <cellStyle name="Percentuale 29" xfId="38879"/>
    <cellStyle name="Percentuale 3" xfId="38880"/>
    <cellStyle name="Percentuale 3 10" xfId="38881"/>
    <cellStyle name="Percentuale 3 11" xfId="38882"/>
    <cellStyle name="Percentuale 3 12" xfId="38883"/>
    <cellStyle name="Percentuale 3 13" xfId="38884"/>
    <cellStyle name="Percentuale 3 14" xfId="38885"/>
    <cellStyle name="Percentuale 3 15" xfId="38886"/>
    <cellStyle name="Percentuale 3 16" xfId="38887"/>
    <cellStyle name="Percentuale 3 17" xfId="38888"/>
    <cellStyle name="Percentuale 3 18" xfId="38889"/>
    <cellStyle name="Percentuale 3 19" xfId="38890"/>
    <cellStyle name="Percentuale 3 2" xfId="38891"/>
    <cellStyle name="Percentuale 3 20" xfId="38892"/>
    <cellStyle name="Percentuale 3 3" xfId="38893"/>
    <cellStyle name="Percentuale 3 4" xfId="38894"/>
    <cellStyle name="Percentuale 3 5" xfId="38895"/>
    <cellStyle name="Percentuale 3 6" xfId="38896"/>
    <cellStyle name="Percentuale 3 7" xfId="38897"/>
    <cellStyle name="Percentuale 3 8" xfId="38898"/>
    <cellStyle name="Percentuale 3 9" xfId="38899"/>
    <cellStyle name="Percentuale 30" xfId="38900"/>
    <cellStyle name="Percentuale 31" xfId="38901"/>
    <cellStyle name="Percentuale 32" xfId="38902"/>
    <cellStyle name="Percentuale 4" xfId="38903"/>
    <cellStyle name="Percentuale 4 2" xfId="38904"/>
    <cellStyle name="Percentuale 5" xfId="38905"/>
    <cellStyle name="Percentuale 5 2" xfId="38906"/>
    <cellStyle name="Percentuale 5 2 2" xfId="38907"/>
    <cellStyle name="Percentuale 5 2 2 2" xfId="38908"/>
    <cellStyle name="Percentuale 5 2 2 2 2" xfId="38909"/>
    <cellStyle name="Percentuale 5 2 2 3" xfId="38910"/>
    <cellStyle name="Percentuale 5 2 3" xfId="38911"/>
    <cellStyle name="Percentuale 5 2 3 2" xfId="38912"/>
    <cellStyle name="Percentuale 5 2 4" xfId="38913"/>
    <cellStyle name="Percentuale 5 3" xfId="38914"/>
    <cellStyle name="Percentuale 5 3 2" xfId="38915"/>
    <cellStyle name="Percentuale 5 3 2 2" xfId="38916"/>
    <cellStyle name="Percentuale 5 3 3" xfId="38917"/>
    <cellStyle name="Percentuale 5 4" xfId="38918"/>
    <cellStyle name="Percentuale 5 4 2" xfId="38919"/>
    <cellStyle name="Percentuale 5 5" xfId="38920"/>
    <cellStyle name="Percentuale 5 6" xfId="38921"/>
    <cellStyle name="Percentuale 6" xfId="38922"/>
    <cellStyle name="Percentuale 6 2" xfId="38923"/>
    <cellStyle name="Percentuale 6 2 2" xfId="38924"/>
    <cellStyle name="Percentuale 6 2 2 2" xfId="38925"/>
    <cellStyle name="Percentuale 6 2 3" xfId="38926"/>
    <cellStyle name="Percentuale 6 3" xfId="38927"/>
    <cellStyle name="Percentuale 6 3 2" xfId="38928"/>
    <cellStyle name="Percentuale 6 4" xfId="38929"/>
    <cellStyle name="Percentuale 7" xfId="38930"/>
    <cellStyle name="Percentuale 8" xfId="38931"/>
    <cellStyle name="Percentuale 9" xfId="38932"/>
    <cellStyle name="Ratio" xfId="38933"/>
    <cellStyle name="Result" xfId="38934"/>
    <cellStyle name="Result2" xfId="38935"/>
    <cellStyle name="S7" xfId="38936"/>
    <cellStyle name="S8" xfId="38937"/>
    <cellStyle name="S9" xfId="38938"/>
    <cellStyle name="SAPBEXHLevel0" xfId="38939"/>
    <cellStyle name="SAPBEXHLevel0 10" xfId="38940"/>
    <cellStyle name="SAPBEXHLevel0 10 2" xfId="38941"/>
    <cellStyle name="SAPBEXHLevel0 11" xfId="38942"/>
    <cellStyle name="SAPBEXHLevel0 11 2" xfId="38943"/>
    <cellStyle name="SAPBEXHLevel0 12" xfId="38944"/>
    <cellStyle name="SAPBEXHLevel0 12 2" xfId="38945"/>
    <cellStyle name="SAPBEXHLevel0 13" xfId="38946"/>
    <cellStyle name="SAPBEXHLevel0 13 2" xfId="38947"/>
    <cellStyle name="SAPBEXHLevel0 14" xfId="38948"/>
    <cellStyle name="SAPBEXHLevel0 15" xfId="38949"/>
    <cellStyle name="SAPBEXHLevel0 16" xfId="38950"/>
    <cellStyle name="SAPBEXHLevel0 2" xfId="38951"/>
    <cellStyle name="SAPBEXHLevel0 2 10" xfId="38952"/>
    <cellStyle name="SAPBEXHLevel0 2 10 2" xfId="38953"/>
    <cellStyle name="SAPBEXHLevel0 2 11" xfId="38954"/>
    <cellStyle name="SAPBEXHLevel0 2 12" xfId="38955"/>
    <cellStyle name="SAPBEXHLevel0 2 13" xfId="38956"/>
    <cellStyle name="SAPBEXHLevel0 2 2" xfId="38957"/>
    <cellStyle name="SAPBEXHLevel0 2 2 2" xfId="38958"/>
    <cellStyle name="SAPBEXHLevel0 2 2 2 2" xfId="38959"/>
    <cellStyle name="SAPBEXHLevel0 2 2 3" xfId="38960"/>
    <cellStyle name="SAPBEXHLevel0 2 2 3 2" xfId="38961"/>
    <cellStyle name="SAPBEXHLevel0 2 2 4" xfId="38962"/>
    <cellStyle name="SAPBEXHLevel0 2 2 4 2" xfId="38963"/>
    <cellStyle name="SAPBEXHLevel0 2 2 5" xfId="38964"/>
    <cellStyle name="SAPBEXHLevel0 2 2 5 2" xfId="38965"/>
    <cellStyle name="SAPBEXHLevel0 2 2 6" xfId="38966"/>
    <cellStyle name="SAPBEXHLevel0 2 3" xfId="38967"/>
    <cellStyle name="SAPBEXHLevel0 2 3 2" xfId="38968"/>
    <cellStyle name="SAPBEXHLevel0 2 3 2 2" xfId="38969"/>
    <cellStyle name="SAPBEXHLevel0 2 3 3" xfId="38970"/>
    <cellStyle name="SAPBEXHLevel0 2 3 3 2" xfId="38971"/>
    <cellStyle name="SAPBEXHLevel0 2 3 4" xfId="38972"/>
    <cellStyle name="SAPBEXHLevel0 2 3 4 2" xfId="38973"/>
    <cellStyle name="SAPBEXHLevel0 2 3 5" xfId="38974"/>
    <cellStyle name="SAPBEXHLevel0 2 3 5 2" xfId="38975"/>
    <cellStyle name="SAPBEXHLevel0 2 3 6" xfId="38976"/>
    <cellStyle name="SAPBEXHLevel0 2 4" xfId="38977"/>
    <cellStyle name="SAPBEXHLevel0 2 4 2" xfId="38978"/>
    <cellStyle name="SAPBEXHLevel0 2 4 2 2" xfId="38979"/>
    <cellStyle name="SAPBEXHLevel0 2 4 3" xfId="38980"/>
    <cellStyle name="SAPBEXHLevel0 2 4 3 2" xfId="38981"/>
    <cellStyle name="SAPBEXHLevel0 2 4 4" xfId="38982"/>
    <cellStyle name="SAPBEXHLevel0 2 4 4 2" xfId="38983"/>
    <cellStyle name="SAPBEXHLevel0 2 4 5" xfId="38984"/>
    <cellStyle name="SAPBEXHLevel0 2 4 5 2" xfId="38985"/>
    <cellStyle name="SAPBEXHLevel0 2 4 6" xfId="38986"/>
    <cellStyle name="SAPBEXHLevel0 2 5" xfId="38987"/>
    <cellStyle name="SAPBEXHLevel0 2 5 2" xfId="38988"/>
    <cellStyle name="SAPBEXHLevel0 2 6" xfId="38989"/>
    <cellStyle name="SAPBEXHLevel0 2 6 2" xfId="38990"/>
    <cellStyle name="SAPBEXHLevel0 2 7" xfId="38991"/>
    <cellStyle name="SAPBEXHLevel0 2 7 2" xfId="38992"/>
    <cellStyle name="SAPBEXHLevel0 2 8" xfId="38993"/>
    <cellStyle name="SAPBEXHLevel0 2 8 2" xfId="38994"/>
    <cellStyle name="SAPBEXHLevel0 2 9" xfId="38995"/>
    <cellStyle name="SAPBEXHLevel0 2 9 2" xfId="38996"/>
    <cellStyle name="SAPBEXHLevel0 3" xfId="38997"/>
    <cellStyle name="SAPBEXHLevel0 3 10" xfId="38998"/>
    <cellStyle name="SAPBEXHLevel0 3 10 10" xfId="38999"/>
    <cellStyle name="SAPBEXHLevel0 3 10 10 2" xfId="39000"/>
    <cellStyle name="SAPBEXHLevel0 3 10 11" xfId="39001"/>
    <cellStyle name="SAPBEXHLevel0 3 10 12" xfId="39002"/>
    <cellStyle name="SAPBEXHLevel0 3 10 13" xfId="39003"/>
    <cellStyle name="SAPBEXHLevel0 3 10 2" xfId="39004"/>
    <cellStyle name="SAPBEXHLevel0 3 10 2 2" xfId="39005"/>
    <cellStyle name="SAPBEXHLevel0 3 10 2 2 2" xfId="39006"/>
    <cellStyle name="SAPBEXHLevel0 3 10 2 3" xfId="39007"/>
    <cellStyle name="SAPBEXHLevel0 3 10 2 3 2" xfId="39008"/>
    <cellStyle name="SAPBEXHLevel0 3 10 2 4" xfId="39009"/>
    <cellStyle name="SAPBEXHLevel0 3 10 2 4 2" xfId="39010"/>
    <cellStyle name="SAPBEXHLevel0 3 10 2 5" xfId="39011"/>
    <cellStyle name="SAPBEXHLevel0 3 10 2 5 2" xfId="39012"/>
    <cellStyle name="SAPBEXHLevel0 3 10 2 6" xfId="39013"/>
    <cellStyle name="SAPBEXHLevel0 3 10 3" xfId="39014"/>
    <cellStyle name="SAPBEXHLevel0 3 10 3 2" xfId="39015"/>
    <cellStyle name="SAPBEXHLevel0 3 10 3 2 2" xfId="39016"/>
    <cellStyle name="SAPBEXHLevel0 3 10 3 3" xfId="39017"/>
    <cellStyle name="SAPBEXHLevel0 3 10 3 3 2" xfId="39018"/>
    <cellStyle name="SAPBEXHLevel0 3 10 3 4" xfId="39019"/>
    <cellStyle name="SAPBEXHLevel0 3 10 3 4 2" xfId="39020"/>
    <cellStyle name="SAPBEXHLevel0 3 10 3 5" xfId="39021"/>
    <cellStyle name="SAPBEXHLevel0 3 10 3 5 2" xfId="39022"/>
    <cellStyle name="SAPBEXHLevel0 3 10 3 6" xfId="39023"/>
    <cellStyle name="SAPBEXHLevel0 3 10 4" xfId="39024"/>
    <cellStyle name="SAPBEXHLevel0 3 10 4 2" xfId="39025"/>
    <cellStyle name="SAPBEXHLevel0 3 10 4 2 2" xfId="39026"/>
    <cellStyle name="SAPBEXHLevel0 3 10 4 3" xfId="39027"/>
    <cellStyle name="SAPBEXHLevel0 3 10 4 3 2" xfId="39028"/>
    <cellStyle name="SAPBEXHLevel0 3 10 4 4" xfId="39029"/>
    <cellStyle name="SAPBEXHLevel0 3 10 4 4 2" xfId="39030"/>
    <cellStyle name="SAPBEXHLevel0 3 10 4 5" xfId="39031"/>
    <cellStyle name="SAPBEXHLevel0 3 10 4 5 2" xfId="39032"/>
    <cellStyle name="SAPBEXHLevel0 3 10 4 6" xfId="39033"/>
    <cellStyle name="SAPBEXHLevel0 3 10 5" xfId="39034"/>
    <cellStyle name="SAPBEXHLevel0 3 10 5 2" xfId="39035"/>
    <cellStyle name="SAPBEXHLevel0 3 10 6" xfId="39036"/>
    <cellStyle name="SAPBEXHLevel0 3 10 6 2" xfId="39037"/>
    <cellStyle name="SAPBEXHLevel0 3 10 7" xfId="39038"/>
    <cellStyle name="SAPBEXHLevel0 3 10 7 2" xfId="39039"/>
    <cellStyle name="SAPBEXHLevel0 3 10 8" xfId="39040"/>
    <cellStyle name="SAPBEXHLevel0 3 10 8 2" xfId="39041"/>
    <cellStyle name="SAPBEXHLevel0 3 10 9" xfId="39042"/>
    <cellStyle name="SAPBEXHLevel0 3 10 9 2" xfId="39043"/>
    <cellStyle name="SAPBEXHLevel0 3 11" xfId="39044"/>
    <cellStyle name="SAPBEXHLevel0 3 11 2" xfId="39045"/>
    <cellStyle name="SAPBEXHLevel0 3 11 2 2" xfId="39046"/>
    <cellStyle name="SAPBEXHLevel0 3 11 3" xfId="39047"/>
    <cellStyle name="SAPBEXHLevel0 3 11 3 2" xfId="39048"/>
    <cellStyle name="SAPBEXHLevel0 3 11 4" xfId="39049"/>
    <cellStyle name="SAPBEXHLevel0 3 11 4 2" xfId="39050"/>
    <cellStyle name="SAPBEXHLevel0 3 11 5" xfId="39051"/>
    <cellStyle name="SAPBEXHLevel0 3 11 5 2" xfId="39052"/>
    <cellStyle name="SAPBEXHLevel0 3 11 6" xfId="39053"/>
    <cellStyle name="SAPBEXHLevel0 3 12" xfId="39054"/>
    <cellStyle name="SAPBEXHLevel0 3 12 2" xfId="39055"/>
    <cellStyle name="SAPBEXHLevel0 3 12 2 2" xfId="39056"/>
    <cellStyle name="SAPBEXHLevel0 3 12 3" xfId="39057"/>
    <cellStyle name="SAPBEXHLevel0 3 12 3 2" xfId="39058"/>
    <cellStyle name="SAPBEXHLevel0 3 12 4" xfId="39059"/>
    <cellStyle name="SAPBEXHLevel0 3 12 4 2" xfId="39060"/>
    <cellStyle name="SAPBEXHLevel0 3 12 5" xfId="39061"/>
    <cellStyle name="SAPBEXHLevel0 3 12 5 2" xfId="39062"/>
    <cellStyle name="SAPBEXHLevel0 3 12 6" xfId="39063"/>
    <cellStyle name="SAPBEXHLevel0 3 13" xfId="39064"/>
    <cellStyle name="SAPBEXHLevel0 3 13 2" xfId="39065"/>
    <cellStyle name="SAPBEXHLevel0 3 13 2 2" xfId="39066"/>
    <cellStyle name="SAPBEXHLevel0 3 13 3" xfId="39067"/>
    <cellStyle name="SAPBEXHLevel0 3 13 3 2" xfId="39068"/>
    <cellStyle name="SAPBEXHLevel0 3 13 4" xfId="39069"/>
    <cellStyle name="SAPBEXHLevel0 3 13 4 2" xfId="39070"/>
    <cellStyle name="SAPBEXHLevel0 3 13 5" xfId="39071"/>
    <cellStyle name="SAPBEXHLevel0 3 13 5 2" xfId="39072"/>
    <cellStyle name="SAPBEXHLevel0 3 13 6" xfId="39073"/>
    <cellStyle name="SAPBEXHLevel0 3 14" xfId="39074"/>
    <cellStyle name="SAPBEXHLevel0 3 14 2" xfId="39075"/>
    <cellStyle name="SAPBEXHLevel0 3 15" xfId="39076"/>
    <cellStyle name="SAPBEXHLevel0 3 15 2" xfId="39077"/>
    <cellStyle name="SAPBEXHLevel0 3 16" xfId="39078"/>
    <cellStyle name="SAPBEXHLevel0 3 16 2" xfId="39079"/>
    <cellStyle name="SAPBEXHLevel0 3 17" xfId="39080"/>
    <cellStyle name="SAPBEXHLevel0 3 17 2" xfId="39081"/>
    <cellStyle name="SAPBEXHLevel0 3 18" xfId="39082"/>
    <cellStyle name="SAPBEXHLevel0 3 18 2" xfId="39083"/>
    <cellStyle name="SAPBEXHLevel0 3 19" xfId="39084"/>
    <cellStyle name="SAPBEXHLevel0 3 19 2" xfId="39085"/>
    <cellStyle name="SAPBEXHLevel0 3 2" xfId="39086"/>
    <cellStyle name="SAPBEXHLevel0 3 2 10" xfId="39087"/>
    <cellStyle name="SAPBEXHLevel0 3 2 10 10" xfId="39088"/>
    <cellStyle name="SAPBEXHLevel0 3 2 10 10 2" xfId="39089"/>
    <cellStyle name="SAPBEXHLevel0 3 2 10 11" xfId="39090"/>
    <cellStyle name="SAPBEXHLevel0 3 2 10 12" xfId="39091"/>
    <cellStyle name="SAPBEXHLevel0 3 2 10 13" xfId="39092"/>
    <cellStyle name="SAPBEXHLevel0 3 2 10 2" xfId="39093"/>
    <cellStyle name="SAPBEXHLevel0 3 2 10 2 2" xfId="39094"/>
    <cellStyle name="SAPBEXHLevel0 3 2 10 2 2 2" xfId="39095"/>
    <cellStyle name="SAPBEXHLevel0 3 2 10 2 3" xfId="39096"/>
    <cellStyle name="SAPBEXHLevel0 3 2 10 2 3 2" xfId="39097"/>
    <cellStyle name="SAPBEXHLevel0 3 2 10 2 4" xfId="39098"/>
    <cellStyle name="SAPBEXHLevel0 3 2 10 2 4 2" xfId="39099"/>
    <cellStyle name="SAPBEXHLevel0 3 2 10 2 5" xfId="39100"/>
    <cellStyle name="SAPBEXHLevel0 3 2 10 2 5 2" xfId="39101"/>
    <cellStyle name="SAPBEXHLevel0 3 2 10 2 6" xfId="39102"/>
    <cellStyle name="SAPBEXHLevel0 3 2 10 3" xfId="39103"/>
    <cellStyle name="SAPBEXHLevel0 3 2 10 3 2" xfId="39104"/>
    <cellStyle name="SAPBEXHLevel0 3 2 10 3 2 2" xfId="39105"/>
    <cellStyle name="SAPBEXHLevel0 3 2 10 3 3" xfId="39106"/>
    <cellStyle name="SAPBEXHLevel0 3 2 10 3 3 2" xfId="39107"/>
    <cellStyle name="SAPBEXHLevel0 3 2 10 3 4" xfId="39108"/>
    <cellStyle name="SAPBEXHLevel0 3 2 10 3 4 2" xfId="39109"/>
    <cellStyle name="SAPBEXHLevel0 3 2 10 3 5" xfId="39110"/>
    <cellStyle name="SAPBEXHLevel0 3 2 10 3 5 2" xfId="39111"/>
    <cellStyle name="SAPBEXHLevel0 3 2 10 3 6" xfId="39112"/>
    <cellStyle name="SAPBEXHLevel0 3 2 10 4" xfId="39113"/>
    <cellStyle name="SAPBEXHLevel0 3 2 10 4 2" xfId="39114"/>
    <cellStyle name="SAPBEXHLevel0 3 2 10 4 2 2" xfId="39115"/>
    <cellStyle name="SAPBEXHLevel0 3 2 10 4 3" xfId="39116"/>
    <cellStyle name="SAPBEXHLevel0 3 2 10 4 3 2" xfId="39117"/>
    <cellStyle name="SAPBEXHLevel0 3 2 10 4 4" xfId="39118"/>
    <cellStyle name="SAPBEXHLevel0 3 2 10 4 4 2" xfId="39119"/>
    <cellStyle name="SAPBEXHLevel0 3 2 10 4 5" xfId="39120"/>
    <cellStyle name="SAPBEXHLevel0 3 2 10 4 5 2" xfId="39121"/>
    <cellStyle name="SAPBEXHLevel0 3 2 10 4 6" xfId="39122"/>
    <cellStyle name="SAPBEXHLevel0 3 2 10 5" xfId="39123"/>
    <cellStyle name="SAPBEXHLevel0 3 2 10 5 2" xfId="39124"/>
    <cellStyle name="SAPBEXHLevel0 3 2 10 6" xfId="39125"/>
    <cellStyle name="SAPBEXHLevel0 3 2 10 6 2" xfId="39126"/>
    <cellStyle name="SAPBEXHLevel0 3 2 10 7" xfId="39127"/>
    <cellStyle name="SAPBEXHLevel0 3 2 10 7 2" xfId="39128"/>
    <cellStyle name="SAPBEXHLevel0 3 2 10 8" xfId="39129"/>
    <cellStyle name="SAPBEXHLevel0 3 2 10 8 2" xfId="39130"/>
    <cellStyle name="SAPBEXHLevel0 3 2 10 9" xfId="39131"/>
    <cellStyle name="SAPBEXHLevel0 3 2 10 9 2" xfId="39132"/>
    <cellStyle name="SAPBEXHLevel0 3 2 11" xfId="39133"/>
    <cellStyle name="SAPBEXHLevel0 3 2 11 2" xfId="39134"/>
    <cellStyle name="SAPBEXHLevel0 3 2 11 2 2" xfId="39135"/>
    <cellStyle name="SAPBEXHLevel0 3 2 11 3" xfId="39136"/>
    <cellStyle name="SAPBEXHLevel0 3 2 11 3 2" xfId="39137"/>
    <cellStyle name="SAPBEXHLevel0 3 2 11 4" xfId="39138"/>
    <cellStyle name="SAPBEXHLevel0 3 2 11 4 2" xfId="39139"/>
    <cellStyle name="SAPBEXHLevel0 3 2 11 5" xfId="39140"/>
    <cellStyle name="SAPBEXHLevel0 3 2 11 5 2" xfId="39141"/>
    <cellStyle name="SAPBEXHLevel0 3 2 11 6" xfId="39142"/>
    <cellStyle name="SAPBEXHLevel0 3 2 12" xfId="39143"/>
    <cellStyle name="SAPBEXHLevel0 3 2 12 2" xfId="39144"/>
    <cellStyle name="SAPBEXHLevel0 3 2 12 2 2" xfId="39145"/>
    <cellStyle name="SAPBEXHLevel0 3 2 12 3" xfId="39146"/>
    <cellStyle name="SAPBEXHLevel0 3 2 12 3 2" xfId="39147"/>
    <cellStyle name="SAPBEXHLevel0 3 2 12 4" xfId="39148"/>
    <cellStyle name="SAPBEXHLevel0 3 2 12 4 2" xfId="39149"/>
    <cellStyle name="SAPBEXHLevel0 3 2 12 5" xfId="39150"/>
    <cellStyle name="SAPBEXHLevel0 3 2 12 5 2" xfId="39151"/>
    <cellStyle name="SAPBEXHLevel0 3 2 12 6" xfId="39152"/>
    <cellStyle name="SAPBEXHLevel0 3 2 13" xfId="39153"/>
    <cellStyle name="SAPBEXHLevel0 3 2 13 2" xfId="39154"/>
    <cellStyle name="SAPBEXHLevel0 3 2 13 2 2" xfId="39155"/>
    <cellStyle name="SAPBEXHLevel0 3 2 13 3" xfId="39156"/>
    <cellStyle name="SAPBEXHLevel0 3 2 13 3 2" xfId="39157"/>
    <cellStyle name="SAPBEXHLevel0 3 2 13 4" xfId="39158"/>
    <cellStyle name="SAPBEXHLevel0 3 2 13 4 2" xfId="39159"/>
    <cellStyle name="SAPBEXHLevel0 3 2 13 5" xfId="39160"/>
    <cellStyle name="SAPBEXHLevel0 3 2 13 5 2" xfId="39161"/>
    <cellStyle name="SAPBEXHLevel0 3 2 13 6" xfId="39162"/>
    <cellStyle name="SAPBEXHLevel0 3 2 14" xfId="39163"/>
    <cellStyle name="SAPBEXHLevel0 3 2 14 2" xfId="39164"/>
    <cellStyle name="SAPBEXHLevel0 3 2 15" xfId="39165"/>
    <cellStyle name="SAPBEXHLevel0 3 2 15 2" xfId="39166"/>
    <cellStyle name="SAPBEXHLevel0 3 2 16" xfId="39167"/>
    <cellStyle name="SAPBEXHLevel0 3 2 16 2" xfId="39168"/>
    <cellStyle name="SAPBEXHLevel0 3 2 17" xfId="39169"/>
    <cellStyle name="SAPBEXHLevel0 3 2 17 2" xfId="39170"/>
    <cellStyle name="SAPBEXHLevel0 3 2 18" xfId="39171"/>
    <cellStyle name="SAPBEXHLevel0 3 2 18 2" xfId="39172"/>
    <cellStyle name="SAPBEXHLevel0 3 2 19" xfId="39173"/>
    <cellStyle name="SAPBEXHLevel0 3 2 19 2" xfId="39174"/>
    <cellStyle name="SAPBEXHLevel0 3 2 2" xfId="39175"/>
    <cellStyle name="SAPBEXHLevel0 3 2 2 10" xfId="39176"/>
    <cellStyle name="SAPBEXHLevel0 3 2 2 10 2" xfId="39177"/>
    <cellStyle name="SAPBEXHLevel0 3 2 2 11" xfId="39178"/>
    <cellStyle name="SAPBEXHLevel0 3 2 2 12" xfId="39179"/>
    <cellStyle name="SAPBEXHLevel0 3 2 2 13" xfId="39180"/>
    <cellStyle name="SAPBEXHLevel0 3 2 2 2" xfId="39181"/>
    <cellStyle name="SAPBEXHLevel0 3 2 2 2 2" xfId="39182"/>
    <cellStyle name="SAPBEXHLevel0 3 2 2 2 2 2" xfId="39183"/>
    <cellStyle name="SAPBEXHLevel0 3 2 2 2 3" xfId="39184"/>
    <cellStyle name="SAPBEXHLevel0 3 2 2 2 3 2" xfId="39185"/>
    <cellStyle name="SAPBEXHLevel0 3 2 2 2 4" xfId="39186"/>
    <cellStyle name="SAPBEXHLevel0 3 2 2 2 4 2" xfId="39187"/>
    <cellStyle name="SAPBEXHLevel0 3 2 2 2 5" xfId="39188"/>
    <cellStyle name="SAPBEXHLevel0 3 2 2 2 5 2" xfId="39189"/>
    <cellStyle name="SAPBEXHLevel0 3 2 2 2 6" xfId="39190"/>
    <cellStyle name="SAPBEXHLevel0 3 2 2 3" xfId="39191"/>
    <cellStyle name="SAPBEXHLevel0 3 2 2 3 2" xfId="39192"/>
    <cellStyle name="SAPBEXHLevel0 3 2 2 3 2 2" xfId="39193"/>
    <cellStyle name="SAPBEXHLevel0 3 2 2 3 3" xfId="39194"/>
    <cellStyle name="SAPBEXHLevel0 3 2 2 3 3 2" xfId="39195"/>
    <cellStyle name="SAPBEXHLevel0 3 2 2 3 4" xfId="39196"/>
    <cellStyle name="SAPBEXHLevel0 3 2 2 3 4 2" xfId="39197"/>
    <cellStyle name="SAPBEXHLevel0 3 2 2 3 5" xfId="39198"/>
    <cellStyle name="SAPBEXHLevel0 3 2 2 3 5 2" xfId="39199"/>
    <cellStyle name="SAPBEXHLevel0 3 2 2 3 6" xfId="39200"/>
    <cellStyle name="SAPBEXHLevel0 3 2 2 4" xfId="39201"/>
    <cellStyle name="SAPBEXHLevel0 3 2 2 4 2" xfId="39202"/>
    <cellStyle name="SAPBEXHLevel0 3 2 2 4 2 2" xfId="39203"/>
    <cellStyle name="SAPBEXHLevel0 3 2 2 4 3" xfId="39204"/>
    <cellStyle name="SAPBEXHLevel0 3 2 2 4 3 2" xfId="39205"/>
    <cellStyle name="SAPBEXHLevel0 3 2 2 4 4" xfId="39206"/>
    <cellStyle name="SAPBEXHLevel0 3 2 2 4 4 2" xfId="39207"/>
    <cellStyle name="SAPBEXHLevel0 3 2 2 4 5" xfId="39208"/>
    <cellStyle name="SAPBEXHLevel0 3 2 2 4 5 2" xfId="39209"/>
    <cellStyle name="SAPBEXHLevel0 3 2 2 4 6" xfId="39210"/>
    <cellStyle name="SAPBEXHLevel0 3 2 2 5" xfId="39211"/>
    <cellStyle name="SAPBEXHLevel0 3 2 2 5 2" xfId="39212"/>
    <cellStyle name="SAPBEXHLevel0 3 2 2 6" xfId="39213"/>
    <cellStyle name="SAPBEXHLevel0 3 2 2 6 2" xfId="39214"/>
    <cellStyle name="SAPBEXHLevel0 3 2 2 7" xfId="39215"/>
    <cellStyle name="SAPBEXHLevel0 3 2 2 7 2" xfId="39216"/>
    <cellStyle name="SAPBEXHLevel0 3 2 2 8" xfId="39217"/>
    <cellStyle name="SAPBEXHLevel0 3 2 2 8 2" xfId="39218"/>
    <cellStyle name="SAPBEXHLevel0 3 2 2 9" xfId="39219"/>
    <cellStyle name="SAPBEXHLevel0 3 2 2 9 2" xfId="39220"/>
    <cellStyle name="SAPBEXHLevel0 3 2 20" xfId="39221"/>
    <cellStyle name="SAPBEXHLevel0 3 2 21" xfId="39222"/>
    <cellStyle name="SAPBEXHLevel0 3 2 22" xfId="39223"/>
    <cellStyle name="SAPBEXHLevel0 3 2 3" xfId="39224"/>
    <cellStyle name="SAPBEXHLevel0 3 2 3 10" xfId="39225"/>
    <cellStyle name="SAPBEXHLevel0 3 2 3 10 2" xfId="39226"/>
    <cellStyle name="SAPBEXHLevel0 3 2 3 11" xfId="39227"/>
    <cellStyle name="SAPBEXHLevel0 3 2 3 12" xfId="39228"/>
    <cellStyle name="SAPBEXHLevel0 3 2 3 13" xfId="39229"/>
    <cellStyle name="SAPBEXHLevel0 3 2 3 2" xfId="39230"/>
    <cellStyle name="SAPBEXHLevel0 3 2 3 2 2" xfId="39231"/>
    <cellStyle name="SAPBEXHLevel0 3 2 3 2 2 2" xfId="39232"/>
    <cellStyle name="SAPBEXHLevel0 3 2 3 2 3" xfId="39233"/>
    <cellStyle name="SAPBEXHLevel0 3 2 3 2 3 2" xfId="39234"/>
    <cellStyle name="SAPBEXHLevel0 3 2 3 2 4" xfId="39235"/>
    <cellStyle name="SAPBEXHLevel0 3 2 3 2 4 2" xfId="39236"/>
    <cellStyle name="SAPBEXHLevel0 3 2 3 2 5" xfId="39237"/>
    <cellStyle name="SAPBEXHLevel0 3 2 3 2 5 2" xfId="39238"/>
    <cellStyle name="SAPBEXHLevel0 3 2 3 2 6" xfId="39239"/>
    <cellStyle name="SAPBEXHLevel0 3 2 3 3" xfId="39240"/>
    <cellStyle name="SAPBEXHLevel0 3 2 3 3 2" xfId="39241"/>
    <cellStyle name="SAPBEXHLevel0 3 2 3 3 2 2" xfId="39242"/>
    <cellStyle name="SAPBEXHLevel0 3 2 3 3 3" xfId="39243"/>
    <cellStyle name="SAPBEXHLevel0 3 2 3 3 3 2" xfId="39244"/>
    <cellStyle name="SAPBEXHLevel0 3 2 3 3 4" xfId="39245"/>
    <cellStyle name="SAPBEXHLevel0 3 2 3 3 4 2" xfId="39246"/>
    <cellStyle name="SAPBEXHLevel0 3 2 3 3 5" xfId="39247"/>
    <cellStyle name="SAPBEXHLevel0 3 2 3 3 5 2" xfId="39248"/>
    <cellStyle name="SAPBEXHLevel0 3 2 3 3 6" xfId="39249"/>
    <cellStyle name="SAPBEXHLevel0 3 2 3 4" xfId="39250"/>
    <cellStyle name="SAPBEXHLevel0 3 2 3 4 2" xfId="39251"/>
    <cellStyle name="SAPBEXHLevel0 3 2 3 4 2 2" xfId="39252"/>
    <cellStyle name="SAPBEXHLevel0 3 2 3 4 3" xfId="39253"/>
    <cellStyle name="SAPBEXHLevel0 3 2 3 4 3 2" xfId="39254"/>
    <cellStyle name="SAPBEXHLevel0 3 2 3 4 4" xfId="39255"/>
    <cellStyle name="SAPBEXHLevel0 3 2 3 4 4 2" xfId="39256"/>
    <cellStyle name="SAPBEXHLevel0 3 2 3 4 5" xfId="39257"/>
    <cellStyle name="SAPBEXHLevel0 3 2 3 4 5 2" xfId="39258"/>
    <cellStyle name="SAPBEXHLevel0 3 2 3 4 6" xfId="39259"/>
    <cellStyle name="SAPBEXHLevel0 3 2 3 5" xfId="39260"/>
    <cellStyle name="SAPBEXHLevel0 3 2 3 5 2" xfId="39261"/>
    <cellStyle name="SAPBEXHLevel0 3 2 3 6" xfId="39262"/>
    <cellStyle name="SAPBEXHLevel0 3 2 3 6 2" xfId="39263"/>
    <cellStyle name="SAPBEXHLevel0 3 2 3 7" xfId="39264"/>
    <cellStyle name="SAPBEXHLevel0 3 2 3 7 2" xfId="39265"/>
    <cellStyle name="SAPBEXHLevel0 3 2 3 8" xfId="39266"/>
    <cellStyle name="SAPBEXHLevel0 3 2 3 8 2" xfId="39267"/>
    <cellStyle name="SAPBEXHLevel0 3 2 3 9" xfId="39268"/>
    <cellStyle name="SAPBEXHLevel0 3 2 3 9 2" xfId="39269"/>
    <cellStyle name="SAPBEXHLevel0 3 2 4" xfId="39270"/>
    <cellStyle name="SAPBEXHLevel0 3 2 4 10" xfId="39271"/>
    <cellStyle name="SAPBEXHLevel0 3 2 4 10 2" xfId="39272"/>
    <cellStyle name="SAPBEXHLevel0 3 2 4 11" xfId="39273"/>
    <cellStyle name="SAPBEXHLevel0 3 2 4 12" xfId="39274"/>
    <cellStyle name="SAPBEXHLevel0 3 2 4 13" xfId="39275"/>
    <cellStyle name="SAPBEXHLevel0 3 2 4 2" xfId="39276"/>
    <cellStyle name="SAPBEXHLevel0 3 2 4 2 2" xfId="39277"/>
    <cellStyle name="SAPBEXHLevel0 3 2 4 2 2 2" xfId="39278"/>
    <cellStyle name="SAPBEXHLevel0 3 2 4 2 3" xfId="39279"/>
    <cellStyle name="SAPBEXHLevel0 3 2 4 2 3 2" xfId="39280"/>
    <cellStyle name="SAPBEXHLevel0 3 2 4 2 4" xfId="39281"/>
    <cellStyle name="SAPBEXHLevel0 3 2 4 2 4 2" xfId="39282"/>
    <cellStyle name="SAPBEXHLevel0 3 2 4 2 5" xfId="39283"/>
    <cellStyle name="SAPBEXHLevel0 3 2 4 2 5 2" xfId="39284"/>
    <cellStyle name="SAPBEXHLevel0 3 2 4 2 6" xfId="39285"/>
    <cellStyle name="SAPBEXHLevel0 3 2 4 3" xfId="39286"/>
    <cellStyle name="SAPBEXHLevel0 3 2 4 3 2" xfId="39287"/>
    <cellStyle name="SAPBEXHLevel0 3 2 4 3 2 2" xfId="39288"/>
    <cellStyle name="SAPBEXHLevel0 3 2 4 3 3" xfId="39289"/>
    <cellStyle name="SAPBEXHLevel0 3 2 4 3 3 2" xfId="39290"/>
    <cellStyle name="SAPBEXHLevel0 3 2 4 3 4" xfId="39291"/>
    <cellStyle name="SAPBEXHLevel0 3 2 4 3 4 2" xfId="39292"/>
    <cellStyle name="SAPBEXHLevel0 3 2 4 3 5" xfId="39293"/>
    <cellStyle name="SAPBEXHLevel0 3 2 4 3 5 2" xfId="39294"/>
    <cellStyle name="SAPBEXHLevel0 3 2 4 3 6" xfId="39295"/>
    <cellStyle name="SAPBEXHLevel0 3 2 4 4" xfId="39296"/>
    <cellStyle name="SAPBEXHLevel0 3 2 4 4 2" xfId="39297"/>
    <cellStyle name="SAPBEXHLevel0 3 2 4 4 2 2" xfId="39298"/>
    <cellStyle name="SAPBEXHLevel0 3 2 4 4 3" xfId="39299"/>
    <cellStyle name="SAPBEXHLevel0 3 2 4 4 3 2" xfId="39300"/>
    <cellStyle name="SAPBEXHLevel0 3 2 4 4 4" xfId="39301"/>
    <cellStyle name="SAPBEXHLevel0 3 2 4 4 4 2" xfId="39302"/>
    <cellStyle name="SAPBEXHLevel0 3 2 4 4 5" xfId="39303"/>
    <cellStyle name="SAPBEXHLevel0 3 2 4 4 5 2" xfId="39304"/>
    <cellStyle name="SAPBEXHLevel0 3 2 4 4 6" xfId="39305"/>
    <cellStyle name="SAPBEXHLevel0 3 2 4 5" xfId="39306"/>
    <cellStyle name="SAPBEXHLevel0 3 2 4 5 2" xfId="39307"/>
    <cellStyle name="SAPBEXHLevel0 3 2 4 6" xfId="39308"/>
    <cellStyle name="SAPBEXHLevel0 3 2 4 6 2" xfId="39309"/>
    <cellStyle name="SAPBEXHLevel0 3 2 4 7" xfId="39310"/>
    <cellStyle name="SAPBEXHLevel0 3 2 4 7 2" xfId="39311"/>
    <cellStyle name="SAPBEXHLevel0 3 2 4 8" xfId="39312"/>
    <cellStyle name="SAPBEXHLevel0 3 2 4 8 2" xfId="39313"/>
    <cellStyle name="SAPBEXHLevel0 3 2 4 9" xfId="39314"/>
    <cellStyle name="SAPBEXHLevel0 3 2 4 9 2" xfId="39315"/>
    <cellStyle name="SAPBEXHLevel0 3 2 5" xfId="39316"/>
    <cellStyle name="SAPBEXHLevel0 3 2 5 10" xfId="39317"/>
    <cellStyle name="SAPBEXHLevel0 3 2 5 10 2" xfId="39318"/>
    <cellStyle name="SAPBEXHLevel0 3 2 5 11" xfId="39319"/>
    <cellStyle name="SAPBEXHLevel0 3 2 5 12" xfId="39320"/>
    <cellStyle name="SAPBEXHLevel0 3 2 5 13" xfId="39321"/>
    <cellStyle name="SAPBEXHLevel0 3 2 5 2" xfId="39322"/>
    <cellStyle name="SAPBEXHLevel0 3 2 5 2 2" xfId="39323"/>
    <cellStyle name="SAPBEXHLevel0 3 2 5 2 2 2" xfId="39324"/>
    <cellStyle name="SAPBEXHLevel0 3 2 5 2 3" xfId="39325"/>
    <cellStyle name="SAPBEXHLevel0 3 2 5 2 3 2" xfId="39326"/>
    <cellStyle name="SAPBEXHLevel0 3 2 5 2 4" xfId="39327"/>
    <cellStyle name="SAPBEXHLevel0 3 2 5 2 4 2" xfId="39328"/>
    <cellStyle name="SAPBEXHLevel0 3 2 5 2 5" xfId="39329"/>
    <cellStyle name="SAPBEXHLevel0 3 2 5 2 5 2" xfId="39330"/>
    <cellStyle name="SAPBEXHLevel0 3 2 5 2 6" xfId="39331"/>
    <cellStyle name="SAPBEXHLevel0 3 2 5 3" xfId="39332"/>
    <cellStyle name="SAPBEXHLevel0 3 2 5 3 2" xfId="39333"/>
    <cellStyle name="SAPBEXHLevel0 3 2 5 3 2 2" xfId="39334"/>
    <cellStyle name="SAPBEXHLevel0 3 2 5 3 3" xfId="39335"/>
    <cellStyle name="SAPBEXHLevel0 3 2 5 3 3 2" xfId="39336"/>
    <cellStyle name="SAPBEXHLevel0 3 2 5 3 4" xfId="39337"/>
    <cellStyle name="SAPBEXHLevel0 3 2 5 3 4 2" xfId="39338"/>
    <cellStyle name="SAPBEXHLevel0 3 2 5 3 5" xfId="39339"/>
    <cellStyle name="SAPBEXHLevel0 3 2 5 3 5 2" xfId="39340"/>
    <cellStyle name="SAPBEXHLevel0 3 2 5 3 6" xfId="39341"/>
    <cellStyle name="SAPBEXHLevel0 3 2 5 4" xfId="39342"/>
    <cellStyle name="SAPBEXHLevel0 3 2 5 4 2" xfId="39343"/>
    <cellStyle name="SAPBEXHLevel0 3 2 5 4 2 2" xfId="39344"/>
    <cellStyle name="SAPBEXHLevel0 3 2 5 4 3" xfId="39345"/>
    <cellStyle name="SAPBEXHLevel0 3 2 5 4 3 2" xfId="39346"/>
    <cellStyle name="SAPBEXHLevel0 3 2 5 4 4" xfId="39347"/>
    <cellStyle name="SAPBEXHLevel0 3 2 5 4 4 2" xfId="39348"/>
    <cellStyle name="SAPBEXHLevel0 3 2 5 4 5" xfId="39349"/>
    <cellStyle name="SAPBEXHLevel0 3 2 5 4 5 2" xfId="39350"/>
    <cellStyle name="SAPBEXHLevel0 3 2 5 4 6" xfId="39351"/>
    <cellStyle name="SAPBEXHLevel0 3 2 5 5" xfId="39352"/>
    <cellStyle name="SAPBEXHLevel0 3 2 5 5 2" xfId="39353"/>
    <cellStyle name="SAPBEXHLevel0 3 2 5 6" xfId="39354"/>
    <cellStyle name="SAPBEXHLevel0 3 2 5 6 2" xfId="39355"/>
    <cellStyle name="SAPBEXHLevel0 3 2 5 7" xfId="39356"/>
    <cellStyle name="SAPBEXHLevel0 3 2 5 7 2" xfId="39357"/>
    <cellStyle name="SAPBEXHLevel0 3 2 5 8" xfId="39358"/>
    <cellStyle name="SAPBEXHLevel0 3 2 5 8 2" xfId="39359"/>
    <cellStyle name="SAPBEXHLevel0 3 2 5 9" xfId="39360"/>
    <cellStyle name="SAPBEXHLevel0 3 2 5 9 2" xfId="39361"/>
    <cellStyle name="SAPBEXHLevel0 3 2 6" xfId="39362"/>
    <cellStyle name="SAPBEXHLevel0 3 2 6 10" xfId="39363"/>
    <cellStyle name="SAPBEXHLevel0 3 2 6 10 2" xfId="39364"/>
    <cellStyle name="SAPBEXHLevel0 3 2 6 11" xfId="39365"/>
    <cellStyle name="SAPBEXHLevel0 3 2 6 12" xfId="39366"/>
    <cellStyle name="SAPBEXHLevel0 3 2 6 13" xfId="39367"/>
    <cellStyle name="SAPBEXHLevel0 3 2 6 2" xfId="39368"/>
    <cellStyle name="SAPBEXHLevel0 3 2 6 2 2" xfId="39369"/>
    <cellStyle name="SAPBEXHLevel0 3 2 6 2 2 2" xfId="39370"/>
    <cellStyle name="SAPBEXHLevel0 3 2 6 2 3" xfId="39371"/>
    <cellStyle name="SAPBEXHLevel0 3 2 6 2 3 2" xfId="39372"/>
    <cellStyle name="SAPBEXHLevel0 3 2 6 2 4" xfId="39373"/>
    <cellStyle name="SAPBEXHLevel0 3 2 6 2 4 2" xfId="39374"/>
    <cellStyle name="SAPBEXHLevel0 3 2 6 2 5" xfId="39375"/>
    <cellStyle name="SAPBEXHLevel0 3 2 6 2 5 2" xfId="39376"/>
    <cellStyle name="SAPBEXHLevel0 3 2 6 2 6" xfId="39377"/>
    <cellStyle name="SAPBEXHLevel0 3 2 6 3" xfId="39378"/>
    <cellStyle name="SAPBEXHLevel0 3 2 6 3 2" xfId="39379"/>
    <cellStyle name="SAPBEXHLevel0 3 2 6 3 2 2" xfId="39380"/>
    <cellStyle name="SAPBEXHLevel0 3 2 6 3 3" xfId="39381"/>
    <cellStyle name="SAPBEXHLevel0 3 2 6 3 3 2" xfId="39382"/>
    <cellStyle name="SAPBEXHLevel0 3 2 6 3 4" xfId="39383"/>
    <cellStyle name="SAPBEXHLevel0 3 2 6 3 4 2" xfId="39384"/>
    <cellStyle name="SAPBEXHLevel0 3 2 6 3 5" xfId="39385"/>
    <cellStyle name="SAPBEXHLevel0 3 2 6 3 5 2" xfId="39386"/>
    <cellStyle name="SAPBEXHLevel0 3 2 6 3 6" xfId="39387"/>
    <cellStyle name="SAPBEXHLevel0 3 2 6 4" xfId="39388"/>
    <cellStyle name="SAPBEXHLevel0 3 2 6 4 2" xfId="39389"/>
    <cellStyle name="SAPBEXHLevel0 3 2 6 4 2 2" xfId="39390"/>
    <cellStyle name="SAPBEXHLevel0 3 2 6 4 3" xfId="39391"/>
    <cellStyle name="SAPBEXHLevel0 3 2 6 4 3 2" xfId="39392"/>
    <cellStyle name="SAPBEXHLevel0 3 2 6 4 4" xfId="39393"/>
    <cellStyle name="SAPBEXHLevel0 3 2 6 4 4 2" xfId="39394"/>
    <cellStyle name="SAPBEXHLevel0 3 2 6 4 5" xfId="39395"/>
    <cellStyle name="SAPBEXHLevel0 3 2 6 4 5 2" xfId="39396"/>
    <cellStyle name="SAPBEXHLevel0 3 2 6 4 6" xfId="39397"/>
    <cellStyle name="SAPBEXHLevel0 3 2 6 5" xfId="39398"/>
    <cellStyle name="SAPBEXHLevel0 3 2 6 5 2" xfId="39399"/>
    <cellStyle name="SAPBEXHLevel0 3 2 6 6" xfId="39400"/>
    <cellStyle name="SAPBEXHLevel0 3 2 6 6 2" xfId="39401"/>
    <cellStyle name="SAPBEXHLevel0 3 2 6 7" xfId="39402"/>
    <cellStyle name="SAPBEXHLevel0 3 2 6 7 2" xfId="39403"/>
    <cellStyle name="SAPBEXHLevel0 3 2 6 8" xfId="39404"/>
    <cellStyle name="SAPBEXHLevel0 3 2 6 8 2" xfId="39405"/>
    <cellStyle name="SAPBEXHLevel0 3 2 6 9" xfId="39406"/>
    <cellStyle name="SAPBEXHLevel0 3 2 6 9 2" xfId="39407"/>
    <cellStyle name="SAPBEXHLevel0 3 2 7" xfId="39408"/>
    <cellStyle name="SAPBEXHLevel0 3 2 7 10" xfId="39409"/>
    <cellStyle name="SAPBEXHLevel0 3 2 7 10 2" xfId="39410"/>
    <cellStyle name="SAPBEXHLevel0 3 2 7 11" xfId="39411"/>
    <cellStyle name="SAPBEXHLevel0 3 2 7 12" xfId="39412"/>
    <cellStyle name="SAPBEXHLevel0 3 2 7 13" xfId="39413"/>
    <cellStyle name="SAPBEXHLevel0 3 2 7 2" xfId="39414"/>
    <cellStyle name="SAPBEXHLevel0 3 2 7 2 2" xfId="39415"/>
    <cellStyle name="SAPBEXHLevel0 3 2 7 2 2 2" xfId="39416"/>
    <cellStyle name="SAPBEXHLevel0 3 2 7 2 3" xfId="39417"/>
    <cellStyle name="SAPBEXHLevel0 3 2 7 2 3 2" xfId="39418"/>
    <cellStyle name="SAPBEXHLevel0 3 2 7 2 4" xfId="39419"/>
    <cellStyle name="SAPBEXHLevel0 3 2 7 2 4 2" xfId="39420"/>
    <cellStyle name="SAPBEXHLevel0 3 2 7 2 5" xfId="39421"/>
    <cellStyle name="SAPBEXHLevel0 3 2 7 2 5 2" xfId="39422"/>
    <cellStyle name="SAPBEXHLevel0 3 2 7 2 6" xfId="39423"/>
    <cellStyle name="SAPBEXHLevel0 3 2 7 3" xfId="39424"/>
    <cellStyle name="SAPBEXHLevel0 3 2 7 3 2" xfId="39425"/>
    <cellStyle name="SAPBEXHLevel0 3 2 7 3 2 2" xfId="39426"/>
    <cellStyle name="SAPBEXHLevel0 3 2 7 3 3" xfId="39427"/>
    <cellStyle name="SAPBEXHLevel0 3 2 7 3 3 2" xfId="39428"/>
    <cellStyle name="SAPBEXHLevel0 3 2 7 3 4" xfId="39429"/>
    <cellStyle name="SAPBEXHLevel0 3 2 7 3 4 2" xfId="39430"/>
    <cellStyle name="SAPBEXHLevel0 3 2 7 3 5" xfId="39431"/>
    <cellStyle name="SAPBEXHLevel0 3 2 7 3 5 2" xfId="39432"/>
    <cellStyle name="SAPBEXHLevel0 3 2 7 3 6" xfId="39433"/>
    <cellStyle name="SAPBEXHLevel0 3 2 7 4" xfId="39434"/>
    <cellStyle name="SAPBEXHLevel0 3 2 7 4 2" xfId="39435"/>
    <cellStyle name="SAPBEXHLevel0 3 2 7 4 2 2" xfId="39436"/>
    <cellStyle name="SAPBEXHLevel0 3 2 7 4 3" xfId="39437"/>
    <cellStyle name="SAPBEXHLevel0 3 2 7 4 3 2" xfId="39438"/>
    <cellStyle name="SAPBEXHLevel0 3 2 7 4 4" xfId="39439"/>
    <cellStyle name="SAPBEXHLevel0 3 2 7 4 4 2" xfId="39440"/>
    <cellStyle name="SAPBEXHLevel0 3 2 7 4 5" xfId="39441"/>
    <cellStyle name="SAPBEXHLevel0 3 2 7 4 5 2" xfId="39442"/>
    <cellStyle name="SAPBEXHLevel0 3 2 7 4 6" xfId="39443"/>
    <cellStyle name="SAPBEXHLevel0 3 2 7 5" xfId="39444"/>
    <cellStyle name="SAPBEXHLevel0 3 2 7 5 2" xfId="39445"/>
    <cellStyle name="SAPBEXHLevel0 3 2 7 6" xfId="39446"/>
    <cellStyle name="SAPBEXHLevel0 3 2 7 6 2" xfId="39447"/>
    <cellStyle name="SAPBEXHLevel0 3 2 7 7" xfId="39448"/>
    <cellStyle name="SAPBEXHLevel0 3 2 7 7 2" xfId="39449"/>
    <cellStyle name="SAPBEXHLevel0 3 2 7 8" xfId="39450"/>
    <cellStyle name="SAPBEXHLevel0 3 2 7 8 2" xfId="39451"/>
    <cellStyle name="SAPBEXHLevel0 3 2 7 9" xfId="39452"/>
    <cellStyle name="SAPBEXHLevel0 3 2 7 9 2" xfId="39453"/>
    <cellStyle name="SAPBEXHLevel0 3 2 8" xfId="39454"/>
    <cellStyle name="SAPBEXHLevel0 3 2 8 10" xfId="39455"/>
    <cellStyle name="SAPBEXHLevel0 3 2 8 10 2" xfId="39456"/>
    <cellStyle name="SAPBEXHLevel0 3 2 8 11" xfId="39457"/>
    <cellStyle name="SAPBEXHLevel0 3 2 8 12" xfId="39458"/>
    <cellStyle name="SAPBEXHLevel0 3 2 8 13" xfId="39459"/>
    <cellStyle name="SAPBEXHLevel0 3 2 8 2" xfId="39460"/>
    <cellStyle name="SAPBEXHLevel0 3 2 8 2 2" xfId="39461"/>
    <cellStyle name="SAPBEXHLevel0 3 2 8 2 2 2" xfId="39462"/>
    <cellStyle name="SAPBEXHLevel0 3 2 8 2 3" xfId="39463"/>
    <cellStyle name="SAPBEXHLevel0 3 2 8 2 3 2" xfId="39464"/>
    <cellStyle name="SAPBEXHLevel0 3 2 8 2 4" xfId="39465"/>
    <cellStyle name="SAPBEXHLevel0 3 2 8 2 4 2" xfId="39466"/>
    <cellStyle name="SAPBEXHLevel0 3 2 8 2 5" xfId="39467"/>
    <cellStyle name="SAPBEXHLevel0 3 2 8 2 5 2" xfId="39468"/>
    <cellStyle name="SAPBEXHLevel0 3 2 8 2 6" xfId="39469"/>
    <cellStyle name="SAPBEXHLevel0 3 2 8 3" xfId="39470"/>
    <cellStyle name="SAPBEXHLevel0 3 2 8 3 2" xfId="39471"/>
    <cellStyle name="SAPBEXHLevel0 3 2 8 3 2 2" xfId="39472"/>
    <cellStyle name="SAPBEXHLevel0 3 2 8 3 3" xfId="39473"/>
    <cellStyle name="SAPBEXHLevel0 3 2 8 3 3 2" xfId="39474"/>
    <cellStyle name="SAPBEXHLevel0 3 2 8 3 4" xfId="39475"/>
    <cellStyle name="SAPBEXHLevel0 3 2 8 3 4 2" xfId="39476"/>
    <cellStyle name="SAPBEXHLevel0 3 2 8 3 5" xfId="39477"/>
    <cellStyle name="SAPBEXHLevel0 3 2 8 3 5 2" xfId="39478"/>
    <cellStyle name="SAPBEXHLevel0 3 2 8 3 6" xfId="39479"/>
    <cellStyle name="SAPBEXHLevel0 3 2 8 4" xfId="39480"/>
    <cellStyle name="SAPBEXHLevel0 3 2 8 4 2" xfId="39481"/>
    <cellStyle name="SAPBEXHLevel0 3 2 8 4 2 2" xfId="39482"/>
    <cellStyle name="SAPBEXHLevel0 3 2 8 4 3" xfId="39483"/>
    <cellStyle name="SAPBEXHLevel0 3 2 8 4 3 2" xfId="39484"/>
    <cellStyle name="SAPBEXHLevel0 3 2 8 4 4" xfId="39485"/>
    <cellStyle name="SAPBEXHLevel0 3 2 8 4 4 2" xfId="39486"/>
    <cellStyle name="SAPBEXHLevel0 3 2 8 4 5" xfId="39487"/>
    <cellStyle name="SAPBEXHLevel0 3 2 8 4 5 2" xfId="39488"/>
    <cellStyle name="SAPBEXHLevel0 3 2 8 4 6" xfId="39489"/>
    <cellStyle name="SAPBEXHLevel0 3 2 8 5" xfId="39490"/>
    <cellStyle name="SAPBEXHLevel0 3 2 8 5 2" xfId="39491"/>
    <cellStyle name="SAPBEXHLevel0 3 2 8 6" xfId="39492"/>
    <cellStyle name="SAPBEXHLevel0 3 2 8 6 2" xfId="39493"/>
    <cellStyle name="SAPBEXHLevel0 3 2 8 7" xfId="39494"/>
    <cellStyle name="SAPBEXHLevel0 3 2 8 7 2" xfId="39495"/>
    <cellStyle name="SAPBEXHLevel0 3 2 8 8" xfId="39496"/>
    <cellStyle name="SAPBEXHLevel0 3 2 8 8 2" xfId="39497"/>
    <cellStyle name="SAPBEXHLevel0 3 2 8 9" xfId="39498"/>
    <cellStyle name="SAPBEXHLevel0 3 2 8 9 2" xfId="39499"/>
    <cellStyle name="SAPBEXHLevel0 3 2 9" xfId="39500"/>
    <cellStyle name="SAPBEXHLevel0 3 2 9 10" xfId="39501"/>
    <cellStyle name="SAPBEXHLevel0 3 2 9 10 2" xfId="39502"/>
    <cellStyle name="SAPBEXHLevel0 3 2 9 11" xfId="39503"/>
    <cellStyle name="SAPBEXHLevel0 3 2 9 12" xfId="39504"/>
    <cellStyle name="SAPBEXHLevel0 3 2 9 13" xfId="39505"/>
    <cellStyle name="SAPBEXHLevel0 3 2 9 2" xfId="39506"/>
    <cellStyle name="SAPBEXHLevel0 3 2 9 2 2" xfId="39507"/>
    <cellStyle name="SAPBEXHLevel0 3 2 9 2 2 2" xfId="39508"/>
    <cellStyle name="SAPBEXHLevel0 3 2 9 2 3" xfId="39509"/>
    <cellStyle name="SAPBEXHLevel0 3 2 9 2 3 2" xfId="39510"/>
    <cellStyle name="SAPBEXHLevel0 3 2 9 2 4" xfId="39511"/>
    <cellStyle name="SAPBEXHLevel0 3 2 9 2 4 2" xfId="39512"/>
    <cellStyle name="SAPBEXHLevel0 3 2 9 2 5" xfId="39513"/>
    <cellStyle name="SAPBEXHLevel0 3 2 9 2 5 2" xfId="39514"/>
    <cellStyle name="SAPBEXHLevel0 3 2 9 2 6" xfId="39515"/>
    <cellStyle name="SAPBEXHLevel0 3 2 9 3" xfId="39516"/>
    <cellStyle name="SAPBEXHLevel0 3 2 9 3 2" xfId="39517"/>
    <cellStyle name="SAPBEXHLevel0 3 2 9 3 2 2" xfId="39518"/>
    <cellStyle name="SAPBEXHLevel0 3 2 9 3 3" xfId="39519"/>
    <cellStyle name="SAPBEXHLevel0 3 2 9 3 3 2" xfId="39520"/>
    <cellStyle name="SAPBEXHLevel0 3 2 9 3 4" xfId="39521"/>
    <cellStyle name="SAPBEXHLevel0 3 2 9 3 4 2" xfId="39522"/>
    <cellStyle name="SAPBEXHLevel0 3 2 9 3 5" xfId="39523"/>
    <cellStyle name="SAPBEXHLevel0 3 2 9 3 5 2" xfId="39524"/>
    <cellStyle name="SAPBEXHLevel0 3 2 9 3 6" xfId="39525"/>
    <cellStyle name="SAPBEXHLevel0 3 2 9 4" xfId="39526"/>
    <cellStyle name="SAPBEXHLevel0 3 2 9 4 2" xfId="39527"/>
    <cellStyle name="SAPBEXHLevel0 3 2 9 4 2 2" xfId="39528"/>
    <cellStyle name="SAPBEXHLevel0 3 2 9 4 3" xfId="39529"/>
    <cellStyle name="SAPBEXHLevel0 3 2 9 4 3 2" xfId="39530"/>
    <cellStyle name="SAPBEXHLevel0 3 2 9 4 4" xfId="39531"/>
    <cellStyle name="SAPBEXHLevel0 3 2 9 4 4 2" xfId="39532"/>
    <cellStyle name="SAPBEXHLevel0 3 2 9 4 5" xfId="39533"/>
    <cellStyle name="SAPBEXHLevel0 3 2 9 4 5 2" xfId="39534"/>
    <cellStyle name="SAPBEXHLevel0 3 2 9 4 6" xfId="39535"/>
    <cellStyle name="SAPBEXHLevel0 3 2 9 5" xfId="39536"/>
    <cellStyle name="SAPBEXHLevel0 3 2 9 5 2" xfId="39537"/>
    <cellStyle name="SAPBEXHLevel0 3 2 9 6" xfId="39538"/>
    <cellStyle name="SAPBEXHLevel0 3 2 9 6 2" xfId="39539"/>
    <cellStyle name="SAPBEXHLevel0 3 2 9 7" xfId="39540"/>
    <cellStyle name="SAPBEXHLevel0 3 2 9 7 2" xfId="39541"/>
    <cellStyle name="SAPBEXHLevel0 3 2 9 8" xfId="39542"/>
    <cellStyle name="SAPBEXHLevel0 3 2 9 8 2" xfId="39543"/>
    <cellStyle name="SAPBEXHLevel0 3 2 9 9" xfId="39544"/>
    <cellStyle name="SAPBEXHLevel0 3 2 9 9 2" xfId="39545"/>
    <cellStyle name="SAPBEXHLevel0 3 20" xfId="39546"/>
    <cellStyle name="SAPBEXHLevel0 3 21" xfId="39547"/>
    <cellStyle name="SAPBEXHLevel0 3 22" xfId="39548"/>
    <cellStyle name="SAPBEXHLevel0 3 3" xfId="39549"/>
    <cellStyle name="SAPBEXHLevel0 3 3 10" xfId="39550"/>
    <cellStyle name="SAPBEXHLevel0 3 3 10 2" xfId="39551"/>
    <cellStyle name="SAPBEXHLevel0 3 3 11" xfId="39552"/>
    <cellStyle name="SAPBEXHLevel0 3 3 12" xfId="39553"/>
    <cellStyle name="SAPBEXHLevel0 3 3 13" xfId="39554"/>
    <cellStyle name="SAPBEXHLevel0 3 3 2" xfId="39555"/>
    <cellStyle name="SAPBEXHLevel0 3 3 2 2" xfId="39556"/>
    <cellStyle name="SAPBEXHLevel0 3 3 2 2 2" xfId="39557"/>
    <cellStyle name="SAPBEXHLevel0 3 3 2 3" xfId="39558"/>
    <cellStyle name="SAPBEXHLevel0 3 3 2 3 2" xfId="39559"/>
    <cellStyle name="SAPBEXHLevel0 3 3 2 4" xfId="39560"/>
    <cellStyle name="SAPBEXHLevel0 3 3 2 4 2" xfId="39561"/>
    <cellStyle name="SAPBEXHLevel0 3 3 2 5" xfId="39562"/>
    <cellStyle name="SAPBEXHLevel0 3 3 2 5 2" xfId="39563"/>
    <cellStyle name="SAPBEXHLevel0 3 3 2 6" xfId="39564"/>
    <cellStyle name="SAPBEXHLevel0 3 3 3" xfId="39565"/>
    <cellStyle name="SAPBEXHLevel0 3 3 3 2" xfId="39566"/>
    <cellStyle name="SAPBEXHLevel0 3 3 3 2 2" xfId="39567"/>
    <cellStyle name="SAPBEXHLevel0 3 3 3 3" xfId="39568"/>
    <cellStyle name="SAPBEXHLevel0 3 3 3 3 2" xfId="39569"/>
    <cellStyle name="SAPBEXHLevel0 3 3 3 4" xfId="39570"/>
    <cellStyle name="SAPBEXHLevel0 3 3 3 4 2" xfId="39571"/>
    <cellStyle name="SAPBEXHLevel0 3 3 3 5" xfId="39572"/>
    <cellStyle name="SAPBEXHLevel0 3 3 3 5 2" xfId="39573"/>
    <cellStyle name="SAPBEXHLevel0 3 3 3 6" xfId="39574"/>
    <cellStyle name="SAPBEXHLevel0 3 3 4" xfId="39575"/>
    <cellStyle name="SAPBEXHLevel0 3 3 4 2" xfId="39576"/>
    <cellStyle name="SAPBEXHLevel0 3 3 4 2 2" xfId="39577"/>
    <cellStyle name="SAPBEXHLevel0 3 3 4 3" xfId="39578"/>
    <cellStyle name="SAPBEXHLevel0 3 3 4 3 2" xfId="39579"/>
    <cellStyle name="SAPBEXHLevel0 3 3 4 4" xfId="39580"/>
    <cellStyle name="SAPBEXHLevel0 3 3 4 4 2" xfId="39581"/>
    <cellStyle name="SAPBEXHLevel0 3 3 4 5" xfId="39582"/>
    <cellStyle name="SAPBEXHLevel0 3 3 4 5 2" xfId="39583"/>
    <cellStyle name="SAPBEXHLevel0 3 3 4 6" xfId="39584"/>
    <cellStyle name="SAPBEXHLevel0 3 3 5" xfId="39585"/>
    <cellStyle name="SAPBEXHLevel0 3 3 5 2" xfId="39586"/>
    <cellStyle name="SAPBEXHLevel0 3 3 6" xfId="39587"/>
    <cellStyle name="SAPBEXHLevel0 3 3 6 2" xfId="39588"/>
    <cellStyle name="SAPBEXHLevel0 3 3 7" xfId="39589"/>
    <cellStyle name="SAPBEXHLevel0 3 3 7 2" xfId="39590"/>
    <cellStyle name="SAPBEXHLevel0 3 3 8" xfId="39591"/>
    <cellStyle name="SAPBEXHLevel0 3 3 8 2" xfId="39592"/>
    <cellStyle name="SAPBEXHLevel0 3 3 9" xfId="39593"/>
    <cellStyle name="SAPBEXHLevel0 3 3 9 2" xfId="39594"/>
    <cellStyle name="SAPBEXHLevel0 3 4" xfId="39595"/>
    <cellStyle name="SAPBEXHLevel0 3 4 10" xfId="39596"/>
    <cellStyle name="SAPBEXHLevel0 3 4 10 2" xfId="39597"/>
    <cellStyle name="SAPBEXHLevel0 3 4 11" xfId="39598"/>
    <cellStyle name="SAPBEXHLevel0 3 4 12" xfId="39599"/>
    <cellStyle name="SAPBEXHLevel0 3 4 13" xfId="39600"/>
    <cellStyle name="SAPBEXHLevel0 3 4 2" xfId="39601"/>
    <cellStyle name="SAPBEXHLevel0 3 4 2 2" xfId="39602"/>
    <cellStyle name="SAPBEXHLevel0 3 4 2 2 2" xfId="39603"/>
    <cellStyle name="SAPBEXHLevel0 3 4 2 3" xfId="39604"/>
    <cellStyle name="SAPBEXHLevel0 3 4 2 3 2" xfId="39605"/>
    <cellStyle name="SAPBEXHLevel0 3 4 2 4" xfId="39606"/>
    <cellStyle name="SAPBEXHLevel0 3 4 2 4 2" xfId="39607"/>
    <cellStyle name="SAPBEXHLevel0 3 4 2 5" xfId="39608"/>
    <cellStyle name="SAPBEXHLevel0 3 4 2 5 2" xfId="39609"/>
    <cellStyle name="SAPBEXHLevel0 3 4 2 6" xfId="39610"/>
    <cellStyle name="SAPBEXHLevel0 3 4 3" xfId="39611"/>
    <cellStyle name="SAPBEXHLevel0 3 4 3 2" xfId="39612"/>
    <cellStyle name="SAPBEXHLevel0 3 4 3 2 2" xfId="39613"/>
    <cellStyle name="SAPBEXHLevel0 3 4 3 3" xfId="39614"/>
    <cellStyle name="SAPBEXHLevel0 3 4 3 3 2" xfId="39615"/>
    <cellStyle name="SAPBEXHLevel0 3 4 3 4" xfId="39616"/>
    <cellStyle name="SAPBEXHLevel0 3 4 3 4 2" xfId="39617"/>
    <cellStyle name="SAPBEXHLevel0 3 4 3 5" xfId="39618"/>
    <cellStyle name="SAPBEXHLevel0 3 4 3 5 2" xfId="39619"/>
    <cellStyle name="SAPBEXHLevel0 3 4 3 6" xfId="39620"/>
    <cellStyle name="SAPBEXHLevel0 3 4 4" xfId="39621"/>
    <cellStyle name="SAPBEXHLevel0 3 4 4 2" xfId="39622"/>
    <cellStyle name="SAPBEXHLevel0 3 4 4 2 2" xfId="39623"/>
    <cellStyle name="SAPBEXHLevel0 3 4 4 3" xfId="39624"/>
    <cellStyle name="SAPBEXHLevel0 3 4 4 3 2" xfId="39625"/>
    <cellStyle name="SAPBEXHLevel0 3 4 4 4" xfId="39626"/>
    <cellStyle name="SAPBEXHLevel0 3 4 4 4 2" xfId="39627"/>
    <cellStyle name="SAPBEXHLevel0 3 4 4 5" xfId="39628"/>
    <cellStyle name="SAPBEXHLevel0 3 4 4 5 2" xfId="39629"/>
    <cellStyle name="SAPBEXHLevel0 3 4 4 6" xfId="39630"/>
    <cellStyle name="SAPBEXHLevel0 3 4 5" xfId="39631"/>
    <cellStyle name="SAPBEXHLevel0 3 4 5 2" xfId="39632"/>
    <cellStyle name="SAPBEXHLevel0 3 4 6" xfId="39633"/>
    <cellStyle name="SAPBEXHLevel0 3 4 6 2" xfId="39634"/>
    <cellStyle name="SAPBEXHLevel0 3 4 7" xfId="39635"/>
    <cellStyle name="SAPBEXHLevel0 3 4 7 2" xfId="39636"/>
    <cellStyle name="SAPBEXHLevel0 3 4 8" xfId="39637"/>
    <cellStyle name="SAPBEXHLevel0 3 4 8 2" xfId="39638"/>
    <cellStyle name="SAPBEXHLevel0 3 4 9" xfId="39639"/>
    <cellStyle name="SAPBEXHLevel0 3 4 9 2" xfId="39640"/>
    <cellStyle name="SAPBEXHLevel0 3 5" xfId="39641"/>
    <cellStyle name="SAPBEXHLevel0 3 5 10" xfId="39642"/>
    <cellStyle name="SAPBEXHLevel0 3 5 10 2" xfId="39643"/>
    <cellStyle name="SAPBEXHLevel0 3 5 11" xfId="39644"/>
    <cellStyle name="SAPBEXHLevel0 3 5 12" xfId="39645"/>
    <cellStyle name="SAPBEXHLevel0 3 5 13" xfId="39646"/>
    <cellStyle name="SAPBEXHLevel0 3 5 2" xfId="39647"/>
    <cellStyle name="SAPBEXHLevel0 3 5 2 2" xfId="39648"/>
    <cellStyle name="SAPBEXHLevel0 3 5 2 2 2" xfId="39649"/>
    <cellStyle name="SAPBEXHLevel0 3 5 2 3" xfId="39650"/>
    <cellStyle name="SAPBEXHLevel0 3 5 2 3 2" xfId="39651"/>
    <cellStyle name="SAPBEXHLevel0 3 5 2 4" xfId="39652"/>
    <cellStyle name="SAPBEXHLevel0 3 5 2 4 2" xfId="39653"/>
    <cellStyle name="SAPBEXHLevel0 3 5 2 5" xfId="39654"/>
    <cellStyle name="SAPBEXHLevel0 3 5 2 5 2" xfId="39655"/>
    <cellStyle name="SAPBEXHLevel0 3 5 2 6" xfId="39656"/>
    <cellStyle name="SAPBEXHLevel0 3 5 3" xfId="39657"/>
    <cellStyle name="SAPBEXHLevel0 3 5 3 2" xfId="39658"/>
    <cellStyle name="SAPBEXHLevel0 3 5 3 2 2" xfId="39659"/>
    <cellStyle name="SAPBEXHLevel0 3 5 3 3" xfId="39660"/>
    <cellStyle name="SAPBEXHLevel0 3 5 3 3 2" xfId="39661"/>
    <cellStyle name="SAPBEXHLevel0 3 5 3 4" xfId="39662"/>
    <cellStyle name="SAPBEXHLevel0 3 5 3 4 2" xfId="39663"/>
    <cellStyle name="SAPBEXHLevel0 3 5 3 5" xfId="39664"/>
    <cellStyle name="SAPBEXHLevel0 3 5 3 5 2" xfId="39665"/>
    <cellStyle name="SAPBEXHLevel0 3 5 3 6" xfId="39666"/>
    <cellStyle name="SAPBEXHLevel0 3 5 4" xfId="39667"/>
    <cellStyle name="SAPBEXHLevel0 3 5 4 2" xfId="39668"/>
    <cellStyle name="SAPBEXHLevel0 3 5 4 2 2" xfId="39669"/>
    <cellStyle name="SAPBEXHLevel0 3 5 4 3" xfId="39670"/>
    <cellStyle name="SAPBEXHLevel0 3 5 4 3 2" xfId="39671"/>
    <cellStyle name="SAPBEXHLevel0 3 5 4 4" xfId="39672"/>
    <cellStyle name="SAPBEXHLevel0 3 5 4 4 2" xfId="39673"/>
    <cellStyle name="SAPBEXHLevel0 3 5 4 5" xfId="39674"/>
    <cellStyle name="SAPBEXHLevel0 3 5 4 5 2" xfId="39675"/>
    <cellStyle name="SAPBEXHLevel0 3 5 4 6" xfId="39676"/>
    <cellStyle name="SAPBEXHLevel0 3 5 5" xfId="39677"/>
    <cellStyle name="SAPBEXHLevel0 3 5 5 2" xfId="39678"/>
    <cellStyle name="SAPBEXHLevel0 3 5 6" xfId="39679"/>
    <cellStyle name="SAPBEXHLevel0 3 5 6 2" xfId="39680"/>
    <cellStyle name="SAPBEXHLevel0 3 5 7" xfId="39681"/>
    <cellStyle name="SAPBEXHLevel0 3 5 7 2" xfId="39682"/>
    <cellStyle name="SAPBEXHLevel0 3 5 8" xfId="39683"/>
    <cellStyle name="SAPBEXHLevel0 3 5 8 2" xfId="39684"/>
    <cellStyle name="SAPBEXHLevel0 3 5 9" xfId="39685"/>
    <cellStyle name="SAPBEXHLevel0 3 5 9 2" xfId="39686"/>
    <cellStyle name="SAPBEXHLevel0 3 6" xfId="39687"/>
    <cellStyle name="SAPBEXHLevel0 3 6 10" xfId="39688"/>
    <cellStyle name="SAPBEXHLevel0 3 6 10 2" xfId="39689"/>
    <cellStyle name="SAPBEXHLevel0 3 6 11" xfId="39690"/>
    <cellStyle name="SAPBEXHLevel0 3 6 12" xfId="39691"/>
    <cellStyle name="SAPBEXHLevel0 3 6 13" xfId="39692"/>
    <cellStyle name="SAPBEXHLevel0 3 6 2" xfId="39693"/>
    <cellStyle name="SAPBEXHLevel0 3 6 2 2" xfId="39694"/>
    <cellStyle name="SAPBEXHLevel0 3 6 2 2 2" xfId="39695"/>
    <cellStyle name="SAPBEXHLevel0 3 6 2 3" xfId="39696"/>
    <cellStyle name="SAPBEXHLevel0 3 6 2 3 2" xfId="39697"/>
    <cellStyle name="SAPBEXHLevel0 3 6 2 4" xfId="39698"/>
    <cellStyle name="SAPBEXHLevel0 3 6 2 4 2" xfId="39699"/>
    <cellStyle name="SAPBEXHLevel0 3 6 2 5" xfId="39700"/>
    <cellStyle name="SAPBEXHLevel0 3 6 2 5 2" xfId="39701"/>
    <cellStyle name="SAPBEXHLevel0 3 6 2 6" xfId="39702"/>
    <cellStyle name="SAPBEXHLevel0 3 6 3" xfId="39703"/>
    <cellStyle name="SAPBEXHLevel0 3 6 3 2" xfId="39704"/>
    <cellStyle name="SAPBEXHLevel0 3 6 3 2 2" xfId="39705"/>
    <cellStyle name="SAPBEXHLevel0 3 6 3 3" xfId="39706"/>
    <cellStyle name="SAPBEXHLevel0 3 6 3 3 2" xfId="39707"/>
    <cellStyle name="SAPBEXHLevel0 3 6 3 4" xfId="39708"/>
    <cellStyle name="SAPBEXHLevel0 3 6 3 4 2" xfId="39709"/>
    <cellStyle name="SAPBEXHLevel0 3 6 3 5" xfId="39710"/>
    <cellStyle name="SAPBEXHLevel0 3 6 3 5 2" xfId="39711"/>
    <cellStyle name="SAPBEXHLevel0 3 6 3 6" xfId="39712"/>
    <cellStyle name="SAPBEXHLevel0 3 6 4" xfId="39713"/>
    <cellStyle name="SAPBEXHLevel0 3 6 4 2" xfId="39714"/>
    <cellStyle name="SAPBEXHLevel0 3 6 4 2 2" xfId="39715"/>
    <cellStyle name="SAPBEXHLevel0 3 6 4 3" xfId="39716"/>
    <cellStyle name="SAPBEXHLevel0 3 6 4 3 2" xfId="39717"/>
    <cellStyle name="SAPBEXHLevel0 3 6 4 4" xfId="39718"/>
    <cellStyle name="SAPBEXHLevel0 3 6 4 4 2" xfId="39719"/>
    <cellStyle name="SAPBEXHLevel0 3 6 4 5" xfId="39720"/>
    <cellStyle name="SAPBEXHLevel0 3 6 4 5 2" xfId="39721"/>
    <cellStyle name="SAPBEXHLevel0 3 6 4 6" xfId="39722"/>
    <cellStyle name="SAPBEXHLevel0 3 6 5" xfId="39723"/>
    <cellStyle name="SAPBEXHLevel0 3 6 5 2" xfId="39724"/>
    <cellStyle name="SAPBEXHLevel0 3 6 6" xfId="39725"/>
    <cellStyle name="SAPBEXHLevel0 3 6 6 2" xfId="39726"/>
    <cellStyle name="SAPBEXHLevel0 3 6 7" xfId="39727"/>
    <cellStyle name="SAPBEXHLevel0 3 6 7 2" xfId="39728"/>
    <cellStyle name="SAPBEXHLevel0 3 6 8" xfId="39729"/>
    <cellStyle name="SAPBEXHLevel0 3 6 8 2" xfId="39730"/>
    <cellStyle name="SAPBEXHLevel0 3 6 9" xfId="39731"/>
    <cellStyle name="SAPBEXHLevel0 3 6 9 2" xfId="39732"/>
    <cellStyle name="SAPBEXHLevel0 3 7" xfId="39733"/>
    <cellStyle name="SAPBEXHLevel0 3 7 10" xfId="39734"/>
    <cellStyle name="SAPBEXHLevel0 3 7 10 2" xfId="39735"/>
    <cellStyle name="SAPBEXHLevel0 3 7 11" xfId="39736"/>
    <cellStyle name="SAPBEXHLevel0 3 7 12" xfId="39737"/>
    <cellStyle name="SAPBEXHLevel0 3 7 13" xfId="39738"/>
    <cellStyle name="SAPBEXHLevel0 3 7 2" xfId="39739"/>
    <cellStyle name="SAPBEXHLevel0 3 7 2 2" xfId="39740"/>
    <cellStyle name="SAPBEXHLevel0 3 7 2 2 2" xfId="39741"/>
    <cellStyle name="SAPBEXHLevel0 3 7 2 3" xfId="39742"/>
    <cellStyle name="SAPBEXHLevel0 3 7 2 3 2" xfId="39743"/>
    <cellStyle name="SAPBEXHLevel0 3 7 2 4" xfId="39744"/>
    <cellStyle name="SAPBEXHLevel0 3 7 2 4 2" xfId="39745"/>
    <cellStyle name="SAPBEXHLevel0 3 7 2 5" xfId="39746"/>
    <cellStyle name="SAPBEXHLevel0 3 7 2 5 2" xfId="39747"/>
    <cellStyle name="SAPBEXHLevel0 3 7 2 6" xfId="39748"/>
    <cellStyle name="SAPBEXHLevel0 3 7 3" xfId="39749"/>
    <cellStyle name="SAPBEXHLevel0 3 7 3 2" xfId="39750"/>
    <cellStyle name="SAPBEXHLevel0 3 7 3 2 2" xfId="39751"/>
    <cellStyle name="SAPBEXHLevel0 3 7 3 3" xfId="39752"/>
    <cellStyle name="SAPBEXHLevel0 3 7 3 3 2" xfId="39753"/>
    <cellStyle name="SAPBEXHLevel0 3 7 3 4" xfId="39754"/>
    <cellStyle name="SAPBEXHLevel0 3 7 3 4 2" xfId="39755"/>
    <cellStyle name="SAPBEXHLevel0 3 7 3 5" xfId="39756"/>
    <cellStyle name="SAPBEXHLevel0 3 7 3 5 2" xfId="39757"/>
    <cellStyle name="SAPBEXHLevel0 3 7 3 6" xfId="39758"/>
    <cellStyle name="SAPBEXHLevel0 3 7 4" xfId="39759"/>
    <cellStyle name="SAPBEXHLevel0 3 7 4 2" xfId="39760"/>
    <cellStyle name="SAPBEXHLevel0 3 7 4 2 2" xfId="39761"/>
    <cellStyle name="SAPBEXHLevel0 3 7 4 3" xfId="39762"/>
    <cellStyle name="SAPBEXHLevel0 3 7 4 3 2" xfId="39763"/>
    <cellStyle name="SAPBEXHLevel0 3 7 4 4" xfId="39764"/>
    <cellStyle name="SAPBEXHLevel0 3 7 4 4 2" xfId="39765"/>
    <cellStyle name="SAPBEXHLevel0 3 7 4 5" xfId="39766"/>
    <cellStyle name="SAPBEXHLevel0 3 7 4 5 2" xfId="39767"/>
    <cellStyle name="SAPBEXHLevel0 3 7 4 6" xfId="39768"/>
    <cellStyle name="SAPBEXHLevel0 3 7 5" xfId="39769"/>
    <cellStyle name="SAPBEXHLevel0 3 7 5 2" xfId="39770"/>
    <cellStyle name="SAPBEXHLevel0 3 7 6" xfId="39771"/>
    <cellStyle name="SAPBEXHLevel0 3 7 6 2" xfId="39772"/>
    <cellStyle name="SAPBEXHLevel0 3 7 7" xfId="39773"/>
    <cellStyle name="SAPBEXHLevel0 3 7 7 2" xfId="39774"/>
    <cellStyle name="SAPBEXHLevel0 3 7 8" xfId="39775"/>
    <cellStyle name="SAPBEXHLevel0 3 7 8 2" xfId="39776"/>
    <cellStyle name="SAPBEXHLevel0 3 7 9" xfId="39777"/>
    <cellStyle name="SAPBEXHLevel0 3 7 9 2" xfId="39778"/>
    <cellStyle name="SAPBEXHLevel0 3 8" xfId="39779"/>
    <cellStyle name="SAPBEXHLevel0 3 8 10" xfId="39780"/>
    <cellStyle name="SAPBEXHLevel0 3 8 10 2" xfId="39781"/>
    <cellStyle name="SAPBEXHLevel0 3 8 11" xfId="39782"/>
    <cellStyle name="SAPBEXHLevel0 3 8 12" xfId="39783"/>
    <cellStyle name="SAPBEXHLevel0 3 8 13" xfId="39784"/>
    <cellStyle name="SAPBEXHLevel0 3 8 2" xfId="39785"/>
    <cellStyle name="SAPBEXHLevel0 3 8 2 2" xfId="39786"/>
    <cellStyle name="SAPBEXHLevel0 3 8 2 2 2" xfId="39787"/>
    <cellStyle name="SAPBEXHLevel0 3 8 2 3" xfId="39788"/>
    <cellStyle name="SAPBEXHLevel0 3 8 2 3 2" xfId="39789"/>
    <cellStyle name="SAPBEXHLevel0 3 8 2 4" xfId="39790"/>
    <cellStyle name="SAPBEXHLevel0 3 8 2 4 2" xfId="39791"/>
    <cellStyle name="SAPBEXHLevel0 3 8 2 5" xfId="39792"/>
    <cellStyle name="SAPBEXHLevel0 3 8 2 5 2" xfId="39793"/>
    <cellStyle name="SAPBEXHLevel0 3 8 2 6" xfId="39794"/>
    <cellStyle name="SAPBEXHLevel0 3 8 3" xfId="39795"/>
    <cellStyle name="SAPBEXHLevel0 3 8 3 2" xfId="39796"/>
    <cellStyle name="SAPBEXHLevel0 3 8 3 2 2" xfId="39797"/>
    <cellStyle name="SAPBEXHLevel0 3 8 3 3" xfId="39798"/>
    <cellStyle name="SAPBEXHLevel0 3 8 3 3 2" xfId="39799"/>
    <cellStyle name="SAPBEXHLevel0 3 8 3 4" xfId="39800"/>
    <cellStyle name="SAPBEXHLevel0 3 8 3 4 2" xfId="39801"/>
    <cellStyle name="SAPBEXHLevel0 3 8 3 5" xfId="39802"/>
    <cellStyle name="SAPBEXHLevel0 3 8 3 5 2" xfId="39803"/>
    <cellStyle name="SAPBEXHLevel0 3 8 3 6" xfId="39804"/>
    <cellStyle name="SAPBEXHLevel0 3 8 4" xfId="39805"/>
    <cellStyle name="SAPBEXHLevel0 3 8 4 2" xfId="39806"/>
    <cellStyle name="SAPBEXHLevel0 3 8 4 2 2" xfId="39807"/>
    <cellStyle name="SAPBEXHLevel0 3 8 4 3" xfId="39808"/>
    <cellStyle name="SAPBEXHLevel0 3 8 4 3 2" xfId="39809"/>
    <cellStyle name="SAPBEXHLevel0 3 8 4 4" xfId="39810"/>
    <cellStyle name="SAPBEXHLevel0 3 8 4 4 2" xfId="39811"/>
    <cellStyle name="SAPBEXHLevel0 3 8 4 5" xfId="39812"/>
    <cellStyle name="SAPBEXHLevel0 3 8 4 5 2" xfId="39813"/>
    <cellStyle name="SAPBEXHLevel0 3 8 4 6" xfId="39814"/>
    <cellStyle name="SAPBEXHLevel0 3 8 5" xfId="39815"/>
    <cellStyle name="SAPBEXHLevel0 3 8 5 2" xfId="39816"/>
    <cellStyle name="SAPBEXHLevel0 3 8 6" xfId="39817"/>
    <cellStyle name="SAPBEXHLevel0 3 8 6 2" xfId="39818"/>
    <cellStyle name="SAPBEXHLevel0 3 8 7" xfId="39819"/>
    <cellStyle name="SAPBEXHLevel0 3 8 7 2" xfId="39820"/>
    <cellStyle name="SAPBEXHLevel0 3 8 8" xfId="39821"/>
    <cellStyle name="SAPBEXHLevel0 3 8 8 2" xfId="39822"/>
    <cellStyle name="SAPBEXHLevel0 3 8 9" xfId="39823"/>
    <cellStyle name="SAPBEXHLevel0 3 8 9 2" xfId="39824"/>
    <cellStyle name="SAPBEXHLevel0 3 9" xfId="39825"/>
    <cellStyle name="SAPBEXHLevel0 3 9 10" xfId="39826"/>
    <cellStyle name="SAPBEXHLevel0 3 9 10 2" xfId="39827"/>
    <cellStyle name="SAPBEXHLevel0 3 9 11" xfId="39828"/>
    <cellStyle name="SAPBEXHLevel0 3 9 12" xfId="39829"/>
    <cellStyle name="SAPBEXHLevel0 3 9 13" xfId="39830"/>
    <cellStyle name="SAPBEXHLevel0 3 9 2" xfId="39831"/>
    <cellStyle name="SAPBEXHLevel0 3 9 2 2" xfId="39832"/>
    <cellStyle name="SAPBEXHLevel0 3 9 2 2 2" xfId="39833"/>
    <cellStyle name="SAPBEXHLevel0 3 9 2 3" xfId="39834"/>
    <cellStyle name="SAPBEXHLevel0 3 9 2 3 2" xfId="39835"/>
    <cellStyle name="SAPBEXHLevel0 3 9 2 4" xfId="39836"/>
    <cellStyle name="SAPBEXHLevel0 3 9 2 4 2" xfId="39837"/>
    <cellStyle name="SAPBEXHLevel0 3 9 2 5" xfId="39838"/>
    <cellStyle name="SAPBEXHLevel0 3 9 2 5 2" xfId="39839"/>
    <cellStyle name="SAPBEXHLevel0 3 9 2 6" xfId="39840"/>
    <cellStyle name="SAPBEXHLevel0 3 9 3" xfId="39841"/>
    <cellStyle name="SAPBEXHLevel0 3 9 3 2" xfId="39842"/>
    <cellStyle name="SAPBEXHLevel0 3 9 3 2 2" xfId="39843"/>
    <cellStyle name="SAPBEXHLevel0 3 9 3 3" xfId="39844"/>
    <cellStyle name="SAPBEXHLevel0 3 9 3 3 2" xfId="39845"/>
    <cellStyle name="SAPBEXHLevel0 3 9 3 4" xfId="39846"/>
    <cellStyle name="SAPBEXHLevel0 3 9 3 4 2" xfId="39847"/>
    <cellStyle name="SAPBEXHLevel0 3 9 3 5" xfId="39848"/>
    <cellStyle name="SAPBEXHLevel0 3 9 3 5 2" xfId="39849"/>
    <cellStyle name="SAPBEXHLevel0 3 9 3 6" xfId="39850"/>
    <cellStyle name="SAPBEXHLevel0 3 9 4" xfId="39851"/>
    <cellStyle name="SAPBEXHLevel0 3 9 4 2" xfId="39852"/>
    <cellStyle name="SAPBEXHLevel0 3 9 4 2 2" xfId="39853"/>
    <cellStyle name="SAPBEXHLevel0 3 9 4 3" xfId="39854"/>
    <cellStyle name="SAPBEXHLevel0 3 9 4 3 2" xfId="39855"/>
    <cellStyle name="SAPBEXHLevel0 3 9 4 4" xfId="39856"/>
    <cellStyle name="SAPBEXHLevel0 3 9 4 4 2" xfId="39857"/>
    <cellStyle name="SAPBEXHLevel0 3 9 4 5" xfId="39858"/>
    <cellStyle name="SAPBEXHLevel0 3 9 4 5 2" xfId="39859"/>
    <cellStyle name="SAPBEXHLevel0 3 9 4 6" xfId="39860"/>
    <cellStyle name="SAPBEXHLevel0 3 9 5" xfId="39861"/>
    <cellStyle name="SAPBEXHLevel0 3 9 5 2" xfId="39862"/>
    <cellStyle name="SAPBEXHLevel0 3 9 6" xfId="39863"/>
    <cellStyle name="SAPBEXHLevel0 3 9 6 2" xfId="39864"/>
    <cellStyle name="SAPBEXHLevel0 3 9 7" xfId="39865"/>
    <cellStyle name="SAPBEXHLevel0 3 9 7 2" xfId="39866"/>
    <cellStyle name="SAPBEXHLevel0 3 9 8" xfId="39867"/>
    <cellStyle name="SAPBEXHLevel0 3 9 8 2" xfId="39868"/>
    <cellStyle name="SAPBEXHLevel0 3 9 9" xfId="39869"/>
    <cellStyle name="SAPBEXHLevel0 3 9 9 2" xfId="39870"/>
    <cellStyle name="SAPBEXHLevel0 4" xfId="39871"/>
    <cellStyle name="SAPBEXHLevel0 4 10" xfId="39872"/>
    <cellStyle name="SAPBEXHLevel0 4 10 2" xfId="39873"/>
    <cellStyle name="SAPBEXHLevel0 4 11" xfId="39874"/>
    <cellStyle name="SAPBEXHLevel0 4 12" xfId="39875"/>
    <cellStyle name="SAPBEXHLevel0 4 13" xfId="39876"/>
    <cellStyle name="SAPBEXHLevel0 4 2" xfId="39877"/>
    <cellStyle name="SAPBEXHLevel0 4 2 2" xfId="39878"/>
    <cellStyle name="SAPBEXHLevel0 4 2 2 2" xfId="39879"/>
    <cellStyle name="SAPBEXHLevel0 4 2 3" xfId="39880"/>
    <cellStyle name="SAPBEXHLevel0 4 2 3 2" xfId="39881"/>
    <cellStyle name="SAPBEXHLevel0 4 2 4" xfId="39882"/>
    <cellStyle name="SAPBEXHLevel0 4 2 4 2" xfId="39883"/>
    <cellStyle name="SAPBEXHLevel0 4 2 5" xfId="39884"/>
    <cellStyle name="SAPBEXHLevel0 4 2 5 2" xfId="39885"/>
    <cellStyle name="SAPBEXHLevel0 4 2 6" xfId="39886"/>
    <cellStyle name="SAPBEXHLevel0 4 3" xfId="39887"/>
    <cellStyle name="SAPBEXHLevel0 4 3 2" xfId="39888"/>
    <cellStyle name="SAPBEXHLevel0 4 3 2 2" xfId="39889"/>
    <cellStyle name="SAPBEXHLevel0 4 3 3" xfId="39890"/>
    <cellStyle name="SAPBEXHLevel0 4 3 3 2" xfId="39891"/>
    <cellStyle name="SAPBEXHLevel0 4 3 4" xfId="39892"/>
    <cellStyle name="SAPBEXHLevel0 4 3 4 2" xfId="39893"/>
    <cellStyle name="SAPBEXHLevel0 4 3 5" xfId="39894"/>
    <cellStyle name="SAPBEXHLevel0 4 3 5 2" xfId="39895"/>
    <cellStyle name="SAPBEXHLevel0 4 3 6" xfId="39896"/>
    <cellStyle name="SAPBEXHLevel0 4 4" xfId="39897"/>
    <cellStyle name="SAPBEXHLevel0 4 4 2" xfId="39898"/>
    <cellStyle name="SAPBEXHLevel0 4 4 2 2" xfId="39899"/>
    <cellStyle name="SAPBEXHLevel0 4 4 3" xfId="39900"/>
    <cellStyle name="SAPBEXHLevel0 4 4 3 2" xfId="39901"/>
    <cellStyle name="SAPBEXHLevel0 4 4 4" xfId="39902"/>
    <cellStyle name="SAPBEXHLevel0 4 4 4 2" xfId="39903"/>
    <cellStyle name="SAPBEXHLevel0 4 4 5" xfId="39904"/>
    <cellStyle name="SAPBEXHLevel0 4 4 5 2" xfId="39905"/>
    <cellStyle name="SAPBEXHLevel0 4 4 6" xfId="39906"/>
    <cellStyle name="SAPBEXHLevel0 4 5" xfId="39907"/>
    <cellStyle name="SAPBEXHLevel0 4 5 2" xfId="39908"/>
    <cellStyle name="SAPBEXHLevel0 4 6" xfId="39909"/>
    <cellStyle name="SAPBEXHLevel0 4 6 2" xfId="39910"/>
    <cellStyle name="SAPBEXHLevel0 4 7" xfId="39911"/>
    <cellStyle name="SAPBEXHLevel0 4 7 2" xfId="39912"/>
    <cellStyle name="SAPBEXHLevel0 4 8" xfId="39913"/>
    <cellStyle name="SAPBEXHLevel0 4 8 2" xfId="39914"/>
    <cellStyle name="SAPBEXHLevel0 4 9" xfId="39915"/>
    <cellStyle name="SAPBEXHLevel0 4 9 2" xfId="39916"/>
    <cellStyle name="SAPBEXHLevel0 5" xfId="39917"/>
    <cellStyle name="SAPBEXHLevel0 5 2" xfId="39918"/>
    <cellStyle name="SAPBEXHLevel0 5 2 2" xfId="39919"/>
    <cellStyle name="SAPBEXHLevel0 5 3" xfId="39920"/>
    <cellStyle name="SAPBEXHLevel0 5 3 2" xfId="39921"/>
    <cellStyle name="SAPBEXHLevel0 5 4" xfId="39922"/>
    <cellStyle name="SAPBEXHLevel0 5 4 2" xfId="39923"/>
    <cellStyle name="SAPBEXHLevel0 5 5" xfId="39924"/>
    <cellStyle name="SAPBEXHLevel0 5 5 2" xfId="39925"/>
    <cellStyle name="SAPBEXHLevel0 5 6" xfId="39926"/>
    <cellStyle name="SAPBEXHLevel0 6" xfId="39927"/>
    <cellStyle name="SAPBEXHLevel0 6 2" xfId="39928"/>
    <cellStyle name="SAPBEXHLevel0 6 2 2" xfId="39929"/>
    <cellStyle name="SAPBEXHLevel0 6 3" xfId="39930"/>
    <cellStyle name="SAPBEXHLevel0 6 3 2" xfId="39931"/>
    <cellStyle name="SAPBEXHLevel0 6 4" xfId="39932"/>
    <cellStyle name="SAPBEXHLevel0 6 4 2" xfId="39933"/>
    <cellStyle name="SAPBEXHLevel0 6 5" xfId="39934"/>
    <cellStyle name="SAPBEXHLevel0 6 5 2" xfId="39935"/>
    <cellStyle name="SAPBEXHLevel0 6 6" xfId="39936"/>
    <cellStyle name="SAPBEXHLevel0 7" xfId="39937"/>
    <cellStyle name="SAPBEXHLevel0 7 2" xfId="39938"/>
    <cellStyle name="SAPBEXHLevel0 7 2 2" xfId="39939"/>
    <cellStyle name="SAPBEXHLevel0 7 3" xfId="39940"/>
    <cellStyle name="SAPBEXHLevel0 7 3 2" xfId="39941"/>
    <cellStyle name="SAPBEXHLevel0 7 4" xfId="39942"/>
    <cellStyle name="SAPBEXHLevel0 7 4 2" xfId="39943"/>
    <cellStyle name="SAPBEXHLevel0 7 5" xfId="39944"/>
    <cellStyle name="SAPBEXHLevel0 7 5 2" xfId="39945"/>
    <cellStyle name="SAPBEXHLevel0 7 6" xfId="39946"/>
    <cellStyle name="SAPBEXHLevel0 8" xfId="39947"/>
    <cellStyle name="SAPBEXHLevel0 8 2" xfId="39948"/>
    <cellStyle name="SAPBEXHLevel0 9" xfId="39949"/>
    <cellStyle name="SAPBEXHLevel0 9 2" xfId="39950"/>
    <cellStyle name="SAPBEXHLevel0_Accounts" xfId="39951"/>
    <cellStyle name="SAPBEXHLevel1" xfId="39952"/>
    <cellStyle name="SAPBEXHLevel1 10" xfId="39953"/>
    <cellStyle name="SAPBEXHLevel1 10 2" xfId="39954"/>
    <cellStyle name="SAPBEXHLevel1 11" xfId="39955"/>
    <cellStyle name="SAPBEXHLevel1 11 2" xfId="39956"/>
    <cellStyle name="SAPBEXHLevel1 12" xfId="39957"/>
    <cellStyle name="SAPBEXHLevel1 12 2" xfId="39958"/>
    <cellStyle name="SAPBEXHLevel1 13" xfId="39959"/>
    <cellStyle name="SAPBEXHLevel1 13 2" xfId="39960"/>
    <cellStyle name="SAPBEXHLevel1 14" xfId="39961"/>
    <cellStyle name="SAPBEXHLevel1 15" xfId="39962"/>
    <cellStyle name="SAPBEXHLevel1 16" xfId="39963"/>
    <cellStyle name="SAPBEXHLevel1 2" xfId="39964"/>
    <cellStyle name="SAPBEXHLevel1 2 10" xfId="39965"/>
    <cellStyle name="SAPBEXHLevel1 2 10 2" xfId="39966"/>
    <cellStyle name="SAPBEXHLevel1 2 11" xfId="39967"/>
    <cellStyle name="SAPBEXHLevel1 2 12" xfId="39968"/>
    <cellStyle name="SAPBEXHLevel1 2 13" xfId="39969"/>
    <cellStyle name="SAPBEXHLevel1 2 2" xfId="39970"/>
    <cellStyle name="SAPBEXHLevel1 2 2 2" xfId="39971"/>
    <cellStyle name="SAPBEXHLevel1 2 2 2 2" xfId="39972"/>
    <cellStyle name="SAPBEXHLevel1 2 2 3" xfId="39973"/>
    <cellStyle name="SAPBEXHLevel1 2 2 3 2" xfId="39974"/>
    <cellStyle name="SAPBEXHLevel1 2 2 4" xfId="39975"/>
    <cellStyle name="SAPBEXHLevel1 2 2 4 2" xfId="39976"/>
    <cellStyle name="SAPBEXHLevel1 2 2 5" xfId="39977"/>
    <cellStyle name="SAPBEXHLevel1 2 2 5 2" xfId="39978"/>
    <cellStyle name="SAPBEXHLevel1 2 2 6" xfId="39979"/>
    <cellStyle name="SAPBEXHLevel1 2 3" xfId="39980"/>
    <cellStyle name="SAPBEXHLevel1 2 3 2" xfId="39981"/>
    <cellStyle name="SAPBEXHLevel1 2 3 2 2" xfId="39982"/>
    <cellStyle name="SAPBEXHLevel1 2 3 3" xfId="39983"/>
    <cellStyle name="SAPBEXHLevel1 2 3 3 2" xfId="39984"/>
    <cellStyle name="SAPBEXHLevel1 2 3 4" xfId="39985"/>
    <cellStyle name="SAPBEXHLevel1 2 3 4 2" xfId="39986"/>
    <cellStyle name="SAPBEXHLevel1 2 3 5" xfId="39987"/>
    <cellStyle name="SAPBEXHLevel1 2 3 5 2" xfId="39988"/>
    <cellStyle name="SAPBEXHLevel1 2 3 6" xfId="39989"/>
    <cellStyle name="SAPBEXHLevel1 2 4" xfId="39990"/>
    <cellStyle name="SAPBEXHLevel1 2 4 2" xfId="39991"/>
    <cellStyle name="SAPBEXHLevel1 2 4 2 2" xfId="39992"/>
    <cellStyle name="SAPBEXHLevel1 2 4 3" xfId="39993"/>
    <cellStyle name="SAPBEXHLevel1 2 4 3 2" xfId="39994"/>
    <cellStyle name="SAPBEXHLevel1 2 4 4" xfId="39995"/>
    <cellStyle name="SAPBEXHLevel1 2 4 4 2" xfId="39996"/>
    <cellStyle name="SAPBEXHLevel1 2 4 5" xfId="39997"/>
    <cellStyle name="SAPBEXHLevel1 2 4 5 2" xfId="39998"/>
    <cellStyle name="SAPBEXHLevel1 2 4 6" xfId="39999"/>
    <cellStyle name="SAPBEXHLevel1 2 5" xfId="40000"/>
    <cellStyle name="SAPBEXHLevel1 2 5 2" xfId="40001"/>
    <cellStyle name="SAPBEXHLevel1 2 6" xfId="40002"/>
    <cellStyle name="SAPBEXHLevel1 2 6 2" xfId="40003"/>
    <cellStyle name="SAPBEXHLevel1 2 7" xfId="40004"/>
    <cellStyle name="SAPBEXHLevel1 2 7 2" xfId="40005"/>
    <cellStyle name="SAPBEXHLevel1 2 8" xfId="40006"/>
    <cellStyle name="SAPBEXHLevel1 2 8 2" xfId="40007"/>
    <cellStyle name="SAPBEXHLevel1 2 9" xfId="40008"/>
    <cellStyle name="SAPBEXHLevel1 2 9 2" xfId="40009"/>
    <cellStyle name="SAPBEXHLevel1 3" xfId="40010"/>
    <cellStyle name="SAPBEXHLevel1 3 10" xfId="40011"/>
    <cellStyle name="SAPBEXHLevel1 3 10 10" xfId="40012"/>
    <cellStyle name="SAPBEXHLevel1 3 10 10 2" xfId="40013"/>
    <cellStyle name="SAPBEXHLevel1 3 10 11" xfId="40014"/>
    <cellStyle name="SAPBEXHLevel1 3 10 12" xfId="40015"/>
    <cellStyle name="SAPBEXHLevel1 3 10 13" xfId="40016"/>
    <cellStyle name="SAPBEXHLevel1 3 10 2" xfId="40017"/>
    <cellStyle name="SAPBEXHLevel1 3 10 2 2" xfId="40018"/>
    <cellStyle name="SAPBEXHLevel1 3 10 2 2 2" xfId="40019"/>
    <cellStyle name="SAPBEXHLevel1 3 10 2 3" xfId="40020"/>
    <cellStyle name="SAPBEXHLevel1 3 10 2 3 2" xfId="40021"/>
    <cellStyle name="SAPBEXHLevel1 3 10 2 4" xfId="40022"/>
    <cellStyle name="SAPBEXHLevel1 3 10 2 4 2" xfId="40023"/>
    <cellStyle name="SAPBEXHLevel1 3 10 2 5" xfId="40024"/>
    <cellStyle name="SAPBEXHLevel1 3 10 2 5 2" xfId="40025"/>
    <cellStyle name="SAPBEXHLevel1 3 10 2 6" xfId="40026"/>
    <cellStyle name="SAPBEXHLevel1 3 10 3" xfId="40027"/>
    <cellStyle name="SAPBEXHLevel1 3 10 3 2" xfId="40028"/>
    <cellStyle name="SAPBEXHLevel1 3 10 3 2 2" xfId="40029"/>
    <cellStyle name="SAPBEXHLevel1 3 10 3 3" xfId="40030"/>
    <cellStyle name="SAPBEXHLevel1 3 10 3 3 2" xfId="40031"/>
    <cellStyle name="SAPBEXHLevel1 3 10 3 4" xfId="40032"/>
    <cellStyle name="SAPBEXHLevel1 3 10 3 4 2" xfId="40033"/>
    <cellStyle name="SAPBEXHLevel1 3 10 3 5" xfId="40034"/>
    <cellStyle name="SAPBEXHLevel1 3 10 3 5 2" xfId="40035"/>
    <cellStyle name="SAPBEXHLevel1 3 10 3 6" xfId="40036"/>
    <cellStyle name="SAPBEXHLevel1 3 10 4" xfId="40037"/>
    <cellStyle name="SAPBEXHLevel1 3 10 4 2" xfId="40038"/>
    <cellStyle name="SAPBEXHLevel1 3 10 4 2 2" xfId="40039"/>
    <cellStyle name="SAPBEXHLevel1 3 10 4 3" xfId="40040"/>
    <cellStyle name="SAPBEXHLevel1 3 10 4 3 2" xfId="40041"/>
    <cellStyle name="SAPBEXHLevel1 3 10 4 4" xfId="40042"/>
    <cellStyle name="SAPBEXHLevel1 3 10 4 4 2" xfId="40043"/>
    <cellStyle name="SAPBEXHLevel1 3 10 4 5" xfId="40044"/>
    <cellStyle name="SAPBEXHLevel1 3 10 4 5 2" xfId="40045"/>
    <cellStyle name="SAPBEXHLevel1 3 10 4 6" xfId="40046"/>
    <cellStyle name="SAPBEXHLevel1 3 10 5" xfId="40047"/>
    <cellStyle name="SAPBEXHLevel1 3 10 5 2" xfId="40048"/>
    <cellStyle name="SAPBEXHLevel1 3 10 6" xfId="40049"/>
    <cellStyle name="SAPBEXHLevel1 3 10 6 2" xfId="40050"/>
    <cellStyle name="SAPBEXHLevel1 3 10 7" xfId="40051"/>
    <cellStyle name="SAPBEXHLevel1 3 10 7 2" xfId="40052"/>
    <cellStyle name="SAPBEXHLevel1 3 10 8" xfId="40053"/>
    <cellStyle name="SAPBEXHLevel1 3 10 8 2" xfId="40054"/>
    <cellStyle name="SAPBEXHLevel1 3 10 9" xfId="40055"/>
    <cellStyle name="SAPBEXHLevel1 3 10 9 2" xfId="40056"/>
    <cellStyle name="SAPBEXHLevel1 3 11" xfId="40057"/>
    <cellStyle name="SAPBEXHLevel1 3 11 2" xfId="40058"/>
    <cellStyle name="SAPBEXHLevel1 3 11 2 2" xfId="40059"/>
    <cellStyle name="SAPBEXHLevel1 3 11 3" xfId="40060"/>
    <cellStyle name="SAPBEXHLevel1 3 11 3 2" xfId="40061"/>
    <cellStyle name="SAPBEXHLevel1 3 11 4" xfId="40062"/>
    <cellStyle name="SAPBEXHLevel1 3 11 4 2" xfId="40063"/>
    <cellStyle name="SAPBEXHLevel1 3 11 5" xfId="40064"/>
    <cellStyle name="SAPBEXHLevel1 3 11 5 2" xfId="40065"/>
    <cellStyle name="SAPBEXHLevel1 3 11 6" xfId="40066"/>
    <cellStyle name="SAPBEXHLevel1 3 12" xfId="40067"/>
    <cellStyle name="SAPBEXHLevel1 3 12 2" xfId="40068"/>
    <cellStyle name="SAPBEXHLevel1 3 12 2 2" xfId="40069"/>
    <cellStyle name="SAPBEXHLevel1 3 12 3" xfId="40070"/>
    <cellStyle name="SAPBEXHLevel1 3 12 3 2" xfId="40071"/>
    <cellStyle name="SAPBEXHLevel1 3 12 4" xfId="40072"/>
    <cellStyle name="SAPBEXHLevel1 3 12 4 2" xfId="40073"/>
    <cellStyle name="SAPBEXHLevel1 3 12 5" xfId="40074"/>
    <cellStyle name="SAPBEXHLevel1 3 12 5 2" xfId="40075"/>
    <cellStyle name="SAPBEXHLevel1 3 12 6" xfId="40076"/>
    <cellStyle name="SAPBEXHLevel1 3 13" xfId="40077"/>
    <cellStyle name="SAPBEXHLevel1 3 13 2" xfId="40078"/>
    <cellStyle name="SAPBEXHLevel1 3 13 2 2" xfId="40079"/>
    <cellStyle name="SAPBEXHLevel1 3 13 3" xfId="40080"/>
    <cellStyle name="SAPBEXHLevel1 3 13 3 2" xfId="40081"/>
    <cellStyle name="SAPBEXHLevel1 3 13 4" xfId="40082"/>
    <cellStyle name="SAPBEXHLevel1 3 13 4 2" xfId="40083"/>
    <cellStyle name="SAPBEXHLevel1 3 13 5" xfId="40084"/>
    <cellStyle name="SAPBEXHLevel1 3 13 5 2" xfId="40085"/>
    <cellStyle name="SAPBEXHLevel1 3 13 6" xfId="40086"/>
    <cellStyle name="SAPBEXHLevel1 3 14" xfId="40087"/>
    <cellStyle name="SAPBEXHLevel1 3 14 2" xfId="40088"/>
    <cellStyle name="SAPBEXHLevel1 3 15" xfId="40089"/>
    <cellStyle name="SAPBEXHLevel1 3 15 2" xfId="40090"/>
    <cellStyle name="SAPBEXHLevel1 3 16" xfId="40091"/>
    <cellStyle name="SAPBEXHLevel1 3 16 2" xfId="40092"/>
    <cellStyle name="SAPBEXHLevel1 3 17" xfId="40093"/>
    <cellStyle name="SAPBEXHLevel1 3 17 2" xfId="40094"/>
    <cellStyle name="SAPBEXHLevel1 3 18" xfId="40095"/>
    <cellStyle name="SAPBEXHLevel1 3 18 2" xfId="40096"/>
    <cellStyle name="SAPBEXHLevel1 3 19" xfId="40097"/>
    <cellStyle name="SAPBEXHLevel1 3 19 2" xfId="40098"/>
    <cellStyle name="SAPBEXHLevel1 3 2" xfId="40099"/>
    <cellStyle name="SAPBEXHLevel1 3 2 10" xfId="40100"/>
    <cellStyle name="SAPBEXHLevel1 3 2 10 10" xfId="40101"/>
    <cellStyle name="SAPBEXHLevel1 3 2 10 10 2" xfId="40102"/>
    <cellStyle name="SAPBEXHLevel1 3 2 10 11" xfId="40103"/>
    <cellStyle name="SAPBEXHLevel1 3 2 10 12" xfId="40104"/>
    <cellStyle name="SAPBEXHLevel1 3 2 10 13" xfId="40105"/>
    <cellStyle name="SAPBEXHLevel1 3 2 10 2" xfId="40106"/>
    <cellStyle name="SAPBEXHLevel1 3 2 10 2 2" xfId="40107"/>
    <cellStyle name="SAPBEXHLevel1 3 2 10 2 2 2" xfId="40108"/>
    <cellStyle name="SAPBEXHLevel1 3 2 10 2 3" xfId="40109"/>
    <cellStyle name="SAPBEXHLevel1 3 2 10 2 3 2" xfId="40110"/>
    <cellStyle name="SAPBEXHLevel1 3 2 10 2 4" xfId="40111"/>
    <cellStyle name="SAPBEXHLevel1 3 2 10 2 4 2" xfId="40112"/>
    <cellStyle name="SAPBEXHLevel1 3 2 10 2 5" xfId="40113"/>
    <cellStyle name="SAPBEXHLevel1 3 2 10 2 5 2" xfId="40114"/>
    <cellStyle name="SAPBEXHLevel1 3 2 10 2 6" xfId="40115"/>
    <cellStyle name="SAPBEXHLevel1 3 2 10 3" xfId="40116"/>
    <cellStyle name="SAPBEXHLevel1 3 2 10 3 2" xfId="40117"/>
    <cellStyle name="SAPBEXHLevel1 3 2 10 3 2 2" xfId="40118"/>
    <cellStyle name="SAPBEXHLevel1 3 2 10 3 3" xfId="40119"/>
    <cellStyle name="SAPBEXHLevel1 3 2 10 3 3 2" xfId="40120"/>
    <cellStyle name="SAPBEXHLevel1 3 2 10 3 4" xfId="40121"/>
    <cellStyle name="SAPBEXHLevel1 3 2 10 3 4 2" xfId="40122"/>
    <cellStyle name="SAPBEXHLevel1 3 2 10 3 5" xfId="40123"/>
    <cellStyle name="SAPBEXHLevel1 3 2 10 3 5 2" xfId="40124"/>
    <cellStyle name="SAPBEXHLevel1 3 2 10 3 6" xfId="40125"/>
    <cellStyle name="SAPBEXHLevel1 3 2 10 4" xfId="40126"/>
    <cellStyle name="SAPBEXHLevel1 3 2 10 4 2" xfId="40127"/>
    <cellStyle name="SAPBEXHLevel1 3 2 10 4 2 2" xfId="40128"/>
    <cellStyle name="SAPBEXHLevel1 3 2 10 4 3" xfId="40129"/>
    <cellStyle name="SAPBEXHLevel1 3 2 10 4 3 2" xfId="40130"/>
    <cellStyle name="SAPBEXHLevel1 3 2 10 4 4" xfId="40131"/>
    <cellStyle name="SAPBEXHLevel1 3 2 10 4 4 2" xfId="40132"/>
    <cellStyle name="SAPBEXHLevel1 3 2 10 4 5" xfId="40133"/>
    <cellStyle name="SAPBEXHLevel1 3 2 10 4 5 2" xfId="40134"/>
    <cellStyle name="SAPBEXHLevel1 3 2 10 4 6" xfId="40135"/>
    <cellStyle name="SAPBEXHLevel1 3 2 10 5" xfId="40136"/>
    <cellStyle name="SAPBEXHLevel1 3 2 10 5 2" xfId="40137"/>
    <cellStyle name="SAPBEXHLevel1 3 2 10 6" xfId="40138"/>
    <cellStyle name="SAPBEXHLevel1 3 2 10 6 2" xfId="40139"/>
    <cellStyle name="SAPBEXHLevel1 3 2 10 7" xfId="40140"/>
    <cellStyle name="SAPBEXHLevel1 3 2 10 7 2" xfId="40141"/>
    <cellStyle name="SAPBEXHLevel1 3 2 10 8" xfId="40142"/>
    <cellStyle name="SAPBEXHLevel1 3 2 10 8 2" xfId="40143"/>
    <cellStyle name="SAPBEXHLevel1 3 2 10 9" xfId="40144"/>
    <cellStyle name="SAPBEXHLevel1 3 2 10 9 2" xfId="40145"/>
    <cellStyle name="SAPBEXHLevel1 3 2 11" xfId="40146"/>
    <cellStyle name="SAPBEXHLevel1 3 2 11 2" xfId="40147"/>
    <cellStyle name="SAPBEXHLevel1 3 2 11 2 2" xfId="40148"/>
    <cellStyle name="SAPBEXHLevel1 3 2 11 3" xfId="40149"/>
    <cellStyle name="SAPBEXHLevel1 3 2 11 3 2" xfId="40150"/>
    <cellStyle name="SAPBEXHLevel1 3 2 11 4" xfId="40151"/>
    <cellStyle name="SAPBEXHLevel1 3 2 11 4 2" xfId="40152"/>
    <cellStyle name="SAPBEXHLevel1 3 2 11 5" xfId="40153"/>
    <cellStyle name="SAPBEXHLevel1 3 2 11 5 2" xfId="40154"/>
    <cellStyle name="SAPBEXHLevel1 3 2 11 6" xfId="40155"/>
    <cellStyle name="SAPBEXHLevel1 3 2 12" xfId="40156"/>
    <cellStyle name="SAPBEXHLevel1 3 2 12 2" xfId="40157"/>
    <cellStyle name="SAPBEXHLevel1 3 2 12 2 2" xfId="40158"/>
    <cellStyle name="SAPBEXHLevel1 3 2 12 3" xfId="40159"/>
    <cellStyle name="SAPBEXHLevel1 3 2 12 3 2" xfId="40160"/>
    <cellStyle name="SAPBEXHLevel1 3 2 12 4" xfId="40161"/>
    <cellStyle name="SAPBEXHLevel1 3 2 12 4 2" xfId="40162"/>
    <cellStyle name="SAPBEXHLevel1 3 2 12 5" xfId="40163"/>
    <cellStyle name="SAPBEXHLevel1 3 2 12 5 2" xfId="40164"/>
    <cellStyle name="SAPBEXHLevel1 3 2 12 6" xfId="40165"/>
    <cellStyle name="SAPBEXHLevel1 3 2 13" xfId="40166"/>
    <cellStyle name="SAPBEXHLevel1 3 2 13 2" xfId="40167"/>
    <cellStyle name="SAPBEXHLevel1 3 2 13 2 2" xfId="40168"/>
    <cellStyle name="SAPBEXHLevel1 3 2 13 3" xfId="40169"/>
    <cellStyle name="SAPBEXHLevel1 3 2 13 3 2" xfId="40170"/>
    <cellStyle name="SAPBEXHLevel1 3 2 13 4" xfId="40171"/>
    <cellStyle name="SAPBEXHLevel1 3 2 13 4 2" xfId="40172"/>
    <cellStyle name="SAPBEXHLevel1 3 2 13 5" xfId="40173"/>
    <cellStyle name="SAPBEXHLevel1 3 2 13 5 2" xfId="40174"/>
    <cellStyle name="SAPBEXHLevel1 3 2 13 6" xfId="40175"/>
    <cellStyle name="SAPBEXHLevel1 3 2 14" xfId="40176"/>
    <cellStyle name="SAPBEXHLevel1 3 2 14 2" xfId="40177"/>
    <cellStyle name="SAPBEXHLevel1 3 2 15" xfId="40178"/>
    <cellStyle name="SAPBEXHLevel1 3 2 15 2" xfId="40179"/>
    <cellStyle name="SAPBEXHLevel1 3 2 16" xfId="40180"/>
    <cellStyle name="SAPBEXHLevel1 3 2 16 2" xfId="40181"/>
    <cellStyle name="SAPBEXHLevel1 3 2 17" xfId="40182"/>
    <cellStyle name="SAPBEXHLevel1 3 2 17 2" xfId="40183"/>
    <cellStyle name="SAPBEXHLevel1 3 2 18" xfId="40184"/>
    <cellStyle name="SAPBEXHLevel1 3 2 18 2" xfId="40185"/>
    <cellStyle name="SAPBEXHLevel1 3 2 19" xfId="40186"/>
    <cellStyle name="SAPBEXHLevel1 3 2 19 2" xfId="40187"/>
    <cellStyle name="SAPBEXHLevel1 3 2 2" xfId="40188"/>
    <cellStyle name="SAPBEXHLevel1 3 2 2 10" xfId="40189"/>
    <cellStyle name="SAPBEXHLevel1 3 2 2 10 2" xfId="40190"/>
    <cellStyle name="SAPBEXHLevel1 3 2 2 11" xfId="40191"/>
    <cellStyle name="SAPBEXHLevel1 3 2 2 12" xfId="40192"/>
    <cellStyle name="SAPBEXHLevel1 3 2 2 13" xfId="40193"/>
    <cellStyle name="SAPBEXHLevel1 3 2 2 2" xfId="40194"/>
    <cellStyle name="SAPBEXHLevel1 3 2 2 2 2" xfId="40195"/>
    <cellStyle name="SAPBEXHLevel1 3 2 2 2 2 2" xfId="40196"/>
    <cellStyle name="SAPBEXHLevel1 3 2 2 2 3" xfId="40197"/>
    <cellStyle name="SAPBEXHLevel1 3 2 2 2 3 2" xfId="40198"/>
    <cellStyle name="SAPBEXHLevel1 3 2 2 2 4" xfId="40199"/>
    <cellStyle name="SAPBEXHLevel1 3 2 2 2 4 2" xfId="40200"/>
    <cellStyle name="SAPBEXHLevel1 3 2 2 2 5" xfId="40201"/>
    <cellStyle name="SAPBEXHLevel1 3 2 2 2 5 2" xfId="40202"/>
    <cellStyle name="SAPBEXHLevel1 3 2 2 2 6" xfId="40203"/>
    <cellStyle name="SAPBEXHLevel1 3 2 2 3" xfId="40204"/>
    <cellStyle name="SAPBEXHLevel1 3 2 2 3 2" xfId="40205"/>
    <cellStyle name="SAPBEXHLevel1 3 2 2 3 2 2" xfId="40206"/>
    <cellStyle name="SAPBEXHLevel1 3 2 2 3 3" xfId="40207"/>
    <cellStyle name="SAPBEXHLevel1 3 2 2 3 3 2" xfId="40208"/>
    <cellStyle name="SAPBEXHLevel1 3 2 2 3 4" xfId="40209"/>
    <cellStyle name="SAPBEXHLevel1 3 2 2 3 4 2" xfId="40210"/>
    <cellStyle name="SAPBEXHLevel1 3 2 2 3 5" xfId="40211"/>
    <cellStyle name="SAPBEXHLevel1 3 2 2 3 5 2" xfId="40212"/>
    <cellStyle name="SAPBEXHLevel1 3 2 2 3 6" xfId="40213"/>
    <cellStyle name="SAPBEXHLevel1 3 2 2 4" xfId="40214"/>
    <cellStyle name="SAPBEXHLevel1 3 2 2 4 2" xfId="40215"/>
    <cellStyle name="SAPBEXHLevel1 3 2 2 4 2 2" xfId="40216"/>
    <cellStyle name="SAPBEXHLevel1 3 2 2 4 3" xfId="40217"/>
    <cellStyle name="SAPBEXHLevel1 3 2 2 4 3 2" xfId="40218"/>
    <cellStyle name="SAPBEXHLevel1 3 2 2 4 4" xfId="40219"/>
    <cellStyle name="SAPBEXHLevel1 3 2 2 4 4 2" xfId="40220"/>
    <cellStyle name="SAPBEXHLevel1 3 2 2 4 5" xfId="40221"/>
    <cellStyle name="SAPBEXHLevel1 3 2 2 4 5 2" xfId="40222"/>
    <cellStyle name="SAPBEXHLevel1 3 2 2 4 6" xfId="40223"/>
    <cellStyle name="SAPBEXHLevel1 3 2 2 5" xfId="40224"/>
    <cellStyle name="SAPBEXHLevel1 3 2 2 5 2" xfId="40225"/>
    <cellStyle name="SAPBEXHLevel1 3 2 2 6" xfId="40226"/>
    <cellStyle name="SAPBEXHLevel1 3 2 2 6 2" xfId="40227"/>
    <cellStyle name="SAPBEXHLevel1 3 2 2 7" xfId="40228"/>
    <cellStyle name="SAPBEXHLevel1 3 2 2 7 2" xfId="40229"/>
    <cellStyle name="SAPBEXHLevel1 3 2 2 8" xfId="40230"/>
    <cellStyle name="SAPBEXHLevel1 3 2 2 8 2" xfId="40231"/>
    <cellStyle name="SAPBEXHLevel1 3 2 2 9" xfId="40232"/>
    <cellStyle name="SAPBEXHLevel1 3 2 2 9 2" xfId="40233"/>
    <cellStyle name="SAPBEXHLevel1 3 2 20" xfId="40234"/>
    <cellStyle name="SAPBEXHLevel1 3 2 21" xfId="40235"/>
    <cellStyle name="SAPBEXHLevel1 3 2 22" xfId="40236"/>
    <cellStyle name="SAPBEXHLevel1 3 2 3" xfId="40237"/>
    <cellStyle name="SAPBEXHLevel1 3 2 3 10" xfId="40238"/>
    <cellStyle name="SAPBEXHLevel1 3 2 3 10 2" xfId="40239"/>
    <cellStyle name="SAPBEXHLevel1 3 2 3 11" xfId="40240"/>
    <cellStyle name="SAPBEXHLevel1 3 2 3 12" xfId="40241"/>
    <cellStyle name="SAPBEXHLevel1 3 2 3 13" xfId="40242"/>
    <cellStyle name="SAPBEXHLevel1 3 2 3 2" xfId="40243"/>
    <cellStyle name="SAPBEXHLevel1 3 2 3 2 2" xfId="40244"/>
    <cellStyle name="SAPBEXHLevel1 3 2 3 2 2 2" xfId="40245"/>
    <cellStyle name="SAPBEXHLevel1 3 2 3 2 3" xfId="40246"/>
    <cellStyle name="SAPBEXHLevel1 3 2 3 2 3 2" xfId="40247"/>
    <cellStyle name="SAPBEXHLevel1 3 2 3 2 4" xfId="40248"/>
    <cellStyle name="SAPBEXHLevel1 3 2 3 2 4 2" xfId="40249"/>
    <cellStyle name="SAPBEXHLevel1 3 2 3 2 5" xfId="40250"/>
    <cellStyle name="SAPBEXHLevel1 3 2 3 2 5 2" xfId="40251"/>
    <cellStyle name="SAPBEXHLevel1 3 2 3 2 6" xfId="40252"/>
    <cellStyle name="SAPBEXHLevel1 3 2 3 3" xfId="40253"/>
    <cellStyle name="SAPBEXHLevel1 3 2 3 3 2" xfId="40254"/>
    <cellStyle name="SAPBEXHLevel1 3 2 3 3 2 2" xfId="40255"/>
    <cellStyle name="SAPBEXHLevel1 3 2 3 3 3" xfId="40256"/>
    <cellStyle name="SAPBEXHLevel1 3 2 3 3 3 2" xfId="40257"/>
    <cellStyle name="SAPBEXHLevel1 3 2 3 3 4" xfId="40258"/>
    <cellStyle name="SAPBEXHLevel1 3 2 3 3 4 2" xfId="40259"/>
    <cellStyle name="SAPBEXHLevel1 3 2 3 3 5" xfId="40260"/>
    <cellStyle name="SAPBEXHLevel1 3 2 3 3 5 2" xfId="40261"/>
    <cellStyle name="SAPBEXHLevel1 3 2 3 3 6" xfId="40262"/>
    <cellStyle name="SAPBEXHLevel1 3 2 3 4" xfId="40263"/>
    <cellStyle name="SAPBEXHLevel1 3 2 3 4 2" xfId="40264"/>
    <cellStyle name="SAPBEXHLevel1 3 2 3 4 2 2" xfId="40265"/>
    <cellStyle name="SAPBEXHLevel1 3 2 3 4 3" xfId="40266"/>
    <cellStyle name="SAPBEXHLevel1 3 2 3 4 3 2" xfId="40267"/>
    <cellStyle name="SAPBEXHLevel1 3 2 3 4 4" xfId="40268"/>
    <cellStyle name="SAPBEXHLevel1 3 2 3 4 4 2" xfId="40269"/>
    <cellStyle name="SAPBEXHLevel1 3 2 3 4 5" xfId="40270"/>
    <cellStyle name="SAPBEXHLevel1 3 2 3 4 5 2" xfId="40271"/>
    <cellStyle name="SAPBEXHLevel1 3 2 3 4 6" xfId="40272"/>
    <cellStyle name="SAPBEXHLevel1 3 2 3 5" xfId="40273"/>
    <cellStyle name="SAPBEXHLevel1 3 2 3 5 2" xfId="40274"/>
    <cellStyle name="SAPBEXHLevel1 3 2 3 6" xfId="40275"/>
    <cellStyle name="SAPBEXHLevel1 3 2 3 6 2" xfId="40276"/>
    <cellStyle name="SAPBEXHLevel1 3 2 3 7" xfId="40277"/>
    <cellStyle name="SAPBEXHLevel1 3 2 3 7 2" xfId="40278"/>
    <cellStyle name="SAPBEXHLevel1 3 2 3 8" xfId="40279"/>
    <cellStyle name="SAPBEXHLevel1 3 2 3 8 2" xfId="40280"/>
    <cellStyle name="SAPBEXHLevel1 3 2 3 9" xfId="40281"/>
    <cellStyle name="SAPBEXHLevel1 3 2 3 9 2" xfId="40282"/>
    <cellStyle name="SAPBEXHLevel1 3 2 4" xfId="40283"/>
    <cellStyle name="SAPBEXHLevel1 3 2 4 10" xfId="40284"/>
    <cellStyle name="SAPBEXHLevel1 3 2 4 10 2" xfId="40285"/>
    <cellStyle name="SAPBEXHLevel1 3 2 4 11" xfId="40286"/>
    <cellStyle name="SAPBEXHLevel1 3 2 4 12" xfId="40287"/>
    <cellStyle name="SAPBEXHLevel1 3 2 4 13" xfId="40288"/>
    <cellStyle name="SAPBEXHLevel1 3 2 4 2" xfId="40289"/>
    <cellStyle name="SAPBEXHLevel1 3 2 4 2 2" xfId="40290"/>
    <cellStyle name="SAPBEXHLevel1 3 2 4 2 2 2" xfId="40291"/>
    <cellStyle name="SAPBEXHLevel1 3 2 4 2 3" xfId="40292"/>
    <cellStyle name="SAPBEXHLevel1 3 2 4 2 3 2" xfId="40293"/>
    <cellStyle name="SAPBEXHLevel1 3 2 4 2 4" xfId="40294"/>
    <cellStyle name="SAPBEXHLevel1 3 2 4 2 4 2" xfId="40295"/>
    <cellStyle name="SAPBEXHLevel1 3 2 4 2 5" xfId="40296"/>
    <cellStyle name="SAPBEXHLevel1 3 2 4 2 5 2" xfId="40297"/>
    <cellStyle name="SAPBEXHLevel1 3 2 4 2 6" xfId="40298"/>
    <cellStyle name="SAPBEXHLevel1 3 2 4 3" xfId="40299"/>
    <cellStyle name="SAPBEXHLevel1 3 2 4 3 2" xfId="40300"/>
    <cellStyle name="SAPBEXHLevel1 3 2 4 3 2 2" xfId="40301"/>
    <cellStyle name="SAPBEXHLevel1 3 2 4 3 3" xfId="40302"/>
    <cellStyle name="SAPBEXHLevel1 3 2 4 3 3 2" xfId="40303"/>
    <cellStyle name="SAPBEXHLevel1 3 2 4 3 4" xfId="40304"/>
    <cellStyle name="SAPBEXHLevel1 3 2 4 3 4 2" xfId="40305"/>
    <cellStyle name="SAPBEXHLevel1 3 2 4 3 5" xfId="40306"/>
    <cellStyle name="SAPBEXHLevel1 3 2 4 3 5 2" xfId="40307"/>
    <cellStyle name="SAPBEXHLevel1 3 2 4 3 6" xfId="40308"/>
    <cellStyle name="SAPBEXHLevel1 3 2 4 4" xfId="40309"/>
    <cellStyle name="SAPBEXHLevel1 3 2 4 4 2" xfId="40310"/>
    <cellStyle name="SAPBEXHLevel1 3 2 4 4 2 2" xfId="40311"/>
    <cellStyle name="SAPBEXHLevel1 3 2 4 4 3" xfId="40312"/>
    <cellStyle name="SAPBEXHLevel1 3 2 4 4 3 2" xfId="40313"/>
    <cellStyle name="SAPBEXHLevel1 3 2 4 4 4" xfId="40314"/>
    <cellStyle name="SAPBEXHLevel1 3 2 4 4 4 2" xfId="40315"/>
    <cellStyle name="SAPBEXHLevel1 3 2 4 4 5" xfId="40316"/>
    <cellStyle name="SAPBEXHLevel1 3 2 4 4 5 2" xfId="40317"/>
    <cellStyle name="SAPBEXHLevel1 3 2 4 4 6" xfId="40318"/>
    <cellStyle name="SAPBEXHLevel1 3 2 4 5" xfId="40319"/>
    <cellStyle name="SAPBEXHLevel1 3 2 4 5 2" xfId="40320"/>
    <cellStyle name="SAPBEXHLevel1 3 2 4 6" xfId="40321"/>
    <cellStyle name="SAPBEXHLevel1 3 2 4 6 2" xfId="40322"/>
    <cellStyle name="SAPBEXHLevel1 3 2 4 7" xfId="40323"/>
    <cellStyle name="SAPBEXHLevel1 3 2 4 7 2" xfId="40324"/>
    <cellStyle name="SAPBEXHLevel1 3 2 4 8" xfId="40325"/>
    <cellStyle name="SAPBEXHLevel1 3 2 4 8 2" xfId="40326"/>
    <cellStyle name="SAPBEXHLevel1 3 2 4 9" xfId="40327"/>
    <cellStyle name="SAPBEXHLevel1 3 2 4 9 2" xfId="40328"/>
    <cellStyle name="SAPBEXHLevel1 3 2 5" xfId="40329"/>
    <cellStyle name="SAPBEXHLevel1 3 2 5 10" xfId="40330"/>
    <cellStyle name="SAPBEXHLevel1 3 2 5 10 2" xfId="40331"/>
    <cellStyle name="SAPBEXHLevel1 3 2 5 11" xfId="40332"/>
    <cellStyle name="SAPBEXHLevel1 3 2 5 12" xfId="40333"/>
    <cellStyle name="SAPBEXHLevel1 3 2 5 13" xfId="40334"/>
    <cellStyle name="SAPBEXHLevel1 3 2 5 2" xfId="40335"/>
    <cellStyle name="SAPBEXHLevel1 3 2 5 2 2" xfId="40336"/>
    <cellStyle name="SAPBEXHLevel1 3 2 5 2 2 2" xfId="40337"/>
    <cellStyle name="SAPBEXHLevel1 3 2 5 2 3" xfId="40338"/>
    <cellStyle name="SAPBEXHLevel1 3 2 5 2 3 2" xfId="40339"/>
    <cellStyle name="SAPBEXHLevel1 3 2 5 2 4" xfId="40340"/>
    <cellStyle name="SAPBEXHLevel1 3 2 5 2 4 2" xfId="40341"/>
    <cellStyle name="SAPBEXHLevel1 3 2 5 2 5" xfId="40342"/>
    <cellStyle name="SAPBEXHLevel1 3 2 5 2 5 2" xfId="40343"/>
    <cellStyle name="SAPBEXHLevel1 3 2 5 2 6" xfId="40344"/>
    <cellStyle name="SAPBEXHLevel1 3 2 5 3" xfId="40345"/>
    <cellStyle name="SAPBEXHLevel1 3 2 5 3 2" xfId="40346"/>
    <cellStyle name="SAPBEXHLevel1 3 2 5 3 2 2" xfId="40347"/>
    <cellStyle name="SAPBEXHLevel1 3 2 5 3 3" xfId="40348"/>
    <cellStyle name="SAPBEXHLevel1 3 2 5 3 3 2" xfId="40349"/>
    <cellStyle name="SAPBEXHLevel1 3 2 5 3 4" xfId="40350"/>
    <cellStyle name="SAPBEXHLevel1 3 2 5 3 4 2" xfId="40351"/>
    <cellStyle name="SAPBEXHLevel1 3 2 5 3 5" xfId="40352"/>
    <cellStyle name="SAPBEXHLevel1 3 2 5 3 5 2" xfId="40353"/>
    <cellStyle name="SAPBEXHLevel1 3 2 5 3 6" xfId="40354"/>
    <cellStyle name="SAPBEXHLevel1 3 2 5 4" xfId="40355"/>
    <cellStyle name="SAPBEXHLevel1 3 2 5 4 2" xfId="40356"/>
    <cellStyle name="SAPBEXHLevel1 3 2 5 4 2 2" xfId="40357"/>
    <cellStyle name="SAPBEXHLevel1 3 2 5 4 3" xfId="40358"/>
    <cellStyle name="SAPBEXHLevel1 3 2 5 4 3 2" xfId="40359"/>
    <cellStyle name="SAPBEXHLevel1 3 2 5 4 4" xfId="40360"/>
    <cellStyle name="SAPBEXHLevel1 3 2 5 4 4 2" xfId="40361"/>
    <cellStyle name="SAPBEXHLevel1 3 2 5 4 5" xfId="40362"/>
    <cellStyle name="SAPBEXHLevel1 3 2 5 4 5 2" xfId="40363"/>
    <cellStyle name="SAPBEXHLevel1 3 2 5 4 6" xfId="40364"/>
    <cellStyle name="SAPBEXHLevel1 3 2 5 5" xfId="40365"/>
    <cellStyle name="SAPBEXHLevel1 3 2 5 5 2" xfId="40366"/>
    <cellStyle name="SAPBEXHLevel1 3 2 5 6" xfId="40367"/>
    <cellStyle name="SAPBEXHLevel1 3 2 5 6 2" xfId="40368"/>
    <cellStyle name="SAPBEXHLevel1 3 2 5 7" xfId="40369"/>
    <cellStyle name="SAPBEXHLevel1 3 2 5 7 2" xfId="40370"/>
    <cellStyle name="SAPBEXHLevel1 3 2 5 8" xfId="40371"/>
    <cellStyle name="SAPBEXHLevel1 3 2 5 8 2" xfId="40372"/>
    <cellStyle name="SAPBEXHLevel1 3 2 5 9" xfId="40373"/>
    <cellStyle name="SAPBEXHLevel1 3 2 5 9 2" xfId="40374"/>
    <cellStyle name="SAPBEXHLevel1 3 2 6" xfId="40375"/>
    <cellStyle name="SAPBEXHLevel1 3 2 6 10" xfId="40376"/>
    <cellStyle name="SAPBEXHLevel1 3 2 6 10 2" xfId="40377"/>
    <cellStyle name="SAPBEXHLevel1 3 2 6 11" xfId="40378"/>
    <cellStyle name="SAPBEXHLevel1 3 2 6 12" xfId="40379"/>
    <cellStyle name="SAPBEXHLevel1 3 2 6 13" xfId="40380"/>
    <cellStyle name="SAPBEXHLevel1 3 2 6 2" xfId="40381"/>
    <cellStyle name="SAPBEXHLevel1 3 2 6 2 2" xfId="40382"/>
    <cellStyle name="SAPBEXHLevel1 3 2 6 2 2 2" xfId="40383"/>
    <cellStyle name="SAPBEXHLevel1 3 2 6 2 3" xfId="40384"/>
    <cellStyle name="SAPBEXHLevel1 3 2 6 2 3 2" xfId="40385"/>
    <cellStyle name="SAPBEXHLevel1 3 2 6 2 4" xfId="40386"/>
    <cellStyle name="SAPBEXHLevel1 3 2 6 2 4 2" xfId="40387"/>
    <cellStyle name="SAPBEXHLevel1 3 2 6 2 5" xfId="40388"/>
    <cellStyle name="SAPBEXHLevel1 3 2 6 2 5 2" xfId="40389"/>
    <cellStyle name="SAPBEXHLevel1 3 2 6 2 6" xfId="40390"/>
    <cellStyle name="SAPBEXHLevel1 3 2 6 3" xfId="40391"/>
    <cellStyle name="SAPBEXHLevel1 3 2 6 3 2" xfId="40392"/>
    <cellStyle name="SAPBEXHLevel1 3 2 6 3 2 2" xfId="40393"/>
    <cellStyle name="SAPBEXHLevel1 3 2 6 3 3" xfId="40394"/>
    <cellStyle name="SAPBEXHLevel1 3 2 6 3 3 2" xfId="40395"/>
    <cellStyle name="SAPBEXHLevel1 3 2 6 3 4" xfId="40396"/>
    <cellStyle name="SAPBEXHLevel1 3 2 6 3 4 2" xfId="40397"/>
    <cellStyle name="SAPBEXHLevel1 3 2 6 3 5" xfId="40398"/>
    <cellStyle name="SAPBEXHLevel1 3 2 6 3 5 2" xfId="40399"/>
    <cellStyle name="SAPBEXHLevel1 3 2 6 3 6" xfId="40400"/>
    <cellStyle name="SAPBEXHLevel1 3 2 6 4" xfId="40401"/>
    <cellStyle name="SAPBEXHLevel1 3 2 6 4 2" xfId="40402"/>
    <cellStyle name="SAPBEXHLevel1 3 2 6 4 2 2" xfId="40403"/>
    <cellStyle name="SAPBEXHLevel1 3 2 6 4 3" xfId="40404"/>
    <cellStyle name="SAPBEXHLevel1 3 2 6 4 3 2" xfId="40405"/>
    <cellStyle name="SAPBEXHLevel1 3 2 6 4 4" xfId="40406"/>
    <cellStyle name="SAPBEXHLevel1 3 2 6 4 4 2" xfId="40407"/>
    <cellStyle name="SAPBEXHLevel1 3 2 6 4 5" xfId="40408"/>
    <cellStyle name="SAPBEXHLevel1 3 2 6 4 5 2" xfId="40409"/>
    <cellStyle name="SAPBEXHLevel1 3 2 6 4 6" xfId="40410"/>
    <cellStyle name="SAPBEXHLevel1 3 2 6 5" xfId="40411"/>
    <cellStyle name="SAPBEXHLevel1 3 2 6 5 2" xfId="40412"/>
    <cellStyle name="SAPBEXHLevel1 3 2 6 6" xfId="40413"/>
    <cellStyle name="SAPBEXHLevel1 3 2 6 6 2" xfId="40414"/>
    <cellStyle name="SAPBEXHLevel1 3 2 6 7" xfId="40415"/>
    <cellStyle name="SAPBEXHLevel1 3 2 6 7 2" xfId="40416"/>
    <cellStyle name="SAPBEXHLevel1 3 2 6 8" xfId="40417"/>
    <cellStyle name="SAPBEXHLevel1 3 2 6 8 2" xfId="40418"/>
    <cellStyle name="SAPBEXHLevel1 3 2 6 9" xfId="40419"/>
    <cellStyle name="SAPBEXHLevel1 3 2 6 9 2" xfId="40420"/>
    <cellStyle name="SAPBEXHLevel1 3 2 7" xfId="40421"/>
    <cellStyle name="SAPBEXHLevel1 3 2 7 10" xfId="40422"/>
    <cellStyle name="SAPBEXHLevel1 3 2 7 10 2" xfId="40423"/>
    <cellStyle name="SAPBEXHLevel1 3 2 7 11" xfId="40424"/>
    <cellStyle name="SAPBEXHLevel1 3 2 7 12" xfId="40425"/>
    <cellStyle name="SAPBEXHLevel1 3 2 7 13" xfId="40426"/>
    <cellStyle name="SAPBEXHLevel1 3 2 7 2" xfId="40427"/>
    <cellStyle name="SAPBEXHLevel1 3 2 7 2 2" xfId="40428"/>
    <cellStyle name="SAPBEXHLevel1 3 2 7 2 2 2" xfId="40429"/>
    <cellStyle name="SAPBEXHLevel1 3 2 7 2 3" xfId="40430"/>
    <cellStyle name="SAPBEXHLevel1 3 2 7 2 3 2" xfId="40431"/>
    <cellStyle name="SAPBEXHLevel1 3 2 7 2 4" xfId="40432"/>
    <cellStyle name="SAPBEXHLevel1 3 2 7 2 4 2" xfId="40433"/>
    <cellStyle name="SAPBEXHLevel1 3 2 7 2 5" xfId="40434"/>
    <cellStyle name="SAPBEXHLevel1 3 2 7 2 5 2" xfId="40435"/>
    <cellStyle name="SAPBEXHLevel1 3 2 7 2 6" xfId="40436"/>
    <cellStyle name="SAPBEXHLevel1 3 2 7 3" xfId="40437"/>
    <cellStyle name="SAPBEXHLevel1 3 2 7 3 2" xfId="40438"/>
    <cellStyle name="SAPBEXHLevel1 3 2 7 3 2 2" xfId="40439"/>
    <cellStyle name="SAPBEXHLevel1 3 2 7 3 3" xfId="40440"/>
    <cellStyle name="SAPBEXHLevel1 3 2 7 3 3 2" xfId="40441"/>
    <cellStyle name="SAPBEXHLevel1 3 2 7 3 4" xfId="40442"/>
    <cellStyle name="SAPBEXHLevel1 3 2 7 3 4 2" xfId="40443"/>
    <cellStyle name="SAPBEXHLevel1 3 2 7 3 5" xfId="40444"/>
    <cellStyle name="SAPBEXHLevel1 3 2 7 3 5 2" xfId="40445"/>
    <cellStyle name="SAPBEXHLevel1 3 2 7 3 6" xfId="40446"/>
    <cellStyle name="SAPBEXHLevel1 3 2 7 4" xfId="40447"/>
    <cellStyle name="SAPBEXHLevel1 3 2 7 4 2" xfId="40448"/>
    <cellStyle name="SAPBEXHLevel1 3 2 7 4 2 2" xfId="40449"/>
    <cellStyle name="SAPBEXHLevel1 3 2 7 4 3" xfId="40450"/>
    <cellStyle name="SAPBEXHLevel1 3 2 7 4 3 2" xfId="40451"/>
    <cellStyle name="SAPBEXHLevel1 3 2 7 4 4" xfId="40452"/>
    <cellStyle name="SAPBEXHLevel1 3 2 7 4 4 2" xfId="40453"/>
    <cellStyle name="SAPBEXHLevel1 3 2 7 4 5" xfId="40454"/>
    <cellStyle name="SAPBEXHLevel1 3 2 7 4 5 2" xfId="40455"/>
    <cellStyle name="SAPBEXHLevel1 3 2 7 4 6" xfId="40456"/>
    <cellStyle name="SAPBEXHLevel1 3 2 7 5" xfId="40457"/>
    <cellStyle name="SAPBEXHLevel1 3 2 7 5 2" xfId="40458"/>
    <cellStyle name="SAPBEXHLevel1 3 2 7 6" xfId="40459"/>
    <cellStyle name="SAPBEXHLevel1 3 2 7 6 2" xfId="40460"/>
    <cellStyle name="SAPBEXHLevel1 3 2 7 7" xfId="40461"/>
    <cellStyle name="SAPBEXHLevel1 3 2 7 7 2" xfId="40462"/>
    <cellStyle name="SAPBEXHLevel1 3 2 7 8" xfId="40463"/>
    <cellStyle name="SAPBEXHLevel1 3 2 7 8 2" xfId="40464"/>
    <cellStyle name="SAPBEXHLevel1 3 2 7 9" xfId="40465"/>
    <cellStyle name="SAPBEXHLevel1 3 2 7 9 2" xfId="40466"/>
    <cellStyle name="SAPBEXHLevel1 3 2 8" xfId="40467"/>
    <cellStyle name="SAPBEXHLevel1 3 2 8 10" xfId="40468"/>
    <cellStyle name="SAPBEXHLevel1 3 2 8 10 2" xfId="40469"/>
    <cellStyle name="SAPBEXHLevel1 3 2 8 11" xfId="40470"/>
    <cellStyle name="SAPBEXHLevel1 3 2 8 12" xfId="40471"/>
    <cellStyle name="SAPBEXHLevel1 3 2 8 13" xfId="40472"/>
    <cellStyle name="SAPBEXHLevel1 3 2 8 2" xfId="40473"/>
    <cellStyle name="SAPBEXHLevel1 3 2 8 2 2" xfId="40474"/>
    <cellStyle name="SAPBEXHLevel1 3 2 8 2 2 2" xfId="40475"/>
    <cellStyle name="SAPBEXHLevel1 3 2 8 2 3" xfId="40476"/>
    <cellStyle name="SAPBEXHLevel1 3 2 8 2 3 2" xfId="40477"/>
    <cellStyle name="SAPBEXHLevel1 3 2 8 2 4" xfId="40478"/>
    <cellStyle name="SAPBEXHLevel1 3 2 8 2 4 2" xfId="40479"/>
    <cellStyle name="SAPBEXHLevel1 3 2 8 2 5" xfId="40480"/>
    <cellStyle name="SAPBEXHLevel1 3 2 8 2 5 2" xfId="40481"/>
    <cellStyle name="SAPBEXHLevel1 3 2 8 2 6" xfId="40482"/>
    <cellStyle name="SAPBEXHLevel1 3 2 8 3" xfId="40483"/>
    <cellStyle name="SAPBEXHLevel1 3 2 8 3 2" xfId="40484"/>
    <cellStyle name="SAPBEXHLevel1 3 2 8 3 2 2" xfId="40485"/>
    <cellStyle name="SAPBEXHLevel1 3 2 8 3 3" xfId="40486"/>
    <cellStyle name="SAPBEXHLevel1 3 2 8 3 3 2" xfId="40487"/>
    <cellStyle name="SAPBEXHLevel1 3 2 8 3 4" xfId="40488"/>
    <cellStyle name="SAPBEXHLevel1 3 2 8 3 4 2" xfId="40489"/>
    <cellStyle name="SAPBEXHLevel1 3 2 8 3 5" xfId="40490"/>
    <cellStyle name="SAPBEXHLevel1 3 2 8 3 5 2" xfId="40491"/>
    <cellStyle name="SAPBEXHLevel1 3 2 8 3 6" xfId="40492"/>
    <cellStyle name="SAPBEXHLevel1 3 2 8 4" xfId="40493"/>
    <cellStyle name="SAPBEXHLevel1 3 2 8 4 2" xfId="40494"/>
    <cellStyle name="SAPBEXHLevel1 3 2 8 4 2 2" xfId="40495"/>
    <cellStyle name="SAPBEXHLevel1 3 2 8 4 3" xfId="40496"/>
    <cellStyle name="SAPBEXHLevel1 3 2 8 4 3 2" xfId="40497"/>
    <cellStyle name="SAPBEXHLevel1 3 2 8 4 4" xfId="40498"/>
    <cellStyle name="SAPBEXHLevel1 3 2 8 4 4 2" xfId="40499"/>
    <cellStyle name="SAPBEXHLevel1 3 2 8 4 5" xfId="40500"/>
    <cellStyle name="SAPBEXHLevel1 3 2 8 4 5 2" xfId="40501"/>
    <cellStyle name="SAPBEXHLevel1 3 2 8 4 6" xfId="40502"/>
    <cellStyle name="SAPBEXHLevel1 3 2 8 5" xfId="40503"/>
    <cellStyle name="SAPBEXHLevel1 3 2 8 5 2" xfId="40504"/>
    <cellStyle name="SAPBEXHLevel1 3 2 8 6" xfId="40505"/>
    <cellStyle name="SAPBEXHLevel1 3 2 8 6 2" xfId="40506"/>
    <cellStyle name="SAPBEXHLevel1 3 2 8 7" xfId="40507"/>
    <cellStyle name="SAPBEXHLevel1 3 2 8 7 2" xfId="40508"/>
    <cellStyle name="SAPBEXHLevel1 3 2 8 8" xfId="40509"/>
    <cellStyle name="SAPBEXHLevel1 3 2 8 8 2" xfId="40510"/>
    <cellStyle name="SAPBEXHLevel1 3 2 8 9" xfId="40511"/>
    <cellStyle name="SAPBEXHLevel1 3 2 8 9 2" xfId="40512"/>
    <cellStyle name="SAPBEXHLevel1 3 2 9" xfId="40513"/>
    <cellStyle name="SAPBEXHLevel1 3 2 9 10" xfId="40514"/>
    <cellStyle name="SAPBEXHLevel1 3 2 9 10 2" xfId="40515"/>
    <cellStyle name="SAPBEXHLevel1 3 2 9 11" xfId="40516"/>
    <cellStyle name="SAPBEXHLevel1 3 2 9 12" xfId="40517"/>
    <cellStyle name="SAPBEXHLevel1 3 2 9 13" xfId="40518"/>
    <cellStyle name="SAPBEXHLevel1 3 2 9 2" xfId="40519"/>
    <cellStyle name="SAPBEXHLevel1 3 2 9 2 2" xfId="40520"/>
    <cellStyle name="SAPBEXHLevel1 3 2 9 2 2 2" xfId="40521"/>
    <cellStyle name="SAPBEXHLevel1 3 2 9 2 3" xfId="40522"/>
    <cellStyle name="SAPBEXHLevel1 3 2 9 2 3 2" xfId="40523"/>
    <cellStyle name="SAPBEXHLevel1 3 2 9 2 4" xfId="40524"/>
    <cellStyle name="SAPBEXHLevel1 3 2 9 2 4 2" xfId="40525"/>
    <cellStyle name="SAPBEXHLevel1 3 2 9 2 5" xfId="40526"/>
    <cellStyle name="SAPBEXHLevel1 3 2 9 2 5 2" xfId="40527"/>
    <cellStyle name="SAPBEXHLevel1 3 2 9 2 6" xfId="40528"/>
    <cellStyle name="SAPBEXHLevel1 3 2 9 3" xfId="40529"/>
    <cellStyle name="SAPBEXHLevel1 3 2 9 3 2" xfId="40530"/>
    <cellStyle name="SAPBEXHLevel1 3 2 9 3 2 2" xfId="40531"/>
    <cellStyle name="SAPBEXHLevel1 3 2 9 3 3" xfId="40532"/>
    <cellStyle name="SAPBEXHLevel1 3 2 9 3 3 2" xfId="40533"/>
    <cellStyle name="SAPBEXHLevel1 3 2 9 3 4" xfId="40534"/>
    <cellStyle name="SAPBEXHLevel1 3 2 9 3 4 2" xfId="40535"/>
    <cellStyle name="SAPBEXHLevel1 3 2 9 3 5" xfId="40536"/>
    <cellStyle name="SAPBEXHLevel1 3 2 9 3 5 2" xfId="40537"/>
    <cellStyle name="SAPBEXHLevel1 3 2 9 3 6" xfId="40538"/>
    <cellStyle name="SAPBEXHLevel1 3 2 9 4" xfId="40539"/>
    <cellStyle name="SAPBEXHLevel1 3 2 9 4 2" xfId="40540"/>
    <cellStyle name="SAPBEXHLevel1 3 2 9 4 2 2" xfId="40541"/>
    <cellStyle name="SAPBEXHLevel1 3 2 9 4 3" xfId="40542"/>
    <cellStyle name="SAPBEXHLevel1 3 2 9 4 3 2" xfId="40543"/>
    <cellStyle name="SAPBEXHLevel1 3 2 9 4 4" xfId="40544"/>
    <cellStyle name="SAPBEXHLevel1 3 2 9 4 4 2" xfId="40545"/>
    <cellStyle name="SAPBEXHLevel1 3 2 9 4 5" xfId="40546"/>
    <cellStyle name="SAPBEXHLevel1 3 2 9 4 5 2" xfId="40547"/>
    <cellStyle name="SAPBEXHLevel1 3 2 9 4 6" xfId="40548"/>
    <cellStyle name="SAPBEXHLevel1 3 2 9 5" xfId="40549"/>
    <cellStyle name="SAPBEXHLevel1 3 2 9 5 2" xfId="40550"/>
    <cellStyle name="SAPBEXHLevel1 3 2 9 6" xfId="40551"/>
    <cellStyle name="SAPBEXHLevel1 3 2 9 6 2" xfId="40552"/>
    <cellStyle name="SAPBEXHLevel1 3 2 9 7" xfId="40553"/>
    <cellStyle name="SAPBEXHLevel1 3 2 9 7 2" xfId="40554"/>
    <cellStyle name="SAPBEXHLevel1 3 2 9 8" xfId="40555"/>
    <cellStyle name="SAPBEXHLevel1 3 2 9 8 2" xfId="40556"/>
    <cellStyle name="SAPBEXHLevel1 3 2 9 9" xfId="40557"/>
    <cellStyle name="SAPBEXHLevel1 3 2 9 9 2" xfId="40558"/>
    <cellStyle name="SAPBEXHLevel1 3 20" xfId="40559"/>
    <cellStyle name="SAPBEXHLevel1 3 21" xfId="40560"/>
    <cellStyle name="SAPBEXHLevel1 3 22" xfId="40561"/>
    <cellStyle name="SAPBEXHLevel1 3 3" xfId="40562"/>
    <cellStyle name="SAPBEXHLevel1 3 3 10" xfId="40563"/>
    <cellStyle name="SAPBEXHLevel1 3 3 10 2" xfId="40564"/>
    <cellStyle name="SAPBEXHLevel1 3 3 11" xfId="40565"/>
    <cellStyle name="SAPBEXHLevel1 3 3 12" xfId="40566"/>
    <cellStyle name="SAPBEXHLevel1 3 3 13" xfId="40567"/>
    <cellStyle name="SAPBEXHLevel1 3 3 2" xfId="40568"/>
    <cellStyle name="SAPBEXHLevel1 3 3 2 2" xfId="40569"/>
    <cellStyle name="SAPBEXHLevel1 3 3 2 2 2" xfId="40570"/>
    <cellStyle name="SAPBEXHLevel1 3 3 2 3" xfId="40571"/>
    <cellStyle name="SAPBEXHLevel1 3 3 2 3 2" xfId="40572"/>
    <cellStyle name="SAPBEXHLevel1 3 3 2 4" xfId="40573"/>
    <cellStyle name="SAPBEXHLevel1 3 3 2 4 2" xfId="40574"/>
    <cellStyle name="SAPBEXHLevel1 3 3 2 5" xfId="40575"/>
    <cellStyle name="SAPBEXHLevel1 3 3 2 5 2" xfId="40576"/>
    <cellStyle name="SAPBEXHLevel1 3 3 2 6" xfId="40577"/>
    <cellStyle name="SAPBEXHLevel1 3 3 3" xfId="40578"/>
    <cellStyle name="SAPBEXHLevel1 3 3 3 2" xfId="40579"/>
    <cellStyle name="SAPBEXHLevel1 3 3 3 2 2" xfId="40580"/>
    <cellStyle name="SAPBEXHLevel1 3 3 3 3" xfId="40581"/>
    <cellStyle name="SAPBEXHLevel1 3 3 3 3 2" xfId="40582"/>
    <cellStyle name="SAPBEXHLevel1 3 3 3 4" xfId="40583"/>
    <cellStyle name="SAPBEXHLevel1 3 3 3 4 2" xfId="40584"/>
    <cellStyle name="SAPBEXHLevel1 3 3 3 5" xfId="40585"/>
    <cellStyle name="SAPBEXHLevel1 3 3 3 5 2" xfId="40586"/>
    <cellStyle name="SAPBEXHLevel1 3 3 3 6" xfId="40587"/>
    <cellStyle name="SAPBEXHLevel1 3 3 4" xfId="40588"/>
    <cellStyle name="SAPBEXHLevel1 3 3 4 2" xfId="40589"/>
    <cellStyle name="SAPBEXHLevel1 3 3 4 2 2" xfId="40590"/>
    <cellStyle name="SAPBEXHLevel1 3 3 4 3" xfId="40591"/>
    <cellStyle name="SAPBEXHLevel1 3 3 4 3 2" xfId="40592"/>
    <cellStyle name="SAPBEXHLevel1 3 3 4 4" xfId="40593"/>
    <cellStyle name="SAPBEXHLevel1 3 3 4 4 2" xfId="40594"/>
    <cellStyle name="SAPBEXHLevel1 3 3 4 5" xfId="40595"/>
    <cellStyle name="SAPBEXHLevel1 3 3 4 5 2" xfId="40596"/>
    <cellStyle name="SAPBEXHLevel1 3 3 4 6" xfId="40597"/>
    <cellStyle name="SAPBEXHLevel1 3 3 5" xfId="40598"/>
    <cellStyle name="SAPBEXHLevel1 3 3 5 2" xfId="40599"/>
    <cellStyle name="SAPBEXHLevel1 3 3 6" xfId="40600"/>
    <cellStyle name="SAPBEXHLevel1 3 3 6 2" xfId="40601"/>
    <cellStyle name="SAPBEXHLevel1 3 3 7" xfId="40602"/>
    <cellStyle name="SAPBEXHLevel1 3 3 7 2" xfId="40603"/>
    <cellStyle name="SAPBEXHLevel1 3 3 8" xfId="40604"/>
    <cellStyle name="SAPBEXHLevel1 3 3 8 2" xfId="40605"/>
    <cellStyle name="SAPBEXHLevel1 3 3 9" xfId="40606"/>
    <cellStyle name="SAPBEXHLevel1 3 3 9 2" xfId="40607"/>
    <cellStyle name="SAPBEXHLevel1 3 4" xfId="40608"/>
    <cellStyle name="SAPBEXHLevel1 3 4 10" xfId="40609"/>
    <cellStyle name="SAPBEXHLevel1 3 4 10 2" xfId="40610"/>
    <cellStyle name="SAPBEXHLevel1 3 4 11" xfId="40611"/>
    <cellStyle name="SAPBEXHLevel1 3 4 12" xfId="40612"/>
    <cellStyle name="SAPBEXHLevel1 3 4 13" xfId="40613"/>
    <cellStyle name="SAPBEXHLevel1 3 4 2" xfId="40614"/>
    <cellStyle name="SAPBEXHLevel1 3 4 2 2" xfId="40615"/>
    <cellStyle name="SAPBEXHLevel1 3 4 2 2 2" xfId="40616"/>
    <cellStyle name="SAPBEXHLevel1 3 4 2 3" xfId="40617"/>
    <cellStyle name="SAPBEXHLevel1 3 4 2 3 2" xfId="40618"/>
    <cellStyle name="SAPBEXHLevel1 3 4 2 4" xfId="40619"/>
    <cellStyle name="SAPBEXHLevel1 3 4 2 4 2" xfId="40620"/>
    <cellStyle name="SAPBEXHLevel1 3 4 2 5" xfId="40621"/>
    <cellStyle name="SAPBEXHLevel1 3 4 2 5 2" xfId="40622"/>
    <cellStyle name="SAPBEXHLevel1 3 4 2 6" xfId="40623"/>
    <cellStyle name="SAPBEXHLevel1 3 4 3" xfId="40624"/>
    <cellStyle name="SAPBEXHLevel1 3 4 3 2" xfId="40625"/>
    <cellStyle name="SAPBEXHLevel1 3 4 3 2 2" xfId="40626"/>
    <cellStyle name="SAPBEXHLevel1 3 4 3 3" xfId="40627"/>
    <cellStyle name="SAPBEXHLevel1 3 4 3 3 2" xfId="40628"/>
    <cellStyle name="SAPBEXHLevel1 3 4 3 4" xfId="40629"/>
    <cellStyle name="SAPBEXHLevel1 3 4 3 4 2" xfId="40630"/>
    <cellStyle name="SAPBEXHLevel1 3 4 3 5" xfId="40631"/>
    <cellStyle name="SAPBEXHLevel1 3 4 3 5 2" xfId="40632"/>
    <cellStyle name="SAPBEXHLevel1 3 4 3 6" xfId="40633"/>
    <cellStyle name="SAPBEXHLevel1 3 4 4" xfId="40634"/>
    <cellStyle name="SAPBEXHLevel1 3 4 4 2" xfId="40635"/>
    <cellStyle name="SAPBEXHLevel1 3 4 4 2 2" xfId="40636"/>
    <cellStyle name="SAPBEXHLevel1 3 4 4 3" xfId="40637"/>
    <cellStyle name="SAPBEXHLevel1 3 4 4 3 2" xfId="40638"/>
    <cellStyle name="SAPBEXHLevel1 3 4 4 4" xfId="40639"/>
    <cellStyle name="SAPBEXHLevel1 3 4 4 4 2" xfId="40640"/>
    <cellStyle name="SAPBEXHLevel1 3 4 4 5" xfId="40641"/>
    <cellStyle name="SAPBEXHLevel1 3 4 4 5 2" xfId="40642"/>
    <cellStyle name="SAPBEXHLevel1 3 4 4 6" xfId="40643"/>
    <cellStyle name="SAPBEXHLevel1 3 4 5" xfId="40644"/>
    <cellStyle name="SAPBEXHLevel1 3 4 5 2" xfId="40645"/>
    <cellStyle name="SAPBEXHLevel1 3 4 6" xfId="40646"/>
    <cellStyle name="SAPBEXHLevel1 3 4 6 2" xfId="40647"/>
    <cellStyle name="SAPBEXHLevel1 3 4 7" xfId="40648"/>
    <cellStyle name="SAPBEXHLevel1 3 4 7 2" xfId="40649"/>
    <cellStyle name="SAPBEXHLevel1 3 4 8" xfId="40650"/>
    <cellStyle name="SAPBEXHLevel1 3 4 8 2" xfId="40651"/>
    <cellStyle name="SAPBEXHLevel1 3 4 9" xfId="40652"/>
    <cellStyle name="SAPBEXHLevel1 3 4 9 2" xfId="40653"/>
    <cellStyle name="SAPBEXHLevel1 3 5" xfId="40654"/>
    <cellStyle name="SAPBEXHLevel1 3 5 10" xfId="40655"/>
    <cellStyle name="SAPBEXHLevel1 3 5 10 2" xfId="40656"/>
    <cellStyle name="SAPBEXHLevel1 3 5 11" xfId="40657"/>
    <cellStyle name="SAPBEXHLevel1 3 5 12" xfId="40658"/>
    <cellStyle name="SAPBEXHLevel1 3 5 13" xfId="40659"/>
    <cellStyle name="SAPBEXHLevel1 3 5 2" xfId="40660"/>
    <cellStyle name="SAPBEXHLevel1 3 5 2 2" xfId="40661"/>
    <cellStyle name="SAPBEXHLevel1 3 5 2 2 2" xfId="40662"/>
    <cellStyle name="SAPBEXHLevel1 3 5 2 3" xfId="40663"/>
    <cellStyle name="SAPBEXHLevel1 3 5 2 3 2" xfId="40664"/>
    <cellStyle name="SAPBEXHLevel1 3 5 2 4" xfId="40665"/>
    <cellStyle name="SAPBEXHLevel1 3 5 2 4 2" xfId="40666"/>
    <cellStyle name="SAPBEXHLevel1 3 5 2 5" xfId="40667"/>
    <cellStyle name="SAPBEXHLevel1 3 5 2 5 2" xfId="40668"/>
    <cellStyle name="SAPBEXHLevel1 3 5 2 6" xfId="40669"/>
    <cellStyle name="SAPBEXHLevel1 3 5 3" xfId="40670"/>
    <cellStyle name="SAPBEXHLevel1 3 5 3 2" xfId="40671"/>
    <cellStyle name="SAPBEXHLevel1 3 5 3 2 2" xfId="40672"/>
    <cellStyle name="SAPBEXHLevel1 3 5 3 3" xfId="40673"/>
    <cellStyle name="SAPBEXHLevel1 3 5 3 3 2" xfId="40674"/>
    <cellStyle name="SAPBEXHLevel1 3 5 3 4" xfId="40675"/>
    <cellStyle name="SAPBEXHLevel1 3 5 3 4 2" xfId="40676"/>
    <cellStyle name="SAPBEXHLevel1 3 5 3 5" xfId="40677"/>
    <cellStyle name="SAPBEXHLevel1 3 5 3 5 2" xfId="40678"/>
    <cellStyle name="SAPBEXHLevel1 3 5 3 6" xfId="40679"/>
    <cellStyle name="SAPBEXHLevel1 3 5 4" xfId="40680"/>
    <cellStyle name="SAPBEXHLevel1 3 5 4 2" xfId="40681"/>
    <cellStyle name="SAPBEXHLevel1 3 5 4 2 2" xfId="40682"/>
    <cellStyle name="SAPBEXHLevel1 3 5 4 3" xfId="40683"/>
    <cellStyle name="SAPBEXHLevel1 3 5 4 3 2" xfId="40684"/>
    <cellStyle name="SAPBEXHLevel1 3 5 4 4" xfId="40685"/>
    <cellStyle name="SAPBEXHLevel1 3 5 4 4 2" xfId="40686"/>
    <cellStyle name="SAPBEXHLevel1 3 5 4 5" xfId="40687"/>
    <cellStyle name="SAPBEXHLevel1 3 5 4 5 2" xfId="40688"/>
    <cellStyle name="SAPBEXHLevel1 3 5 4 6" xfId="40689"/>
    <cellStyle name="SAPBEXHLevel1 3 5 5" xfId="40690"/>
    <cellStyle name="SAPBEXHLevel1 3 5 5 2" xfId="40691"/>
    <cellStyle name="SAPBEXHLevel1 3 5 6" xfId="40692"/>
    <cellStyle name="SAPBEXHLevel1 3 5 6 2" xfId="40693"/>
    <cellStyle name="SAPBEXHLevel1 3 5 7" xfId="40694"/>
    <cellStyle name="SAPBEXHLevel1 3 5 7 2" xfId="40695"/>
    <cellStyle name="SAPBEXHLevel1 3 5 8" xfId="40696"/>
    <cellStyle name="SAPBEXHLevel1 3 5 8 2" xfId="40697"/>
    <cellStyle name="SAPBEXHLevel1 3 5 9" xfId="40698"/>
    <cellStyle name="SAPBEXHLevel1 3 5 9 2" xfId="40699"/>
    <cellStyle name="SAPBEXHLevel1 3 6" xfId="40700"/>
    <cellStyle name="SAPBEXHLevel1 3 6 10" xfId="40701"/>
    <cellStyle name="SAPBEXHLevel1 3 6 10 2" xfId="40702"/>
    <cellStyle name="SAPBEXHLevel1 3 6 11" xfId="40703"/>
    <cellStyle name="SAPBEXHLevel1 3 6 12" xfId="40704"/>
    <cellStyle name="SAPBEXHLevel1 3 6 13" xfId="40705"/>
    <cellStyle name="SAPBEXHLevel1 3 6 2" xfId="40706"/>
    <cellStyle name="SAPBEXHLevel1 3 6 2 2" xfId="40707"/>
    <cellStyle name="SAPBEXHLevel1 3 6 2 2 2" xfId="40708"/>
    <cellStyle name="SAPBEXHLevel1 3 6 2 3" xfId="40709"/>
    <cellStyle name="SAPBEXHLevel1 3 6 2 3 2" xfId="40710"/>
    <cellStyle name="SAPBEXHLevel1 3 6 2 4" xfId="40711"/>
    <cellStyle name="SAPBEXHLevel1 3 6 2 4 2" xfId="40712"/>
    <cellStyle name="SAPBEXHLevel1 3 6 2 5" xfId="40713"/>
    <cellStyle name="SAPBEXHLevel1 3 6 2 5 2" xfId="40714"/>
    <cellStyle name="SAPBEXHLevel1 3 6 2 6" xfId="40715"/>
    <cellStyle name="SAPBEXHLevel1 3 6 3" xfId="40716"/>
    <cellStyle name="SAPBEXHLevel1 3 6 3 2" xfId="40717"/>
    <cellStyle name="SAPBEXHLevel1 3 6 3 2 2" xfId="40718"/>
    <cellStyle name="SAPBEXHLevel1 3 6 3 3" xfId="40719"/>
    <cellStyle name="SAPBEXHLevel1 3 6 3 3 2" xfId="40720"/>
    <cellStyle name="SAPBEXHLevel1 3 6 3 4" xfId="40721"/>
    <cellStyle name="SAPBEXHLevel1 3 6 3 4 2" xfId="40722"/>
    <cellStyle name="SAPBEXHLevel1 3 6 3 5" xfId="40723"/>
    <cellStyle name="SAPBEXHLevel1 3 6 3 5 2" xfId="40724"/>
    <cellStyle name="SAPBEXHLevel1 3 6 3 6" xfId="40725"/>
    <cellStyle name="SAPBEXHLevel1 3 6 4" xfId="40726"/>
    <cellStyle name="SAPBEXHLevel1 3 6 4 2" xfId="40727"/>
    <cellStyle name="SAPBEXHLevel1 3 6 4 2 2" xfId="40728"/>
    <cellStyle name="SAPBEXHLevel1 3 6 4 3" xfId="40729"/>
    <cellStyle name="SAPBEXHLevel1 3 6 4 3 2" xfId="40730"/>
    <cellStyle name="SAPBEXHLevel1 3 6 4 4" xfId="40731"/>
    <cellStyle name="SAPBEXHLevel1 3 6 4 4 2" xfId="40732"/>
    <cellStyle name="SAPBEXHLevel1 3 6 4 5" xfId="40733"/>
    <cellStyle name="SAPBEXHLevel1 3 6 4 5 2" xfId="40734"/>
    <cellStyle name="SAPBEXHLevel1 3 6 4 6" xfId="40735"/>
    <cellStyle name="SAPBEXHLevel1 3 6 5" xfId="40736"/>
    <cellStyle name="SAPBEXHLevel1 3 6 5 2" xfId="40737"/>
    <cellStyle name="SAPBEXHLevel1 3 6 6" xfId="40738"/>
    <cellStyle name="SAPBEXHLevel1 3 6 6 2" xfId="40739"/>
    <cellStyle name="SAPBEXHLevel1 3 6 7" xfId="40740"/>
    <cellStyle name="SAPBEXHLevel1 3 6 7 2" xfId="40741"/>
    <cellStyle name="SAPBEXHLevel1 3 6 8" xfId="40742"/>
    <cellStyle name="SAPBEXHLevel1 3 6 8 2" xfId="40743"/>
    <cellStyle name="SAPBEXHLevel1 3 6 9" xfId="40744"/>
    <cellStyle name="SAPBEXHLevel1 3 6 9 2" xfId="40745"/>
    <cellStyle name="SAPBEXHLevel1 3 7" xfId="40746"/>
    <cellStyle name="SAPBEXHLevel1 3 7 10" xfId="40747"/>
    <cellStyle name="SAPBEXHLevel1 3 7 10 2" xfId="40748"/>
    <cellStyle name="SAPBEXHLevel1 3 7 11" xfId="40749"/>
    <cellStyle name="SAPBEXHLevel1 3 7 12" xfId="40750"/>
    <cellStyle name="SAPBEXHLevel1 3 7 13" xfId="40751"/>
    <cellStyle name="SAPBEXHLevel1 3 7 2" xfId="40752"/>
    <cellStyle name="SAPBEXHLevel1 3 7 2 2" xfId="40753"/>
    <cellStyle name="SAPBEXHLevel1 3 7 2 2 2" xfId="40754"/>
    <cellStyle name="SAPBEXHLevel1 3 7 2 3" xfId="40755"/>
    <cellStyle name="SAPBEXHLevel1 3 7 2 3 2" xfId="40756"/>
    <cellStyle name="SAPBEXHLevel1 3 7 2 4" xfId="40757"/>
    <cellStyle name="SAPBEXHLevel1 3 7 2 4 2" xfId="40758"/>
    <cellStyle name="SAPBEXHLevel1 3 7 2 5" xfId="40759"/>
    <cellStyle name="SAPBEXHLevel1 3 7 2 5 2" xfId="40760"/>
    <cellStyle name="SAPBEXHLevel1 3 7 2 6" xfId="40761"/>
    <cellStyle name="SAPBEXHLevel1 3 7 3" xfId="40762"/>
    <cellStyle name="SAPBEXHLevel1 3 7 3 2" xfId="40763"/>
    <cellStyle name="SAPBEXHLevel1 3 7 3 2 2" xfId="40764"/>
    <cellStyle name="SAPBEXHLevel1 3 7 3 3" xfId="40765"/>
    <cellStyle name="SAPBEXHLevel1 3 7 3 3 2" xfId="40766"/>
    <cellStyle name="SAPBEXHLevel1 3 7 3 4" xfId="40767"/>
    <cellStyle name="SAPBEXHLevel1 3 7 3 4 2" xfId="40768"/>
    <cellStyle name="SAPBEXHLevel1 3 7 3 5" xfId="40769"/>
    <cellStyle name="SAPBEXHLevel1 3 7 3 5 2" xfId="40770"/>
    <cellStyle name="SAPBEXHLevel1 3 7 3 6" xfId="40771"/>
    <cellStyle name="SAPBEXHLevel1 3 7 4" xfId="40772"/>
    <cellStyle name="SAPBEXHLevel1 3 7 4 2" xfId="40773"/>
    <cellStyle name="SAPBEXHLevel1 3 7 4 2 2" xfId="40774"/>
    <cellStyle name="SAPBEXHLevel1 3 7 4 3" xfId="40775"/>
    <cellStyle name="SAPBEXHLevel1 3 7 4 3 2" xfId="40776"/>
    <cellStyle name="SAPBEXHLevel1 3 7 4 4" xfId="40777"/>
    <cellStyle name="SAPBEXHLevel1 3 7 4 4 2" xfId="40778"/>
    <cellStyle name="SAPBEXHLevel1 3 7 4 5" xfId="40779"/>
    <cellStyle name="SAPBEXHLevel1 3 7 4 5 2" xfId="40780"/>
    <cellStyle name="SAPBEXHLevel1 3 7 4 6" xfId="40781"/>
    <cellStyle name="SAPBEXHLevel1 3 7 5" xfId="40782"/>
    <cellStyle name="SAPBEXHLevel1 3 7 5 2" xfId="40783"/>
    <cellStyle name="SAPBEXHLevel1 3 7 6" xfId="40784"/>
    <cellStyle name="SAPBEXHLevel1 3 7 6 2" xfId="40785"/>
    <cellStyle name="SAPBEXHLevel1 3 7 7" xfId="40786"/>
    <cellStyle name="SAPBEXHLevel1 3 7 7 2" xfId="40787"/>
    <cellStyle name="SAPBEXHLevel1 3 7 8" xfId="40788"/>
    <cellStyle name="SAPBEXHLevel1 3 7 8 2" xfId="40789"/>
    <cellStyle name="SAPBEXHLevel1 3 7 9" xfId="40790"/>
    <cellStyle name="SAPBEXHLevel1 3 7 9 2" xfId="40791"/>
    <cellStyle name="SAPBEXHLevel1 3 8" xfId="40792"/>
    <cellStyle name="SAPBEXHLevel1 3 8 10" xfId="40793"/>
    <cellStyle name="SAPBEXHLevel1 3 8 10 2" xfId="40794"/>
    <cellStyle name="SAPBEXHLevel1 3 8 11" xfId="40795"/>
    <cellStyle name="SAPBEXHLevel1 3 8 12" xfId="40796"/>
    <cellStyle name="SAPBEXHLevel1 3 8 13" xfId="40797"/>
    <cellStyle name="SAPBEXHLevel1 3 8 2" xfId="40798"/>
    <cellStyle name="SAPBEXHLevel1 3 8 2 2" xfId="40799"/>
    <cellStyle name="SAPBEXHLevel1 3 8 2 2 2" xfId="40800"/>
    <cellStyle name="SAPBEXHLevel1 3 8 2 3" xfId="40801"/>
    <cellStyle name="SAPBEXHLevel1 3 8 2 3 2" xfId="40802"/>
    <cellStyle name="SAPBEXHLevel1 3 8 2 4" xfId="40803"/>
    <cellStyle name="SAPBEXHLevel1 3 8 2 4 2" xfId="40804"/>
    <cellStyle name="SAPBEXHLevel1 3 8 2 5" xfId="40805"/>
    <cellStyle name="SAPBEXHLevel1 3 8 2 5 2" xfId="40806"/>
    <cellStyle name="SAPBEXHLevel1 3 8 2 6" xfId="40807"/>
    <cellStyle name="SAPBEXHLevel1 3 8 3" xfId="40808"/>
    <cellStyle name="SAPBEXHLevel1 3 8 3 2" xfId="40809"/>
    <cellStyle name="SAPBEXHLevel1 3 8 3 2 2" xfId="40810"/>
    <cellStyle name="SAPBEXHLevel1 3 8 3 3" xfId="40811"/>
    <cellStyle name="SAPBEXHLevel1 3 8 3 3 2" xfId="40812"/>
    <cellStyle name="SAPBEXHLevel1 3 8 3 4" xfId="40813"/>
    <cellStyle name="SAPBEXHLevel1 3 8 3 4 2" xfId="40814"/>
    <cellStyle name="SAPBEXHLevel1 3 8 3 5" xfId="40815"/>
    <cellStyle name="SAPBEXHLevel1 3 8 3 5 2" xfId="40816"/>
    <cellStyle name="SAPBEXHLevel1 3 8 3 6" xfId="40817"/>
    <cellStyle name="SAPBEXHLevel1 3 8 4" xfId="40818"/>
    <cellStyle name="SAPBEXHLevel1 3 8 4 2" xfId="40819"/>
    <cellStyle name="SAPBEXHLevel1 3 8 4 2 2" xfId="40820"/>
    <cellStyle name="SAPBEXHLevel1 3 8 4 3" xfId="40821"/>
    <cellStyle name="SAPBEXHLevel1 3 8 4 3 2" xfId="40822"/>
    <cellStyle name="SAPBEXHLevel1 3 8 4 4" xfId="40823"/>
    <cellStyle name="SAPBEXHLevel1 3 8 4 4 2" xfId="40824"/>
    <cellStyle name="SAPBEXHLevel1 3 8 4 5" xfId="40825"/>
    <cellStyle name="SAPBEXHLevel1 3 8 4 5 2" xfId="40826"/>
    <cellStyle name="SAPBEXHLevel1 3 8 4 6" xfId="40827"/>
    <cellStyle name="SAPBEXHLevel1 3 8 5" xfId="40828"/>
    <cellStyle name="SAPBEXHLevel1 3 8 5 2" xfId="40829"/>
    <cellStyle name="SAPBEXHLevel1 3 8 6" xfId="40830"/>
    <cellStyle name="SAPBEXHLevel1 3 8 6 2" xfId="40831"/>
    <cellStyle name="SAPBEXHLevel1 3 8 7" xfId="40832"/>
    <cellStyle name="SAPBEXHLevel1 3 8 7 2" xfId="40833"/>
    <cellStyle name="SAPBEXHLevel1 3 8 8" xfId="40834"/>
    <cellStyle name="SAPBEXHLevel1 3 8 8 2" xfId="40835"/>
    <cellStyle name="SAPBEXHLevel1 3 8 9" xfId="40836"/>
    <cellStyle name="SAPBEXHLevel1 3 8 9 2" xfId="40837"/>
    <cellStyle name="SAPBEXHLevel1 3 9" xfId="40838"/>
    <cellStyle name="SAPBEXHLevel1 3 9 10" xfId="40839"/>
    <cellStyle name="SAPBEXHLevel1 3 9 10 2" xfId="40840"/>
    <cellStyle name="SAPBEXHLevel1 3 9 11" xfId="40841"/>
    <cellStyle name="SAPBEXHLevel1 3 9 12" xfId="40842"/>
    <cellStyle name="SAPBEXHLevel1 3 9 13" xfId="40843"/>
    <cellStyle name="SAPBEXHLevel1 3 9 2" xfId="40844"/>
    <cellStyle name="SAPBEXHLevel1 3 9 2 2" xfId="40845"/>
    <cellStyle name="SAPBEXHLevel1 3 9 2 2 2" xfId="40846"/>
    <cellStyle name="SAPBEXHLevel1 3 9 2 3" xfId="40847"/>
    <cellStyle name="SAPBEXHLevel1 3 9 2 3 2" xfId="40848"/>
    <cellStyle name="SAPBEXHLevel1 3 9 2 4" xfId="40849"/>
    <cellStyle name="SAPBEXHLevel1 3 9 2 4 2" xfId="40850"/>
    <cellStyle name="SAPBEXHLevel1 3 9 2 5" xfId="40851"/>
    <cellStyle name="SAPBEXHLevel1 3 9 2 5 2" xfId="40852"/>
    <cellStyle name="SAPBEXHLevel1 3 9 2 6" xfId="40853"/>
    <cellStyle name="SAPBEXHLevel1 3 9 3" xfId="40854"/>
    <cellStyle name="SAPBEXHLevel1 3 9 3 2" xfId="40855"/>
    <cellStyle name="SAPBEXHLevel1 3 9 3 2 2" xfId="40856"/>
    <cellStyle name="SAPBEXHLevel1 3 9 3 3" xfId="40857"/>
    <cellStyle name="SAPBEXHLevel1 3 9 3 3 2" xfId="40858"/>
    <cellStyle name="SAPBEXHLevel1 3 9 3 4" xfId="40859"/>
    <cellStyle name="SAPBEXHLevel1 3 9 3 4 2" xfId="40860"/>
    <cellStyle name="SAPBEXHLevel1 3 9 3 5" xfId="40861"/>
    <cellStyle name="SAPBEXHLevel1 3 9 3 5 2" xfId="40862"/>
    <cellStyle name="SAPBEXHLevel1 3 9 3 6" xfId="40863"/>
    <cellStyle name="SAPBEXHLevel1 3 9 4" xfId="40864"/>
    <cellStyle name="SAPBEXHLevel1 3 9 4 2" xfId="40865"/>
    <cellStyle name="SAPBEXHLevel1 3 9 4 2 2" xfId="40866"/>
    <cellStyle name="SAPBEXHLevel1 3 9 4 3" xfId="40867"/>
    <cellStyle name="SAPBEXHLevel1 3 9 4 3 2" xfId="40868"/>
    <cellStyle name="SAPBEXHLevel1 3 9 4 4" xfId="40869"/>
    <cellStyle name="SAPBEXHLevel1 3 9 4 4 2" xfId="40870"/>
    <cellStyle name="SAPBEXHLevel1 3 9 4 5" xfId="40871"/>
    <cellStyle name="SAPBEXHLevel1 3 9 4 5 2" xfId="40872"/>
    <cellStyle name="SAPBEXHLevel1 3 9 4 6" xfId="40873"/>
    <cellStyle name="SAPBEXHLevel1 3 9 5" xfId="40874"/>
    <cellStyle name="SAPBEXHLevel1 3 9 5 2" xfId="40875"/>
    <cellStyle name="SAPBEXHLevel1 3 9 6" xfId="40876"/>
    <cellStyle name="SAPBEXHLevel1 3 9 6 2" xfId="40877"/>
    <cellStyle name="SAPBEXHLevel1 3 9 7" xfId="40878"/>
    <cellStyle name="SAPBEXHLevel1 3 9 7 2" xfId="40879"/>
    <cellStyle name="SAPBEXHLevel1 3 9 8" xfId="40880"/>
    <cellStyle name="SAPBEXHLevel1 3 9 8 2" xfId="40881"/>
    <cellStyle name="SAPBEXHLevel1 3 9 9" xfId="40882"/>
    <cellStyle name="SAPBEXHLevel1 3 9 9 2" xfId="40883"/>
    <cellStyle name="SAPBEXHLevel1 4" xfId="40884"/>
    <cellStyle name="SAPBEXHLevel1 4 10" xfId="40885"/>
    <cellStyle name="SAPBEXHLevel1 4 10 2" xfId="40886"/>
    <cellStyle name="SAPBEXHLevel1 4 11" xfId="40887"/>
    <cellStyle name="SAPBEXHLevel1 4 12" xfId="40888"/>
    <cellStyle name="SAPBEXHLevel1 4 13" xfId="40889"/>
    <cellStyle name="SAPBEXHLevel1 4 2" xfId="40890"/>
    <cellStyle name="SAPBEXHLevel1 4 2 2" xfId="40891"/>
    <cellStyle name="SAPBEXHLevel1 4 2 2 2" xfId="40892"/>
    <cellStyle name="SAPBEXHLevel1 4 2 3" xfId="40893"/>
    <cellStyle name="SAPBEXHLevel1 4 2 3 2" xfId="40894"/>
    <cellStyle name="SAPBEXHLevel1 4 2 4" xfId="40895"/>
    <cellStyle name="SAPBEXHLevel1 4 2 4 2" xfId="40896"/>
    <cellStyle name="SAPBEXHLevel1 4 2 5" xfId="40897"/>
    <cellStyle name="SAPBEXHLevel1 4 2 5 2" xfId="40898"/>
    <cellStyle name="SAPBEXHLevel1 4 2 6" xfId="40899"/>
    <cellStyle name="SAPBEXHLevel1 4 3" xfId="40900"/>
    <cellStyle name="SAPBEXHLevel1 4 3 2" xfId="40901"/>
    <cellStyle name="SAPBEXHLevel1 4 3 2 2" xfId="40902"/>
    <cellStyle name="SAPBEXHLevel1 4 3 3" xfId="40903"/>
    <cellStyle name="SAPBEXHLevel1 4 3 3 2" xfId="40904"/>
    <cellStyle name="SAPBEXHLevel1 4 3 4" xfId="40905"/>
    <cellStyle name="SAPBEXHLevel1 4 3 4 2" xfId="40906"/>
    <cellStyle name="SAPBEXHLevel1 4 3 5" xfId="40907"/>
    <cellStyle name="SAPBEXHLevel1 4 3 5 2" xfId="40908"/>
    <cellStyle name="SAPBEXHLevel1 4 3 6" xfId="40909"/>
    <cellStyle name="SAPBEXHLevel1 4 4" xfId="40910"/>
    <cellStyle name="SAPBEXHLevel1 4 4 2" xfId="40911"/>
    <cellStyle name="SAPBEXHLevel1 4 4 2 2" xfId="40912"/>
    <cellStyle name="SAPBEXHLevel1 4 4 3" xfId="40913"/>
    <cellStyle name="SAPBEXHLevel1 4 4 3 2" xfId="40914"/>
    <cellStyle name="SAPBEXHLevel1 4 4 4" xfId="40915"/>
    <cellStyle name="SAPBEXHLevel1 4 4 4 2" xfId="40916"/>
    <cellStyle name="SAPBEXHLevel1 4 4 5" xfId="40917"/>
    <cellStyle name="SAPBEXHLevel1 4 4 5 2" xfId="40918"/>
    <cellStyle name="SAPBEXHLevel1 4 4 6" xfId="40919"/>
    <cellStyle name="SAPBEXHLevel1 4 5" xfId="40920"/>
    <cellStyle name="SAPBEXHLevel1 4 5 2" xfId="40921"/>
    <cellStyle name="SAPBEXHLevel1 4 6" xfId="40922"/>
    <cellStyle name="SAPBEXHLevel1 4 6 2" xfId="40923"/>
    <cellStyle name="SAPBEXHLevel1 4 7" xfId="40924"/>
    <cellStyle name="SAPBEXHLevel1 4 7 2" xfId="40925"/>
    <cellStyle name="SAPBEXHLevel1 4 8" xfId="40926"/>
    <cellStyle name="SAPBEXHLevel1 4 8 2" xfId="40927"/>
    <cellStyle name="SAPBEXHLevel1 4 9" xfId="40928"/>
    <cellStyle name="SAPBEXHLevel1 4 9 2" xfId="40929"/>
    <cellStyle name="SAPBEXHLevel1 5" xfId="40930"/>
    <cellStyle name="SAPBEXHLevel1 5 2" xfId="40931"/>
    <cellStyle name="SAPBEXHLevel1 5 2 2" xfId="40932"/>
    <cellStyle name="SAPBEXHLevel1 5 3" xfId="40933"/>
    <cellStyle name="SAPBEXHLevel1 5 3 2" xfId="40934"/>
    <cellStyle name="SAPBEXHLevel1 5 4" xfId="40935"/>
    <cellStyle name="SAPBEXHLevel1 5 4 2" xfId="40936"/>
    <cellStyle name="SAPBEXHLevel1 5 5" xfId="40937"/>
    <cellStyle name="SAPBEXHLevel1 5 5 2" xfId="40938"/>
    <cellStyle name="SAPBEXHLevel1 5 6" xfId="40939"/>
    <cellStyle name="SAPBEXHLevel1 6" xfId="40940"/>
    <cellStyle name="SAPBEXHLevel1 6 2" xfId="40941"/>
    <cellStyle name="SAPBEXHLevel1 6 2 2" xfId="40942"/>
    <cellStyle name="SAPBEXHLevel1 6 3" xfId="40943"/>
    <cellStyle name="SAPBEXHLevel1 6 3 2" xfId="40944"/>
    <cellStyle name="SAPBEXHLevel1 6 4" xfId="40945"/>
    <cellStyle name="SAPBEXHLevel1 6 4 2" xfId="40946"/>
    <cellStyle name="SAPBEXHLevel1 6 5" xfId="40947"/>
    <cellStyle name="SAPBEXHLevel1 6 5 2" xfId="40948"/>
    <cellStyle name="SAPBEXHLevel1 6 6" xfId="40949"/>
    <cellStyle name="SAPBEXHLevel1 7" xfId="40950"/>
    <cellStyle name="SAPBEXHLevel1 7 2" xfId="40951"/>
    <cellStyle name="SAPBEXHLevel1 7 2 2" xfId="40952"/>
    <cellStyle name="SAPBEXHLevel1 7 3" xfId="40953"/>
    <cellStyle name="SAPBEXHLevel1 7 3 2" xfId="40954"/>
    <cellStyle name="SAPBEXHLevel1 7 4" xfId="40955"/>
    <cellStyle name="SAPBEXHLevel1 7 4 2" xfId="40956"/>
    <cellStyle name="SAPBEXHLevel1 7 5" xfId="40957"/>
    <cellStyle name="SAPBEXHLevel1 7 5 2" xfId="40958"/>
    <cellStyle name="SAPBEXHLevel1 7 6" xfId="40959"/>
    <cellStyle name="SAPBEXHLevel1 8" xfId="40960"/>
    <cellStyle name="SAPBEXHLevel1 8 2" xfId="40961"/>
    <cellStyle name="SAPBEXHLevel1 9" xfId="40962"/>
    <cellStyle name="SAPBEXHLevel1 9 2" xfId="40963"/>
    <cellStyle name="SAPBEXHLevel1_Accounts" xfId="40964"/>
    <cellStyle name="SAPBEXHLevel2" xfId="40965"/>
    <cellStyle name="SAPBEXHLevel2 10" xfId="40966"/>
    <cellStyle name="SAPBEXHLevel2 10 2" xfId="40967"/>
    <cellStyle name="SAPBEXHLevel2 11" xfId="40968"/>
    <cellStyle name="SAPBEXHLevel2 11 2" xfId="40969"/>
    <cellStyle name="SAPBEXHLevel2 12" xfId="40970"/>
    <cellStyle name="SAPBEXHLevel2 12 2" xfId="40971"/>
    <cellStyle name="SAPBEXHLevel2 13" xfId="40972"/>
    <cellStyle name="SAPBEXHLevel2 13 2" xfId="40973"/>
    <cellStyle name="SAPBEXHLevel2 14" xfId="40974"/>
    <cellStyle name="SAPBEXHLevel2 15" xfId="40975"/>
    <cellStyle name="SAPBEXHLevel2 16" xfId="40976"/>
    <cellStyle name="SAPBEXHLevel2 2" xfId="40977"/>
    <cellStyle name="SAPBEXHLevel2 2 10" xfId="40978"/>
    <cellStyle name="SAPBEXHLevel2 2 10 2" xfId="40979"/>
    <cellStyle name="SAPBEXHLevel2 2 11" xfId="40980"/>
    <cellStyle name="SAPBEXHLevel2 2 12" xfId="40981"/>
    <cellStyle name="SAPBEXHLevel2 2 13" xfId="40982"/>
    <cellStyle name="SAPBEXHLevel2 2 2" xfId="40983"/>
    <cellStyle name="SAPBEXHLevel2 2 2 2" xfId="40984"/>
    <cellStyle name="SAPBEXHLevel2 2 2 2 2" xfId="40985"/>
    <cellStyle name="SAPBEXHLevel2 2 2 3" xfId="40986"/>
    <cellStyle name="SAPBEXHLevel2 2 2 3 2" xfId="40987"/>
    <cellStyle name="SAPBEXHLevel2 2 2 4" xfId="40988"/>
    <cellStyle name="SAPBEXHLevel2 2 2 4 2" xfId="40989"/>
    <cellStyle name="SAPBEXHLevel2 2 2 5" xfId="40990"/>
    <cellStyle name="SAPBEXHLevel2 2 2 5 2" xfId="40991"/>
    <cellStyle name="SAPBEXHLevel2 2 2 6" xfId="40992"/>
    <cellStyle name="SAPBEXHLevel2 2 3" xfId="40993"/>
    <cellStyle name="SAPBEXHLevel2 2 3 2" xfId="40994"/>
    <cellStyle name="SAPBEXHLevel2 2 3 2 2" xfId="40995"/>
    <cellStyle name="SAPBEXHLevel2 2 3 3" xfId="40996"/>
    <cellStyle name="SAPBEXHLevel2 2 3 3 2" xfId="40997"/>
    <cellStyle name="SAPBEXHLevel2 2 3 4" xfId="40998"/>
    <cellStyle name="SAPBEXHLevel2 2 3 4 2" xfId="40999"/>
    <cellStyle name="SAPBEXHLevel2 2 3 5" xfId="41000"/>
    <cellStyle name="SAPBEXHLevel2 2 3 5 2" xfId="41001"/>
    <cellStyle name="SAPBEXHLevel2 2 3 6" xfId="41002"/>
    <cellStyle name="SAPBEXHLevel2 2 4" xfId="41003"/>
    <cellStyle name="SAPBEXHLevel2 2 4 2" xfId="41004"/>
    <cellStyle name="SAPBEXHLevel2 2 4 2 2" xfId="41005"/>
    <cellStyle name="SAPBEXHLevel2 2 4 3" xfId="41006"/>
    <cellStyle name="SAPBEXHLevel2 2 4 3 2" xfId="41007"/>
    <cellStyle name="SAPBEXHLevel2 2 4 4" xfId="41008"/>
    <cellStyle name="SAPBEXHLevel2 2 4 4 2" xfId="41009"/>
    <cellStyle name="SAPBEXHLevel2 2 4 5" xfId="41010"/>
    <cellStyle name="SAPBEXHLevel2 2 4 5 2" xfId="41011"/>
    <cellStyle name="SAPBEXHLevel2 2 4 6" xfId="41012"/>
    <cellStyle name="SAPBEXHLevel2 2 5" xfId="41013"/>
    <cellStyle name="SAPBEXHLevel2 2 5 2" xfId="41014"/>
    <cellStyle name="SAPBEXHLevel2 2 6" xfId="41015"/>
    <cellStyle name="SAPBEXHLevel2 2 6 2" xfId="41016"/>
    <cellStyle name="SAPBEXHLevel2 2 7" xfId="41017"/>
    <cellStyle name="SAPBEXHLevel2 2 7 2" xfId="41018"/>
    <cellStyle name="SAPBEXHLevel2 2 8" xfId="41019"/>
    <cellStyle name="SAPBEXHLevel2 2 8 2" xfId="41020"/>
    <cellStyle name="SAPBEXHLevel2 2 9" xfId="41021"/>
    <cellStyle name="SAPBEXHLevel2 2 9 2" xfId="41022"/>
    <cellStyle name="SAPBEXHLevel2 3" xfId="41023"/>
    <cellStyle name="SAPBEXHLevel2 3 10" xfId="41024"/>
    <cellStyle name="SAPBEXHLevel2 3 10 10" xfId="41025"/>
    <cellStyle name="SAPBEXHLevel2 3 10 10 2" xfId="41026"/>
    <cellStyle name="SAPBEXHLevel2 3 10 11" xfId="41027"/>
    <cellStyle name="SAPBEXHLevel2 3 10 12" xfId="41028"/>
    <cellStyle name="SAPBEXHLevel2 3 10 13" xfId="41029"/>
    <cellStyle name="SAPBEXHLevel2 3 10 2" xfId="41030"/>
    <cellStyle name="SAPBEXHLevel2 3 10 2 2" xfId="41031"/>
    <cellStyle name="SAPBEXHLevel2 3 10 2 2 2" xfId="41032"/>
    <cellStyle name="SAPBEXHLevel2 3 10 2 3" xfId="41033"/>
    <cellStyle name="SAPBEXHLevel2 3 10 2 3 2" xfId="41034"/>
    <cellStyle name="SAPBEXHLevel2 3 10 2 4" xfId="41035"/>
    <cellStyle name="SAPBEXHLevel2 3 10 2 4 2" xfId="41036"/>
    <cellStyle name="SAPBEXHLevel2 3 10 2 5" xfId="41037"/>
    <cellStyle name="SAPBEXHLevel2 3 10 2 5 2" xfId="41038"/>
    <cellStyle name="SAPBEXHLevel2 3 10 2 6" xfId="41039"/>
    <cellStyle name="SAPBEXHLevel2 3 10 3" xfId="41040"/>
    <cellStyle name="SAPBEXHLevel2 3 10 3 2" xfId="41041"/>
    <cellStyle name="SAPBEXHLevel2 3 10 3 2 2" xfId="41042"/>
    <cellStyle name="SAPBEXHLevel2 3 10 3 3" xfId="41043"/>
    <cellStyle name="SAPBEXHLevel2 3 10 3 3 2" xfId="41044"/>
    <cellStyle name="SAPBEXHLevel2 3 10 3 4" xfId="41045"/>
    <cellStyle name="SAPBEXHLevel2 3 10 3 4 2" xfId="41046"/>
    <cellStyle name="SAPBEXHLevel2 3 10 3 5" xfId="41047"/>
    <cellStyle name="SAPBEXHLevel2 3 10 3 5 2" xfId="41048"/>
    <cellStyle name="SAPBEXHLevel2 3 10 3 6" xfId="41049"/>
    <cellStyle name="SAPBEXHLevel2 3 10 4" xfId="41050"/>
    <cellStyle name="SAPBEXHLevel2 3 10 4 2" xfId="41051"/>
    <cellStyle name="SAPBEXHLevel2 3 10 4 2 2" xfId="41052"/>
    <cellStyle name="SAPBEXHLevel2 3 10 4 3" xfId="41053"/>
    <cellStyle name="SAPBEXHLevel2 3 10 4 3 2" xfId="41054"/>
    <cellStyle name="SAPBEXHLevel2 3 10 4 4" xfId="41055"/>
    <cellStyle name="SAPBEXHLevel2 3 10 4 4 2" xfId="41056"/>
    <cellStyle name="SAPBEXHLevel2 3 10 4 5" xfId="41057"/>
    <cellStyle name="SAPBEXHLevel2 3 10 4 5 2" xfId="41058"/>
    <cellStyle name="SAPBEXHLevel2 3 10 4 6" xfId="41059"/>
    <cellStyle name="SAPBEXHLevel2 3 10 5" xfId="41060"/>
    <cellStyle name="SAPBEXHLevel2 3 10 5 2" xfId="41061"/>
    <cellStyle name="SAPBEXHLevel2 3 10 6" xfId="41062"/>
    <cellStyle name="SAPBEXHLevel2 3 10 6 2" xfId="41063"/>
    <cellStyle name="SAPBEXHLevel2 3 10 7" xfId="41064"/>
    <cellStyle name="SAPBEXHLevel2 3 10 7 2" xfId="41065"/>
    <cellStyle name="SAPBEXHLevel2 3 10 8" xfId="41066"/>
    <cellStyle name="SAPBEXHLevel2 3 10 8 2" xfId="41067"/>
    <cellStyle name="SAPBEXHLevel2 3 10 9" xfId="41068"/>
    <cellStyle name="SAPBEXHLevel2 3 10 9 2" xfId="41069"/>
    <cellStyle name="SAPBEXHLevel2 3 11" xfId="41070"/>
    <cellStyle name="SAPBEXHLevel2 3 11 2" xfId="41071"/>
    <cellStyle name="SAPBEXHLevel2 3 11 2 2" xfId="41072"/>
    <cellStyle name="SAPBEXHLevel2 3 11 3" xfId="41073"/>
    <cellStyle name="SAPBEXHLevel2 3 11 3 2" xfId="41074"/>
    <cellStyle name="SAPBEXHLevel2 3 11 4" xfId="41075"/>
    <cellStyle name="SAPBEXHLevel2 3 11 4 2" xfId="41076"/>
    <cellStyle name="SAPBEXHLevel2 3 11 5" xfId="41077"/>
    <cellStyle name="SAPBEXHLevel2 3 11 5 2" xfId="41078"/>
    <cellStyle name="SAPBEXHLevel2 3 11 6" xfId="41079"/>
    <cellStyle name="SAPBEXHLevel2 3 12" xfId="41080"/>
    <cellStyle name="SAPBEXHLevel2 3 12 2" xfId="41081"/>
    <cellStyle name="SAPBEXHLevel2 3 12 2 2" xfId="41082"/>
    <cellStyle name="SAPBEXHLevel2 3 12 3" xfId="41083"/>
    <cellStyle name="SAPBEXHLevel2 3 12 3 2" xfId="41084"/>
    <cellStyle name="SAPBEXHLevel2 3 12 4" xfId="41085"/>
    <cellStyle name="SAPBEXHLevel2 3 12 4 2" xfId="41086"/>
    <cellStyle name="SAPBEXHLevel2 3 12 5" xfId="41087"/>
    <cellStyle name="SAPBEXHLevel2 3 12 5 2" xfId="41088"/>
    <cellStyle name="SAPBEXHLevel2 3 12 6" xfId="41089"/>
    <cellStyle name="SAPBEXHLevel2 3 13" xfId="41090"/>
    <cellStyle name="SAPBEXHLevel2 3 13 2" xfId="41091"/>
    <cellStyle name="SAPBEXHLevel2 3 13 2 2" xfId="41092"/>
    <cellStyle name="SAPBEXHLevel2 3 13 3" xfId="41093"/>
    <cellStyle name="SAPBEXHLevel2 3 13 3 2" xfId="41094"/>
    <cellStyle name="SAPBEXHLevel2 3 13 4" xfId="41095"/>
    <cellStyle name="SAPBEXHLevel2 3 13 4 2" xfId="41096"/>
    <cellStyle name="SAPBEXHLevel2 3 13 5" xfId="41097"/>
    <cellStyle name="SAPBEXHLevel2 3 13 5 2" xfId="41098"/>
    <cellStyle name="SAPBEXHLevel2 3 13 6" xfId="41099"/>
    <cellStyle name="SAPBEXHLevel2 3 14" xfId="41100"/>
    <cellStyle name="SAPBEXHLevel2 3 14 2" xfId="41101"/>
    <cellStyle name="SAPBEXHLevel2 3 15" xfId="41102"/>
    <cellStyle name="SAPBEXHLevel2 3 15 2" xfId="41103"/>
    <cellStyle name="SAPBEXHLevel2 3 16" xfId="41104"/>
    <cellStyle name="SAPBEXHLevel2 3 16 2" xfId="41105"/>
    <cellStyle name="SAPBEXHLevel2 3 17" xfId="41106"/>
    <cellStyle name="SAPBEXHLevel2 3 17 2" xfId="41107"/>
    <cellStyle name="SAPBEXHLevel2 3 18" xfId="41108"/>
    <cellStyle name="SAPBEXHLevel2 3 18 2" xfId="41109"/>
    <cellStyle name="SAPBEXHLevel2 3 19" xfId="41110"/>
    <cellStyle name="SAPBEXHLevel2 3 19 2" xfId="41111"/>
    <cellStyle name="SAPBEXHLevel2 3 2" xfId="41112"/>
    <cellStyle name="SAPBEXHLevel2 3 2 10" xfId="41113"/>
    <cellStyle name="SAPBEXHLevel2 3 2 10 10" xfId="41114"/>
    <cellStyle name="SAPBEXHLevel2 3 2 10 10 2" xfId="41115"/>
    <cellStyle name="SAPBEXHLevel2 3 2 10 11" xfId="41116"/>
    <cellStyle name="SAPBEXHLevel2 3 2 10 12" xfId="41117"/>
    <cellStyle name="SAPBEXHLevel2 3 2 10 13" xfId="41118"/>
    <cellStyle name="SAPBEXHLevel2 3 2 10 2" xfId="41119"/>
    <cellStyle name="SAPBEXHLevel2 3 2 10 2 2" xfId="41120"/>
    <cellStyle name="SAPBEXHLevel2 3 2 10 2 2 2" xfId="41121"/>
    <cellStyle name="SAPBEXHLevel2 3 2 10 2 3" xfId="41122"/>
    <cellStyle name="SAPBEXHLevel2 3 2 10 2 3 2" xfId="41123"/>
    <cellStyle name="SAPBEXHLevel2 3 2 10 2 4" xfId="41124"/>
    <cellStyle name="SAPBEXHLevel2 3 2 10 2 4 2" xfId="41125"/>
    <cellStyle name="SAPBEXHLevel2 3 2 10 2 5" xfId="41126"/>
    <cellStyle name="SAPBEXHLevel2 3 2 10 2 5 2" xfId="41127"/>
    <cellStyle name="SAPBEXHLevel2 3 2 10 2 6" xfId="41128"/>
    <cellStyle name="SAPBEXHLevel2 3 2 10 3" xfId="41129"/>
    <cellStyle name="SAPBEXHLevel2 3 2 10 3 2" xfId="41130"/>
    <cellStyle name="SAPBEXHLevel2 3 2 10 3 2 2" xfId="41131"/>
    <cellStyle name="SAPBEXHLevel2 3 2 10 3 3" xfId="41132"/>
    <cellStyle name="SAPBEXHLevel2 3 2 10 3 3 2" xfId="41133"/>
    <cellStyle name="SAPBEXHLevel2 3 2 10 3 4" xfId="41134"/>
    <cellStyle name="SAPBEXHLevel2 3 2 10 3 4 2" xfId="41135"/>
    <cellStyle name="SAPBEXHLevel2 3 2 10 3 5" xfId="41136"/>
    <cellStyle name="SAPBEXHLevel2 3 2 10 3 5 2" xfId="41137"/>
    <cellStyle name="SAPBEXHLevel2 3 2 10 3 6" xfId="41138"/>
    <cellStyle name="SAPBEXHLevel2 3 2 10 4" xfId="41139"/>
    <cellStyle name="SAPBEXHLevel2 3 2 10 4 2" xfId="41140"/>
    <cellStyle name="SAPBEXHLevel2 3 2 10 4 2 2" xfId="41141"/>
    <cellStyle name="SAPBEXHLevel2 3 2 10 4 3" xfId="41142"/>
    <cellStyle name="SAPBEXHLevel2 3 2 10 4 3 2" xfId="41143"/>
    <cellStyle name="SAPBEXHLevel2 3 2 10 4 4" xfId="41144"/>
    <cellStyle name="SAPBEXHLevel2 3 2 10 4 4 2" xfId="41145"/>
    <cellStyle name="SAPBEXHLevel2 3 2 10 4 5" xfId="41146"/>
    <cellStyle name="SAPBEXHLevel2 3 2 10 4 5 2" xfId="41147"/>
    <cellStyle name="SAPBEXHLevel2 3 2 10 4 6" xfId="41148"/>
    <cellStyle name="SAPBEXHLevel2 3 2 10 5" xfId="41149"/>
    <cellStyle name="SAPBEXHLevel2 3 2 10 5 2" xfId="41150"/>
    <cellStyle name="SAPBEXHLevel2 3 2 10 6" xfId="41151"/>
    <cellStyle name="SAPBEXHLevel2 3 2 10 6 2" xfId="41152"/>
    <cellStyle name="SAPBEXHLevel2 3 2 10 7" xfId="41153"/>
    <cellStyle name="SAPBEXHLevel2 3 2 10 7 2" xfId="41154"/>
    <cellStyle name="SAPBEXHLevel2 3 2 10 8" xfId="41155"/>
    <cellStyle name="SAPBEXHLevel2 3 2 10 8 2" xfId="41156"/>
    <cellStyle name="SAPBEXHLevel2 3 2 10 9" xfId="41157"/>
    <cellStyle name="SAPBEXHLevel2 3 2 10 9 2" xfId="41158"/>
    <cellStyle name="SAPBEXHLevel2 3 2 11" xfId="41159"/>
    <cellStyle name="SAPBEXHLevel2 3 2 11 2" xfId="41160"/>
    <cellStyle name="SAPBEXHLevel2 3 2 11 2 2" xfId="41161"/>
    <cellStyle name="SAPBEXHLevel2 3 2 11 3" xfId="41162"/>
    <cellStyle name="SAPBEXHLevel2 3 2 11 3 2" xfId="41163"/>
    <cellStyle name="SAPBEXHLevel2 3 2 11 4" xfId="41164"/>
    <cellStyle name="SAPBEXHLevel2 3 2 11 4 2" xfId="41165"/>
    <cellStyle name="SAPBEXHLevel2 3 2 11 5" xfId="41166"/>
    <cellStyle name="SAPBEXHLevel2 3 2 11 5 2" xfId="41167"/>
    <cellStyle name="SAPBEXHLevel2 3 2 11 6" xfId="41168"/>
    <cellStyle name="SAPBEXHLevel2 3 2 12" xfId="41169"/>
    <cellStyle name="SAPBEXHLevel2 3 2 12 2" xfId="41170"/>
    <cellStyle name="SAPBEXHLevel2 3 2 12 2 2" xfId="41171"/>
    <cellStyle name="SAPBEXHLevel2 3 2 12 3" xfId="41172"/>
    <cellStyle name="SAPBEXHLevel2 3 2 12 3 2" xfId="41173"/>
    <cellStyle name="SAPBEXHLevel2 3 2 12 4" xfId="41174"/>
    <cellStyle name="SAPBEXHLevel2 3 2 12 4 2" xfId="41175"/>
    <cellStyle name="SAPBEXHLevel2 3 2 12 5" xfId="41176"/>
    <cellStyle name="SAPBEXHLevel2 3 2 12 5 2" xfId="41177"/>
    <cellStyle name="SAPBEXHLevel2 3 2 12 6" xfId="41178"/>
    <cellStyle name="SAPBEXHLevel2 3 2 13" xfId="41179"/>
    <cellStyle name="SAPBEXHLevel2 3 2 13 2" xfId="41180"/>
    <cellStyle name="SAPBEXHLevel2 3 2 13 2 2" xfId="41181"/>
    <cellStyle name="SAPBEXHLevel2 3 2 13 3" xfId="41182"/>
    <cellStyle name="SAPBEXHLevel2 3 2 13 3 2" xfId="41183"/>
    <cellStyle name="SAPBEXHLevel2 3 2 13 4" xfId="41184"/>
    <cellStyle name="SAPBEXHLevel2 3 2 13 4 2" xfId="41185"/>
    <cellStyle name="SAPBEXHLevel2 3 2 13 5" xfId="41186"/>
    <cellStyle name="SAPBEXHLevel2 3 2 13 5 2" xfId="41187"/>
    <cellStyle name="SAPBEXHLevel2 3 2 13 6" xfId="41188"/>
    <cellStyle name="SAPBEXHLevel2 3 2 14" xfId="41189"/>
    <cellStyle name="SAPBEXHLevel2 3 2 14 2" xfId="41190"/>
    <cellStyle name="SAPBEXHLevel2 3 2 15" xfId="41191"/>
    <cellStyle name="SAPBEXHLevel2 3 2 15 2" xfId="41192"/>
    <cellStyle name="SAPBEXHLevel2 3 2 16" xfId="41193"/>
    <cellStyle name="SAPBEXHLevel2 3 2 16 2" xfId="41194"/>
    <cellStyle name="SAPBEXHLevel2 3 2 17" xfId="41195"/>
    <cellStyle name="SAPBEXHLevel2 3 2 17 2" xfId="41196"/>
    <cellStyle name="SAPBEXHLevel2 3 2 18" xfId="41197"/>
    <cellStyle name="SAPBEXHLevel2 3 2 18 2" xfId="41198"/>
    <cellStyle name="SAPBEXHLevel2 3 2 19" xfId="41199"/>
    <cellStyle name="SAPBEXHLevel2 3 2 19 2" xfId="41200"/>
    <cellStyle name="SAPBEXHLevel2 3 2 2" xfId="41201"/>
    <cellStyle name="SAPBEXHLevel2 3 2 2 10" xfId="41202"/>
    <cellStyle name="SAPBEXHLevel2 3 2 2 10 2" xfId="41203"/>
    <cellStyle name="SAPBEXHLevel2 3 2 2 11" xfId="41204"/>
    <cellStyle name="SAPBEXHLevel2 3 2 2 12" xfId="41205"/>
    <cellStyle name="SAPBEXHLevel2 3 2 2 13" xfId="41206"/>
    <cellStyle name="SAPBEXHLevel2 3 2 2 2" xfId="41207"/>
    <cellStyle name="SAPBEXHLevel2 3 2 2 2 2" xfId="41208"/>
    <cellStyle name="SAPBEXHLevel2 3 2 2 2 2 2" xfId="41209"/>
    <cellStyle name="SAPBEXHLevel2 3 2 2 2 3" xfId="41210"/>
    <cellStyle name="SAPBEXHLevel2 3 2 2 2 3 2" xfId="41211"/>
    <cellStyle name="SAPBEXHLevel2 3 2 2 2 4" xfId="41212"/>
    <cellStyle name="SAPBEXHLevel2 3 2 2 2 4 2" xfId="41213"/>
    <cellStyle name="SAPBEXHLevel2 3 2 2 2 5" xfId="41214"/>
    <cellStyle name="SAPBEXHLevel2 3 2 2 2 5 2" xfId="41215"/>
    <cellStyle name="SAPBEXHLevel2 3 2 2 2 6" xfId="41216"/>
    <cellStyle name="SAPBEXHLevel2 3 2 2 3" xfId="41217"/>
    <cellStyle name="SAPBEXHLevel2 3 2 2 3 2" xfId="41218"/>
    <cellStyle name="SAPBEXHLevel2 3 2 2 3 2 2" xfId="41219"/>
    <cellStyle name="SAPBEXHLevel2 3 2 2 3 3" xfId="41220"/>
    <cellStyle name="SAPBEXHLevel2 3 2 2 3 3 2" xfId="41221"/>
    <cellStyle name="SAPBEXHLevel2 3 2 2 3 4" xfId="41222"/>
    <cellStyle name="SAPBEXHLevel2 3 2 2 3 4 2" xfId="41223"/>
    <cellStyle name="SAPBEXHLevel2 3 2 2 3 5" xfId="41224"/>
    <cellStyle name="SAPBEXHLevel2 3 2 2 3 5 2" xfId="41225"/>
    <cellStyle name="SAPBEXHLevel2 3 2 2 3 6" xfId="41226"/>
    <cellStyle name="SAPBEXHLevel2 3 2 2 4" xfId="41227"/>
    <cellStyle name="SAPBEXHLevel2 3 2 2 4 2" xfId="41228"/>
    <cellStyle name="SAPBEXHLevel2 3 2 2 4 2 2" xfId="41229"/>
    <cellStyle name="SAPBEXHLevel2 3 2 2 4 3" xfId="41230"/>
    <cellStyle name="SAPBEXHLevel2 3 2 2 4 3 2" xfId="41231"/>
    <cellStyle name="SAPBEXHLevel2 3 2 2 4 4" xfId="41232"/>
    <cellStyle name="SAPBEXHLevel2 3 2 2 4 4 2" xfId="41233"/>
    <cellStyle name="SAPBEXHLevel2 3 2 2 4 5" xfId="41234"/>
    <cellStyle name="SAPBEXHLevel2 3 2 2 4 5 2" xfId="41235"/>
    <cellStyle name="SAPBEXHLevel2 3 2 2 4 6" xfId="41236"/>
    <cellStyle name="SAPBEXHLevel2 3 2 2 5" xfId="41237"/>
    <cellStyle name="SAPBEXHLevel2 3 2 2 5 2" xfId="41238"/>
    <cellStyle name="SAPBEXHLevel2 3 2 2 6" xfId="41239"/>
    <cellStyle name="SAPBEXHLevel2 3 2 2 6 2" xfId="41240"/>
    <cellStyle name="SAPBEXHLevel2 3 2 2 7" xfId="41241"/>
    <cellStyle name="SAPBEXHLevel2 3 2 2 7 2" xfId="41242"/>
    <cellStyle name="SAPBEXHLevel2 3 2 2 8" xfId="41243"/>
    <cellStyle name="SAPBEXHLevel2 3 2 2 8 2" xfId="41244"/>
    <cellStyle name="SAPBEXHLevel2 3 2 2 9" xfId="41245"/>
    <cellStyle name="SAPBEXHLevel2 3 2 2 9 2" xfId="41246"/>
    <cellStyle name="SAPBEXHLevel2 3 2 20" xfId="41247"/>
    <cellStyle name="SAPBEXHLevel2 3 2 21" xfId="41248"/>
    <cellStyle name="SAPBEXHLevel2 3 2 22" xfId="41249"/>
    <cellStyle name="SAPBEXHLevel2 3 2 3" xfId="41250"/>
    <cellStyle name="SAPBEXHLevel2 3 2 3 10" xfId="41251"/>
    <cellStyle name="SAPBEXHLevel2 3 2 3 10 2" xfId="41252"/>
    <cellStyle name="SAPBEXHLevel2 3 2 3 11" xfId="41253"/>
    <cellStyle name="SAPBEXHLevel2 3 2 3 12" xfId="41254"/>
    <cellStyle name="SAPBEXHLevel2 3 2 3 13" xfId="41255"/>
    <cellStyle name="SAPBEXHLevel2 3 2 3 2" xfId="41256"/>
    <cellStyle name="SAPBEXHLevel2 3 2 3 2 2" xfId="41257"/>
    <cellStyle name="SAPBEXHLevel2 3 2 3 2 2 2" xfId="41258"/>
    <cellStyle name="SAPBEXHLevel2 3 2 3 2 3" xfId="41259"/>
    <cellStyle name="SAPBEXHLevel2 3 2 3 2 3 2" xfId="41260"/>
    <cellStyle name="SAPBEXHLevel2 3 2 3 2 4" xfId="41261"/>
    <cellStyle name="SAPBEXHLevel2 3 2 3 2 4 2" xfId="41262"/>
    <cellStyle name="SAPBEXHLevel2 3 2 3 2 5" xfId="41263"/>
    <cellStyle name="SAPBEXHLevel2 3 2 3 2 5 2" xfId="41264"/>
    <cellStyle name="SAPBEXHLevel2 3 2 3 2 6" xfId="41265"/>
    <cellStyle name="SAPBEXHLevel2 3 2 3 3" xfId="41266"/>
    <cellStyle name="SAPBEXHLevel2 3 2 3 3 2" xfId="41267"/>
    <cellStyle name="SAPBEXHLevel2 3 2 3 3 2 2" xfId="41268"/>
    <cellStyle name="SAPBEXHLevel2 3 2 3 3 3" xfId="41269"/>
    <cellStyle name="SAPBEXHLevel2 3 2 3 3 3 2" xfId="41270"/>
    <cellStyle name="SAPBEXHLevel2 3 2 3 3 4" xfId="41271"/>
    <cellStyle name="SAPBEXHLevel2 3 2 3 3 4 2" xfId="41272"/>
    <cellStyle name="SAPBEXHLevel2 3 2 3 3 5" xfId="41273"/>
    <cellStyle name="SAPBEXHLevel2 3 2 3 3 5 2" xfId="41274"/>
    <cellStyle name="SAPBEXHLevel2 3 2 3 3 6" xfId="41275"/>
    <cellStyle name="SAPBEXHLevel2 3 2 3 4" xfId="41276"/>
    <cellStyle name="SAPBEXHLevel2 3 2 3 4 2" xfId="41277"/>
    <cellStyle name="SAPBEXHLevel2 3 2 3 4 2 2" xfId="41278"/>
    <cellStyle name="SAPBEXHLevel2 3 2 3 4 3" xfId="41279"/>
    <cellStyle name="SAPBEXHLevel2 3 2 3 4 3 2" xfId="41280"/>
    <cellStyle name="SAPBEXHLevel2 3 2 3 4 4" xfId="41281"/>
    <cellStyle name="SAPBEXHLevel2 3 2 3 4 4 2" xfId="41282"/>
    <cellStyle name="SAPBEXHLevel2 3 2 3 4 5" xfId="41283"/>
    <cellStyle name="SAPBEXHLevel2 3 2 3 4 5 2" xfId="41284"/>
    <cellStyle name="SAPBEXHLevel2 3 2 3 4 6" xfId="41285"/>
    <cellStyle name="SAPBEXHLevel2 3 2 3 5" xfId="41286"/>
    <cellStyle name="SAPBEXHLevel2 3 2 3 5 2" xfId="41287"/>
    <cellStyle name="SAPBEXHLevel2 3 2 3 6" xfId="41288"/>
    <cellStyle name="SAPBEXHLevel2 3 2 3 6 2" xfId="41289"/>
    <cellStyle name="SAPBEXHLevel2 3 2 3 7" xfId="41290"/>
    <cellStyle name="SAPBEXHLevel2 3 2 3 7 2" xfId="41291"/>
    <cellStyle name="SAPBEXHLevel2 3 2 3 8" xfId="41292"/>
    <cellStyle name="SAPBEXHLevel2 3 2 3 8 2" xfId="41293"/>
    <cellStyle name="SAPBEXHLevel2 3 2 3 9" xfId="41294"/>
    <cellStyle name="SAPBEXHLevel2 3 2 3 9 2" xfId="41295"/>
    <cellStyle name="SAPBEXHLevel2 3 2 4" xfId="41296"/>
    <cellStyle name="SAPBEXHLevel2 3 2 4 10" xfId="41297"/>
    <cellStyle name="SAPBEXHLevel2 3 2 4 10 2" xfId="41298"/>
    <cellStyle name="SAPBEXHLevel2 3 2 4 11" xfId="41299"/>
    <cellStyle name="SAPBEXHLevel2 3 2 4 12" xfId="41300"/>
    <cellStyle name="SAPBEXHLevel2 3 2 4 13" xfId="41301"/>
    <cellStyle name="SAPBEXHLevel2 3 2 4 2" xfId="41302"/>
    <cellStyle name="SAPBEXHLevel2 3 2 4 2 2" xfId="41303"/>
    <cellStyle name="SAPBEXHLevel2 3 2 4 2 2 2" xfId="41304"/>
    <cellStyle name="SAPBEXHLevel2 3 2 4 2 3" xfId="41305"/>
    <cellStyle name="SAPBEXHLevel2 3 2 4 2 3 2" xfId="41306"/>
    <cellStyle name="SAPBEXHLevel2 3 2 4 2 4" xfId="41307"/>
    <cellStyle name="SAPBEXHLevel2 3 2 4 2 4 2" xfId="41308"/>
    <cellStyle name="SAPBEXHLevel2 3 2 4 2 5" xfId="41309"/>
    <cellStyle name="SAPBEXHLevel2 3 2 4 2 5 2" xfId="41310"/>
    <cellStyle name="SAPBEXHLevel2 3 2 4 2 6" xfId="41311"/>
    <cellStyle name="SAPBEXHLevel2 3 2 4 3" xfId="41312"/>
    <cellStyle name="SAPBEXHLevel2 3 2 4 3 2" xfId="41313"/>
    <cellStyle name="SAPBEXHLevel2 3 2 4 3 2 2" xfId="41314"/>
    <cellStyle name="SAPBEXHLevel2 3 2 4 3 3" xfId="41315"/>
    <cellStyle name="SAPBEXHLevel2 3 2 4 3 3 2" xfId="41316"/>
    <cellStyle name="SAPBEXHLevel2 3 2 4 3 4" xfId="41317"/>
    <cellStyle name="SAPBEXHLevel2 3 2 4 3 4 2" xfId="41318"/>
    <cellStyle name="SAPBEXHLevel2 3 2 4 3 5" xfId="41319"/>
    <cellStyle name="SAPBEXHLevel2 3 2 4 3 5 2" xfId="41320"/>
    <cellStyle name="SAPBEXHLevel2 3 2 4 3 6" xfId="41321"/>
    <cellStyle name="SAPBEXHLevel2 3 2 4 4" xfId="41322"/>
    <cellStyle name="SAPBEXHLevel2 3 2 4 4 2" xfId="41323"/>
    <cellStyle name="SAPBEXHLevel2 3 2 4 4 2 2" xfId="41324"/>
    <cellStyle name="SAPBEXHLevel2 3 2 4 4 3" xfId="41325"/>
    <cellStyle name="SAPBEXHLevel2 3 2 4 4 3 2" xfId="41326"/>
    <cellStyle name="SAPBEXHLevel2 3 2 4 4 4" xfId="41327"/>
    <cellStyle name="SAPBEXHLevel2 3 2 4 4 4 2" xfId="41328"/>
    <cellStyle name="SAPBEXHLevel2 3 2 4 4 5" xfId="41329"/>
    <cellStyle name="SAPBEXHLevel2 3 2 4 4 5 2" xfId="41330"/>
    <cellStyle name="SAPBEXHLevel2 3 2 4 4 6" xfId="41331"/>
    <cellStyle name="SAPBEXHLevel2 3 2 4 5" xfId="41332"/>
    <cellStyle name="SAPBEXHLevel2 3 2 4 5 2" xfId="41333"/>
    <cellStyle name="SAPBEXHLevel2 3 2 4 6" xfId="41334"/>
    <cellStyle name="SAPBEXHLevel2 3 2 4 6 2" xfId="41335"/>
    <cellStyle name="SAPBEXHLevel2 3 2 4 7" xfId="41336"/>
    <cellStyle name="SAPBEXHLevel2 3 2 4 7 2" xfId="41337"/>
    <cellStyle name="SAPBEXHLevel2 3 2 4 8" xfId="41338"/>
    <cellStyle name="SAPBEXHLevel2 3 2 4 8 2" xfId="41339"/>
    <cellStyle name="SAPBEXHLevel2 3 2 4 9" xfId="41340"/>
    <cellStyle name="SAPBEXHLevel2 3 2 4 9 2" xfId="41341"/>
    <cellStyle name="SAPBEXHLevel2 3 2 5" xfId="41342"/>
    <cellStyle name="SAPBEXHLevel2 3 2 5 10" xfId="41343"/>
    <cellStyle name="SAPBEXHLevel2 3 2 5 10 2" xfId="41344"/>
    <cellStyle name="SAPBEXHLevel2 3 2 5 11" xfId="41345"/>
    <cellStyle name="SAPBEXHLevel2 3 2 5 12" xfId="41346"/>
    <cellStyle name="SAPBEXHLevel2 3 2 5 13" xfId="41347"/>
    <cellStyle name="SAPBEXHLevel2 3 2 5 2" xfId="41348"/>
    <cellStyle name="SAPBEXHLevel2 3 2 5 2 2" xfId="41349"/>
    <cellStyle name="SAPBEXHLevel2 3 2 5 2 2 2" xfId="41350"/>
    <cellStyle name="SAPBEXHLevel2 3 2 5 2 3" xfId="41351"/>
    <cellStyle name="SAPBEXHLevel2 3 2 5 2 3 2" xfId="41352"/>
    <cellStyle name="SAPBEXHLevel2 3 2 5 2 4" xfId="41353"/>
    <cellStyle name="SAPBEXHLevel2 3 2 5 2 4 2" xfId="41354"/>
    <cellStyle name="SAPBEXHLevel2 3 2 5 2 5" xfId="41355"/>
    <cellStyle name="SAPBEXHLevel2 3 2 5 2 5 2" xfId="41356"/>
    <cellStyle name="SAPBEXHLevel2 3 2 5 2 6" xfId="41357"/>
    <cellStyle name="SAPBEXHLevel2 3 2 5 3" xfId="41358"/>
    <cellStyle name="SAPBEXHLevel2 3 2 5 3 2" xfId="41359"/>
    <cellStyle name="SAPBEXHLevel2 3 2 5 3 2 2" xfId="41360"/>
    <cellStyle name="SAPBEXHLevel2 3 2 5 3 3" xfId="41361"/>
    <cellStyle name="SAPBEXHLevel2 3 2 5 3 3 2" xfId="41362"/>
    <cellStyle name="SAPBEXHLevel2 3 2 5 3 4" xfId="41363"/>
    <cellStyle name="SAPBEXHLevel2 3 2 5 3 4 2" xfId="41364"/>
    <cellStyle name="SAPBEXHLevel2 3 2 5 3 5" xfId="41365"/>
    <cellStyle name="SAPBEXHLevel2 3 2 5 3 5 2" xfId="41366"/>
    <cellStyle name="SAPBEXHLevel2 3 2 5 3 6" xfId="41367"/>
    <cellStyle name="SAPBEXHLevel2 3 2 5 4" xfId="41368"/>
    <cellStyle name="SAPBEXHLevel2 3 2 5 4 2" xfId="41369"/>
    <cellStyle name="SAPBEXHLevel2 3 2 5 4 2 2" xfId="41370"/>
    <cellStyle name="SAPBEXHLevel2 3 2 5 4 3" xfId="41371"/>
    <cellStyle name="SAPBEXHLevel2 3 2 5 4 3 2" xfId="41372"/>
    <cellStyle name="SAPBEXHLevel2 3 2 5 4 4" xfId="41373"/>
    <cellStyle name="SAPBEXHLevel2 3 2 5 4 4 2" xfId="41374"/>
    <cellStyle name="SAPBEXHLevel2 3 2 5 4 5" xfId="41375"/>
    <cellStyle name="SAPBEXHLevel2 3 2 5 4 5 2" xfId="41376"/>
    <cellStyle name="SAPBEXHLevel2 3 2 5 4 6" xfId="41377"/>
    <cellStyle name="SAPBEXHLevel2 3 2 5 5" xfId="41378"/>
    <cellStyle name="SAPBEXHLevel2 3 2 5 5 2" xfId="41379"/>
    <cellStyle name="SAPBEXHLevel2 3 2 5 6" xfId="41380"/>
    <cellStyle name="SAPBEXHLevel2 3 2 5 6 2" xfId="41381"/>
    <cellStyle name="SAPBEXHLevel2 3 2 5 7" xfId="41382"/>
    <cellStyle name="SAPBEXHLevel2 3 2 5 7 2" xfId="41383"/>
    <cellStyle name="SAPBEXHLevel2 3 2 5 8" xfId="41384"/>
    <cellStyle name="SAPBEXHLevel2 3 2 5 8 2" xfId="41385"/>
    <cellStyle name="SAPBEXHLevel2 3 2 5 9" xfId="41386"/>
    <cellStyle name="SAPBEXHLevel2 3 2 5 9 2" xfId="41387"/>
    <cellStyle name="SAPBEXHLevel2 3 2 6" xfId="41388"/>
    <cellStyle name="SAPBEXHLevel2 3 2 6 10" xfId="41389"/>
    <cellStyle name="SAPBEXHLevel2 3 2 6 10 2" xfId="41390"/>
    <cellStyle name="SAPBEXHLevel2 3 2 6 11" xfId="41391"/>
    <cellStyle name="SAPBEXHLevel2 3 2 6 12" xfId="41392"/>
    <cellStyle name="SAPBEXHLevel2 3 2 6 13" xfId="41393"/>
    <cellStyle name="SAPBEXHLevel2 3 2 6 2" xfId="41394"/>
    <cellStyle name="SAPBEXHLevel2 3 2 6 2 2" xfId="41395"/>
    <cellStyle name="SAPBEXHLevel2 3 2 6 2 2 2" xfId="41396"/>
    <cellStyle name="SAPBEXHLevel2 3 2 6 2 3" xfId="41397"/>
    <cellStyle name="SAPBEXHLevel2 3 2 6 2 3 2" xfId="41398"/>
    <cellStyle name="SAPBEXHLevel2 3 2 6 2 4" xfId="41399"/>
    <cellStyle name="SAPBEXHLevel2 3 2 6 2 4 2" xfId="41400"/>
    <cellStyle name="SAPBEXHLevel2 3 2 6 2 5" xfId="41401"/>
    <cellStyle name="SAPBEXHLevel2 3 2 6 2 5 2" xfId="41402"/>
    <cellStyle name="SAPBEXHLevel2 3 2 6 2 6" xfId="41403"/>
    <cellStyle name="SAPBEXHLevel2 3 2 6 3" xfId="41404"/>
    <cellStyle name="SAPBEXHLevel2 3 2 6 3 2" xfId="41405"/>
    <cellStyle name="SAPBEXHLevel2 3 2 6 3 2 2" xfId="41406"/>
    <cellStyle name="SAPBEXHLevel2 3 2 6 3 3" xfId="41407"/>
    <cellStyle name="SAPBEXHLevel2 3 2 6 3 3 2" xfId="41408"/>
    <cellStyle name="SAPBEXHLevel2 3 2 6 3 4" xfId="41409"/>
    <cellStyle name="SAPBEXHLevel2 3 2 6 3 4 2" xfId="41410"/>
    <cellStyle name="SAPBEXHLevel2 3 2 6 3 5" xfId="41411"/>
    <cellStyle name="SAPBEXHLevel2 3 2 6 3 5 2" xfId="41412"/>
    <cellStyle name="SAPBEXHLevel2 3 2 6 3 6" xfId="41413"/>
    <cellStyle name="SAPBEXHLevel2 3 2 6 4" xfId="41414"/>
    <cellStyle name="SAPBEXHLevel2 3 2 6 4 2" xfId="41415"/>
    <cellStyle name="SAPBEXHLevel2 3 2 6 4 2 2" xfId="41416"/>
    <cellStyle name="SAPBEXHLevel2 3 2 6 4 3" xfId="41417"/>
    <cellStyle name="SAPBEXHLevel2 3 2 6 4 3 2" xfId="41418"/>
    <cellStyle name="SAPBEXHLevel2 3 2 6 4 4" xfId="41419"/>
    <cellStyle name="SAPBEXHLevel2 3 2 6 4 4 2" xfId="41420"/>
    <cellStyle name="SAPBEXHLevel2 3 2 6 4 5" xfId="41421"/>
    <cellStyle name="SAPBEXHLevel2 3 2 6 4 5 2" xfId="41422"/>
    <cellStyle name="SAPBEXHLevel2 3 2 6 4 6" xfId="41423"/>
    <cellStyle name="SAPBEXHLevel2 3 2 6 5" xfId="41424"/>
    <cellStyle name="SAPBEXHLevel2 3 2 6 5 2" xfId="41425"/>
    <cellStyle name="SAPBEXHLevel2 3 2 6 6" xfId="41426"/>
    <cellStyle name="SAPBEXHLevel2 3 2 6 6 2" xfId="41427"/>
    <cellStyle name="SAPBEXHLevel2 3 2 6 7" xfId="41428"/>
    <cellStyle name="SAPBEXHLevel2 3 2 6 7 2" xfId="41429"/>
    <cellStyle name="SAPBEXHLevel2 3 2 6 8" xfId="41430"/>
    <cellStyle name="SAPBEXHLevel2 3 2 6 8 2" xfId="41431"/>
    <cellStyle name="SAPBEXHLevel2 3 2 6 9" xfId="41432"/>
    <cellStyle name="SAPBEXHLevel2 3 2 6 9 2" xfId="41433"/>
    <cellStyle name="SAPBEXHLevel2 3 2 7" xfId="41434"/>
    <cellStyle name="SAPBEXHLevel2 3 2 7 10" xfId="41435"/>
    <cellStyle name="SAPBEXHLevel2 3 2 7 10 2" xfId="41436"/>
    <cellStyle name="SAPBEXHLevel2 3 2 7 11" xfId="41437"/>
    <cellStyle name="SAPBEXHLevel2 3 2 7 12" xfId="41438"/>
    <cellStyle name="SAPBEXHLevel2 3 2 7 13" xfId="41439"/>
    <cellStyle name="SAPBEXHLevel2 3 2 7 2" xfId="41440"/>
    <cellStyle name="SAPBEXHLevel2 3 2 7 2 2" xfId="41441"/>
    <cellStyle name="SAPBEXHLevel2 3 2 7 2 2 2" xfId="41442"/>
    <cellStyle name="SAPBEXHLevel2 3 2 7 2 3" xfId="41443"/>
    <cellStyle name="SAPBEXHLevel2 3 2 7 2 3 2" xfId="41444"/>
    <cellStyle name="SAPBEXHLevel2 3 2 7 2 4" xfId="41445"/>
    <cellStyle name="SAPBEXHLevel2 3 2 7 2 4 2" xfId="41446"/>
    <cellStyle name="SAPBEXHLevel2 3 2 7 2 5" xfId="41447"/>
    <cellStyle name="SAPBEXHLevel2 3 2 7 2 5 2" xfId="41448"/>
    <cellStyle name="SAPBEXHLevel2 3 2 7 2 6" xfId="41449"/>
    <cellStyle name="SAPBEXHLevel2 3 2 7 3" xfId="41450"/>
    <cellStyle name="SAPBEXHLevel2 3 2 7 3 2" xfId="41451"/>
    <cellStyle name="SAPBEXHLevel2 3 2 7 3 2 2" xfId="41452"/>
    <cellStyle name="SAPBEXHLevel2 3 2 7 3 3" xfId="41453"/>
    <cellStyle name="SAPBEXHLevel2 3 2 7 3 3 2" xfId="41454"/>
    <cellStyle name="SAPBEXHLevel2 3 2 7 3 4" xfId="41455"/>
    <cellStyle name="SAPBEXHLevel2 3 2 7 3 4 2" xfId="41456"/>
    <cellStyle name="SAPBEXHLevel2 3 2 7 3 5" xfId="41457"/>
    <cellStyle name="SAPBEXHLevel2 3 2 7 3 5 2" xfId="41458"/>
    <cellStyle name="SAPBEXHLevel2 3 2 7 3 6" xfId="41459"/>
    <cellStyle name="SAPBEXHLevel2 3 2 7 4" xfId="41460"/>
    <cellStyle name="SAPBEXHLevel2 3 2 7 4 2" xfId="41461"/>
    <cellStyle name="SAPBEXHLevel2 3 2 7 4 2 2" xfId="41462"/>
    <cellStyle name="SAPBEXHLevel2 3 2 7 4 3" xfId="41463"/>
    <cellStyle name="SAPBEXHLevel2 3 2 7 4 3 2" xfId="41464"/>
    <cellStyle name="SAPBEXHLevel2 3 2 7 4 4" xfId="41465"/>
    <cellStyle name="SAPBEXHLevel2 3 2 7 4 4 2" xfId="41466"/>
    <cellStyle name="SAPBEXHLevel2 3 2 7 4 5" xfId="41467"/>
    <cellStyle name="SAPBEXHLevel2 3 2 7 4 5 2" xfId="41468"/>
    <cellStyle name="SAPBEXHLevel2 3 2 7 4 6" xfId="41469"/>
    <cellStyle name="SAPBEXHLevel2 3 2 7 5" xfId="41470"/>
    <cellStyle name="SAPBEXHLevel2 3 2 7 5 2" xfId="41471"/>
    <cellStyle name="SAPBEXHLevel2 3 2 7 6" xfId="41472"/>
    <cellStyle name="SAPBEXHLevel2 3 2 7 6 2" xfId="41473"/>
    <cellStyle name="SAPBEXHLevel2 3 2 7 7" xfId="41474"/>
    <cellStyle name="SAPBEXHLevel2 3 2 7 7 2" xfId="41475"/>
    <cellStyle name="SAPBEXHLevel2 3 2 7 8" xfId="41476"/>
    <cellStyle name="SAPBEXHLevel2 3 2 7 8 2" xfId="41477"/>
    <cellStyle name="SAPBEXHLevel2 3 2 7 9" xfId="41478"/>
    <cellStyle name="SAPBEXHLevel2 3 2 7 9 2" xfId="41479"/>
    <cellStyle name="SAPBEXHLevel2 3 2 8" xfId="41480"/>
    <cellStyle name="SAPBEXHLevel2 3 2 8 10" xfId="41481"/>
    <cellStyle name="SAPBEXHLevel2 3 2 8 10 2" xfId="41482"/>
    <cellStyle name="SAPBEXHLevel2 3 2 8 11" xfId="41483"/>
    <cellStyle name="SAPBEXHLevel2 3 2 8 12" xfId="41484"/>
    <cellStyle name="SAPBEXHLevel2 3 2 8 13" xfId="41485"/>
    <cellStyle name="SAPBEXHLevel2 3 2 8 2" xfId="41486"/>
    <cellStyle name="SAPBEXHLevel2 3 2 8 2 2" xfId="41487"/>
    <cellStyle name="SAPBEXHLevel2 3 2 8 2 2 2" xfId="41488"/>
    <cellStyle name="SAPBEXHLevel2 3 2 8 2 3" xfId="41489"/>
    <cellStyle name="SAPBEXHLevel2 3 2 8 2 3 2" xfId="41490"/>
    <cellStyle name="SAPBEXHLevel2 3 2 8 2 4" xfId="41491"/>
    <cellStyle name="SAPBEXHLevel2 3 2 8 2 4 2" xfId="41492"/>
    <cellStyle name="SAPBEXHLevel2 3 2 8 2 5" xfId="41493"/>
    <cellStyle name="SAPBEXHLevel2 3 2 8 2 5 2" xfId="41494"/>
    <cellStyle name="SAPBEXHLevel2 3 2 8 2 6" xfId="41495"/>
    <cellStyle name="SAPBEXHLevel2 3 2 8 3" xfId="41496"/>
    <cellStyle name="SAPBEXHLevel2 3 2 8 3 2" xfId="41497"/>
    <cellStyle name="SAPBEXHLevel2 3 2 8 3 2 2" xfId="41498"/>
    <cellStyle name="SAPBEXHLevel2 3 2 8 3 3" xfId="41499"/>
    <cellStyle name="SAPBEXHLevel2 3 2 8 3 3 2" xfId="41500"/>
    <cellStyle name="SAPBEXHLevel2 3 2 8 3 4" xfId="41501"/>
    <cellStyle name="SAPBEXHLevel2 3 2 8 3 4 2" xfId="41502"/>
    <cellStyle name="SAPBEXHLevel2 3 2 8 3 5" xfId="41503"/>
    <cellStyle name="SAPBEXHLevel2 3 2 8 3 5 2" xfId="41504"/>
    <cellStyle name="SAPBEXHLevel2 3 2 8 3 6" xfId="41505"/>
    <cellStyle name="SAPBEXHLevel2 3 2 8 4" xfId="41506"/>
    <cellStyle name="SAPBEXHLevel2 3 2 8 4 2" xfId="41507"/>
    <cellStyle name="SAPBEXHLevel2 3 2 8 4 2 2" xfId="41508"/>
    <cellStyle name="SAPBEXHLevel2 3 2 8 4 3" xfId="41509"/>
    <cellStyle name="SAPBEXHLevel2 3 2 8 4 3 2" xfId="41510"/>
    <cellStyle name="SAPBEXHLevel2 3 2 8 4 4" xfId="41511"/>
    <cellStyle name="SAPBEXHLevel2 3 2 8 4 4 2" xfId="41512"/>
    <cellStyle name="SAPBEXHLevel2 3 2 8 4 5" xfId="41513"/>
    <cellStyle name="SAPBEXHLevel2 3 2 8 4 5 2" xfId="41514"/>
    <cellStyle name="SAPBEXHLevel2 3 2 8 4 6" xfId="41515"/>
    <cellStyle name="SAPBEXHLevel2 3 2 8 5" xfId="41516"/>
    <cellStyle name="SAPBEXHLevel2 3 2 8 5 2" xfId="41517"/>
    <cellStyle name="SAPBEXHLevel2 3 2 8 6" xfId="41518"/>
    <cellStyle name="SAPBEXHLevel2 3 2 8 6 2" xfId="41519"/>
    <cellStyle name="SAPBEXHLevel2 3 2 8 7" xfId="41520"/>
    <cellStyle name="SAPBEXHLevel2 3 2 8 7 2" xfId="41521"/>
    <cellStyle name="SAPBEXHLevel2 3 2 8 8" xfId="41522"/>
    <cellStyle name="SAPBEXHLevel2 3 2 8 8 2" xfId="41523"/>
    <cellStyle name="SAPBEXHLevel2 3 2 8 9" xfId="41524"/>
    <cellStyle name="SAPBEXHLevel2 3 2 8 9 2" xfId="41525"/>
    <cellStyle name="SAPBEXHLevel2 3 2 9" xfId="41526"/>
    <cellStyle name="SAPBEXHLevel2 3 2 9 10" xfId="41527"/>
    <cellStyle name="SAPBEXHLevel2 3 2 9 10 2" xfId="41528"/>
    <cellStyle name="SAPBEXHLevel2 3 2 9 11" xfId="41529"/>
    <cellStyle name="SAPBEXHLevel2 3 2 9 12" xfId="41530"/>
    <cellStyle name="SAPBEXHLevel2 3 2 9 13" xfId="41531"/>
    <cellStyle name="SAPBEXHLevel2 3 2 9 2" xfId="41532"/>
    <cellStyle name="SAPBEXHLevel2 3 2 9 2 2" xfId="41533"/>
    <cellStyle name="SAPBEXHLevel2 3 2 9 2 2 2" xfId="41534"/>
    <cellStyle name="SAPBEXHLevel2 3 2 9 2 3" xfId="41535"/>
    <cellStyle name="SAPBEXHLevel2 3 2 9 2 3 2" xfId="41536"/>
    <cellStyle name="SAPBEXHLevel2 3 2 9 2 4" xfId="41537"/>
    <cellStyle name="SAPBEXHLevel2 3 2 9 2 4 2" xfId="41538"/>
    <cellStyle name="SAPBEXHLevel2 3 2 9 2 5" xfId="41539"/>
    <cellStyle name="SAPBEXHLevel2 3 2 9 2 5 2" xfId="41540"/>
    <cellStyle name="SAPBEXHLevel2 3 2 9 2 6" xfId="41541"/>
    <cellStyle name="SAPBEXHLevel2 3 2 9 3" xfId="41542"/>
    <cellStyle name="SAPBEXHLevel2 3 2 9 3 2" xfId="41543"/>
    <cellStyle name="SAPBEXHLevel2 3 2 9 3 2 2" xfId="41544"/>
    <cellStyle name="SAPBEXHLevel2 3 2 9 3 3" xfId="41545"/>
    <cellStyle name="SAPBEXHLevel2 3 2 9 3 3 2" xfId="41546"/>
    <cellStyle name="SAPBEXHLevel2 3 2 9 3 4" xfId="41547"/>
    <cellStyle name="SAPBEXHLevel2 3 2 9 3 4 2" xfId="41548"/>
    <cellStyle name="SAPBEXHLevel2 3 2 9 3 5" xfId="41549"/>
    <cellStyle name="SAPBEXHLevel2 3 2 9 3 5 2" xfId="41550"/>
    <cellStyle name="SAPBEXHLevel2 3 2 9 3 6" xfId="41551"/>
    <cellStyle name="SAPBEXHLevel2 3 2 9 4" xfId="41552"/>
    <cellStyle name="SAPBEXHLevel2 3 2 9 4 2" xfId="41553"/>
    <cellStyle name="SAPBEXHLevel2 3 2 9 4 2 2" xfId="41554"/>
    <cellStyle name="SAPBEXHLevel2 3 2 9 4 3" xfId="41555"/>
    <cellStyle name="SAPBEXHLevel2 3 2 9 4 3 2" xfId="41556"/>
    <cellStyle name="SAPBEXHLevel2 3 2 9 4 4" xfId="41557"/>
    <cellStyle name="SAPBEXHLevel2 3 2 9 4 4 2" xfId="41558"/>
    <cellStyle name="SAPBEXHLevel2 3 2 9 4 5" xfId="41559"/>
    <cellStyle name="SAPBEXHLevel2 3 2 9 4 5 2" xfId="41560"/>
    <cellStyle name="SAPBEXHLevel2 3 2 9 4 6" xfId="41561"/>
    <cellStyle name="SAPBEXHLevel2 3 2 9 5" xfId="41562"/>
    <cellStyle name="SAPBEXHLevel2 3 2 9 5 2" xfId="41563"/>
    <cellStyle name="SAPBEXHLevel2 3 2 9 6" xfId="41564"/>
    <cellStyle name="SAPBEXHLevel2 3 2 9 6 2" xfId="41565"/>
    <cellStyle name="SAPBEXHLevel2 3 2 9 7" xfId="41566"/>
    <cellStyle name="SAPBEXHLevel2 3 2 9 7 2" xfId="41567"/>
    <cellStyle name="SAPBEXHLevel2 3 2 9 8" xfId="41568"/>
    <cellStyle name="SAPBEXHLevel2 3 2 9 8 2" xfId="41569"/>
    <cellStyle name="SAPBEXHLevel2 3 2 9 9" xfId="41570"/>
    <cellStyle name="SAPBEXHLevel2 3 2 9 9 2" xfId="41571"/>
    <cellStyle name="SAPBEXHLevel2 3 20" xfId="41572"/>
    <cellStyle name="SAPBEXHLevel2 3 21" xfId="41573"/>
    <cellStyle name="SAPBEXHLevel2 3 22" xfId="41574"/>
    <cellStyle name="SAPBEXHLevel2 3 3" xfId="41575"/>
    <cellStyle name="SAPBEXHLevel2 3 3 10" xfId="41576"/>
    <cellStyle name="SAPBEXHLevel2 3 3 10 2" xfId="41577"/>
    <cellStyle name="SAPBEXHLevel2 3 3 11" xfId="41578"/>
    <cellStyle name="SAPBEXHLevel2 3 3 12" xfId="41579"/>
    <cellStyle name="SAPBEXHLevel2 3 3 13" xfId="41580"/>
    <cellStyle name="SAPBEXHLevel2 3 3 2" xfId="41581"/>
    <cellStyle name="SAPBEXHLevel2 3 3 2 2" xfId="41582"/>
    <cellStyle name="SAPBEXHLevel2 3 3 2 2 2" xfId="41583"/>
    <cellStyle name="SAPBEXHLevel2 3 3 2 3" xfId="41584"/>
    <cellStyle name="SAPBEXHLevel2 3 3 2 3 2" xfId="41585"/>
    <cellStyle name="SAPBEXHLevel2 3 3 2 4" xfId="41586"/>
    <cellStyle name="SAPBEXHLevel2 3 3 2 4 2" xfId="41587"/>
    <cellStyle name="SAPBEXHLevel2 3 3 2 5" xfId="41588"/>
    <cellStyle name="SAPBEXHLevel2 3 3 2 5 2" xfId="41589"/>
    <cellStyle name="SAPBEXHLevel2 3 3 2 6" xfId="41590"/>
    <cellStyle name="SAPBEXHLevel2 3 3 3" xfId="41591"/>
    <cellStyle name="SAPBEXHLevel2 3 3 3 2" xfId="41592"/>
    <cellStyle name="SAPBEXHLevel2 3 3 3 2 2" xfId="41593"/>
    <cellStyle name="SAPBEXHLevel2 3 3 3 3" xfId="41594"/>
    <cellStyle name="SAPBEXHLevel2 3 3 3 3 2" xfId="41595"/>
    <cellStyle name="SAPBEXHLevel2 3 3 3 4" xfId="41596"/>
    <cellStyle name="SAPBEXHLevel2 3 3 3 4 2" xfId="41597"/>
    <cellStyle name="SAPBEXHLevel2 3 3 3 5" xfId="41598"/>
    <cellStyle name="SAPBEXHLevel2 3 3 3 5 2" xfId="41599"/>
    <cellStyle name="SAPBEXHLevel2 3 3 3 6" xfId="41600"/>
    <cellStyle name="SAPBEXHLevel2 3 3 4" xfId="41601"/>
    <cellStyle name="SAPBEXHLevel2 3 3 4 2" xfId="41602"/>
    <cellStyle name="SAPBEXHLevel2 3 3 4 2 2" xfId="41603"/>
    <cellStyle name="SAPBEXHLevel2 3 3 4 3" xfId="41604"/>
    <cellStyle name="SAPBEXHLevel2 3 3 4 3 2" xfId="41605"/>
    <cellStyle name="SAPBEXHLevel2 3 3 4 4" xfId="41606"/>
    <cellStyle name="SAPBEXHLevel2 3 3 4 4 2" xfId="41607"/>
    <cellStyle name="SAPBEXHLevel2 3 3 4 5" xfId="41608"/>
    <cellStyle name="SAPBEXHLevel2 3 3 4 5 2" xfId="41609"/>
    <cellStyle name="SAPBEXHLevel2 3 3 4 6" xfId="41610"/>
    <cellStyle name="SAPBEXHLevel2 3 3 5" xfId="41611"/>
    <cellStyle name="SAPBEXHLevel2 3 3 5 2" xfId="41612"/>
    <cellStyle name="SAPBEXHLevel2 3 3 6" xfId="41613"/>
    <cellStyle name="SAPBEXHLevel2 3 3 6 2" xfId="41614"/>
    <cellStyle name="SAPBEXHLevel2 3 3 7" xfId="41615"/>
    <cellStyle name="SAPBEXHLevel2 3 3 7 2" xfId="41616"/>
    <cellStyle name="SAPBEXHLevel2 3 3 8" xfId="41617"/>
    <cellStyle name="SAPBEXHLevel2 3 3 8 2" xfId="41618"/>
    <cellStyle name="SAPBEXHLevel2 3 3 9" xfId="41619"/>
    <cellStyle name="SAPBEXHLevel2 3 3 9 2" xfId="41620"/>
    <cellStyle name="SAPBEXHLevel2 3 4" xfId="41621"/>
    <cellStyle name="SAPBEXHLevel2 3 4 10" xfId="41622"/>
    <cellStyle name="SAPBEXHLevel2 3 4 10 2" xfId="41623"/>
    <cellStyle name="SAPBEXHLevel2 3 4 11" xfId="41624"/>
    <cellStyle name="SAPBEXHLevel2 3 4 12" xfId="41625"/>
    <cellStyle name="SAPBEXHLevel2 3 4 13" xfId="41626"/>
    <cellStyle name="SAPBEXHLevel2 3 4 2" xfId="41627"/>
    <cellStyle name="SAPBEXHLevel2 3 4 2 2" xfId="41628"/>
    <cellStyle name="SAPBEXHLevel2 3 4 2 2 2" xfId="41629"/>
    <cellStyle name="SAPBEXHLevel2 3 4 2 3" xfId="41630"/>
    <cellStyle name="SAPBEXHLevel2 3 4 2 3 2" xfId="41631"/>
    <cellStyle name="SAPBEXHLevel2 3 4 2 4" xfId="41632"/>
    <cellStyle name="SAPBEXHLevel2 3 4 2 4 2" xfId="41633"/>
    <cellStyle name="SAPBEXHLevel2 3 4 2 5" xfId="41634"/>
    <cellStyle name="SAPBEXHLevel2 3 4 2 5 2" xfId="41635"/>
    <cellStyle name="SAPBEXHLevel2 3 4 2 6" xfId="41636"/>
    <cellStyle name="SAPBEXHLevel2 3 4 3" xfId="41637"/>
    <cellStyle name="SAPBEXHLevel2 3 4 3 2" xfId="41638"/>
    <cellStyle name="SAPBEXHLevel2 3 4 3 2 2" xfId="41639"/>
    <cellStyle name="SAPBEXHLevel2 3 4 3 3" xfId="41640"/>
    <cellStyle name="SAPBEXHLevel2 3 4 3 3 2" xfId="41641"/>
    <cellStyle name="SAPBEXHLevel2 3 4 3 4" xfId="41642"/>
    <cellStyle name="SAPBEXHLevel2 3 4 3 4 2" xfId="41643"/>
    <cellStyle name="SAPBEXHLevel2 3 4 3 5" xfId="41644"/>
    <cellStyle name="SAPBEXHLevel2 3 4 3 5 2" xfId="41645"/>
    <cellStyle name="SAPBEXHLevel2 3 4 3 6" xfId="41646"/>
    <cellStyle name="SAPBEXHLevel2 3 4 4" xfId="41647"/>
    <cellStyle name="SAPBEXHLevel2 3 4 4 2" xfId="41648"/>
    <cellStyle name="SAPBEXHLevel2 3 4 4 2 2" xfId="41649"/>
    <cellStyle name="SAPBEXHLevel2 3 4 4 3" xfId="41650"/>
    <cellStyle name="SAPBEXHLevel2 3 4 4 3 2" xfId="41651"/>
    <cellStyle name="SAPBEXHLevel2 3 4 4 4" xfId="41652"/>
    <cellStyle name="SAPBEXHLevel2 3 4 4 4 2" xfId="41653"/>
    <cellStyle name="SAPBEXHLevel2 3 4 4 5" xfId="41654"/>
    <cellStyle name="SAPBEXHLevel2 3 4 4 5 2" xfId="41655"/>
    <cellStyle name="SAPBEXHLevel2 3 4 4 6" xfId="41656"/>
    <cellStyle name="SAPBEXHLevel2 3 4 5" xfId="41657"/>
    <cellStyle name="SAPBEXHLevel2 3 4 5 2" xfId="41658"/>
    <cellStyle name="SAPBEXHLevel2 3 4 6" xfId="41659"/>
    <cellStyle name="SAPBEXHLevel2 3 4 6 2" xfId="41660"/>
    <cellStyle name="SAPBEXHLevel2 3 4 7" xfId="41661"/>
    <cellStyle name="SAPBEXHLevel2 3 4 7 2" xfId="41662"/>
    <cellStyle name="SAPBEXHLevel2 3 4 8" xfId="41663"/>
    <cellStyle name="SAPBEXHLevel2 3 4 8 2" xfId="41664"/>
    <cellStyle name="SAPBEXHLevel2 3 4 9" xfId="41665"/>
    <cellStyle name="SAPBEXHLevel2 3 4 9 2" xfId="41666"/>
    <cellStyle name="SAPBEXHLevel2 3 5" xfId="41667"/>
    <cellStyle name="SAPBEXHLevel2 3 5 10" xfId="41668"/>
    <cellStyle name="SAPBEXHLevel2 3 5 10 2" xfId="41669"/>
    <cellStyle name="SAPBEXHLevel2 3 5 11" xfId="41670"/>
    <cellStyle name="SAPBEXHLevel2 3 5 12" xfId="41671"/>
    <cellStyle name="SAPBEXHLevel2 3 5 13" xfId="41672"/>
    <cellStyle name="SAPBEXHLevel2 3 5 2" xfId="41673"/>
    <cellStyle name="SAPBEXHLevel2 3 5 2 2" xfId="41674"/>
    <cellStyle name="SAPBEXHLevel2 3 5 2 2 2" xfId="41675"/>
    <cellStyle name="SAPBEXHLevel2 3 5 2 3" xfId="41676"/>
    <cellStyle name="SAPBEXHLevel2 3 5 2 3 2" xfId="41677"/>
    <cellStyle name="SAPBEXHLevel2 3 5 2 4" xfId="41678"/>
    <cellStyle name="SAPBEXHLevel2 3 5 2 4 2" xfId="41679"/>
    <cellStyle name="SAPBEXHLevel2 3 5 2 5" xfId="41680"/>
    <cellStyle name="SAPBEXHLevel2 3 5 2 5 2" xfId="41681"/>
    <cellStyle name="SAPBEXHLevel2 3 5 2 6" xfId="41682"/>
    <cellStyle name="SAPBEXHLevel2 3 5 3" xfId="41683"/>
    <cellStyle name="SAPBEXHLevel2 3 5 3 2" xfId="41684"/>
    <cellStyle name="SAPBEXHLevel2 3 5 3 2 2" xfId="41685"/>
    <cellStyle name="SAPBEXHLevel2 3 5 3 3" xfId="41686"/>
    <cellStyle name="SAPBEXHLevel2 3 5 3 3 2" xfId="41687"/>
    <cellStyle name="SAPBEXHLevel2 3 5 3 4" xfId="41688"/>
    <cellStyle name="SAPBEXHLevel2 3 5 3 4 2" xfId="41689"/>
    <cellStyle name="SAPBEXHLevel2 3 5 3 5" xfId="41690"/>
    <cellStyle name="SAPBEXHLevel2 3 5 3 5 2" xfId="41691"/>
    <cellStyle name="SAPBEXHLevel2 3 5 3 6" xfId="41692"/>
    <cellStyle name="SAPBEXHLevel2 3 5 4" xfId="41693"/>
    <cellStyle name="SAPBEXHLevel2 3 5 4 2" xfId="41694"/>
    <cellStyle name="SAPBEXHLevel2 3 5 4 2 2" xfId="41695"/>
    <cellStyle name="SAPBEXHLevel2 3 5 4 3" xfId="41696"/>
    <cellStyle name="SAPBEXHLevel2 3 5 4 3 2" xfId="41697"/>
    <cellStyle name="SAPBEXHLevel2 3 5 4 4" xfId="41698"/>
    <cellStyle name="SAPBEXHLevel2 3 5 4 4 2" xfId="41699"/>
    <cellStyle name="SAPBEXHLevel2 3 5 4 5" xfId="41700"/>
    <cellStyle name="SAPBEXHLevel2 3 5 4 5 2" xfId="41701"/>
    <cellStyle name="SAPBEXHLevel2 3 5 4 6" xfId="41702"/>
    <cellStyle name="SAPBEXHLevel2 3 5 5" xfId="41703"/>
    <cellStyle name="SAPBEXHLevel2 3 5 5 2" xfId="41704"/>
    <cellStyle name="SAPBEXHLevel2 3 5 6" xfId="41705"/>
    <cellStyle name="SAPBEXHLevel2 3 5 6 2" xfId="41706"/>
    <cellStyle name="SAPBEXHLevel2 3 5 7" xfId="41707"/>
    <cellStyle name="SAPBEXHLevel2 3 5 7 2" xfId="41708"/>
    <cellStyle name="SAPBEXHLevel2 3 5 8" xfId="41709"/>
    <cellStyle name="SAPBEXHLevel2 3 5 8 2" xfId="41710"/>
    <cellStyle name="SAPBEXHLevel2 3 5 9" xfId="41711"/>
    <cellStyle name="SAPBEXHLevel2 3 5 9 2" xfId="41712"/>
    <cellStyle name="SAPBEXHLevel2 3 6" xfId="41713"/>
    <cellStyle name="SAPBEXHLevel2 3 6 10" xfId="41714"/>
    <cellStyle name="SAPBEXHLevel2 3 6 10 2" xfId="41715"/>
    <cellStyle name="SAPBEXHLevel2 3 6 11" xfId="41716"/>
    <cellStyle name="SAPBEXHLevel2 3 6 12" xfId="41717"/>
    <cellStyle name="SAPBEXHLevel2 3 6 13" xfId="41718"/>
    <cellStyle name="SAPBEXHLevel2 3 6 2" xfId="41719"/>
    <cellStyle name="SAPBEXHLevel2 3 6 2 2" xfId="41720"/>
    <cellStyle name="SAPBEXHLevel2 3 6 2 2 2" xfId="41721"/>
    <cellStyle name="SAPBEXHLevel2 3 6 2 3" xfId="41722"/>
    <cellStyle name="SAPBEXHLevel2 3 6 2 3 2" xfId="41723"/>
    <cellStyle name="SAPBEXHLevel2 3 6 2 4" xfId="41724"/>
    <cellStyle name="SAPBEXHLevel2 3 6 2 4 2" xfId="41725"/>
    <cellStyle name="SAPBEXHLevel2 3 6 2 5" xfId="41726"/>
    <cellStyle name="SAPBEXHLevel2 3 6 2 5 2" xfId="41727"/>
    <cellStyle name="SAPBEXHLevel2 3 6 2 6" xfId="41728"/>
    <cellStyle name="SAPBEXHLevel2 3 6 3" xfId="41729"/>
    <cellStyle name="SAPBEXHLevel2 3 6 3 2" xfId="41730"/>
    <cellStyle name="SAPBEXHLevel2 3 6 3 2 2" xfId="41731"/>
    <cellStyle name="SAPBEXHLevel2 3 6 3 3" xfId="41732"/>
    <cellStyle name="SAPBEXHLevel2 3 6 3 3 2" xfId="41733"/>
    <cellStyle name="SAPBEXHLevel2 3 6 3 4" xfId="41734"/>
    <cellStyle name="SAPBEXHLevel2 3 6 3 4 2" xfId="41735"/>
    <cellStyle name="SAPBEXHLevel2 3 6 3 5" xfId="41736"/>
    <cellStyle name="SAPBEXHLevel2 3 6 3 5 2" xfId="41737"/>
    <cellStyle name="SAPBEXHLevel2 3 6 3 6" xfId="41738"/>
    <cellStyle name="SAPBEXHLevel2 3 6 4" xfId="41739"/>
    <cellStyle name="SAPBEXHLevel2 3 6 4 2" xfId="41740"/>
    <cellStyle name="SAPBEXHLevel2 3 6 4 2 2" xfId="41741"/>
    <cellStyle name="SAPBEXHLevel2 3 6 4 3" xfId="41742"/>
    <cellStyle name="SAPBEXHLevel2 3 6 4 3 2" xfId="41743"/>
    <cellStyle name="SAPBEXHLevel2 3 6 4 4" xfId="41744"/>
    <cellStyle name="SAPBEXHLevel2 3 6 4 4 2" xfId="41745"/>
    <cellStyle name="SAPBEXHLevel2 3 6 4 5" xfId="41746"/>
    <cellStyle name="SAPBEXHLevel2 3 6 4 5 2" xfId="41747"/>
    <cellStyle name="SAPBEXHLevel2 3 6 4 6" xfId="41748"/>
    <cellStyle name="SAPBEXHLevel2 3 6 5" xfId="41749"/>
    <cellStyle name="SAPBEXHLevel2 3 6 5 2" xfId="41750"/>
    <cellStyle name="SAPBEXHLevel2 3 6 6" xfId="41751"/>
    <cellStyle name="SAPBEXHLevel2 3 6 6 2" xfId="41752"/>
    <cellStyle name="SAPBEXHLevel2 3 6 7" xfId="41753"/>
    <cellStyle name="SAPBEXHLevel2 3 6 7 2" xfId="41754"/>
    <cellStyle name="SAPBEXHLevel2 3 6 8" xfId="41755"/>
    <cellStyle name="SAPBEXHLevel2 3 6 8 2" xfId="41756"/>
    <cellStyle name="SAPBEXHLevel2 3 6 9" xfId="41757"/>
    <cellStyle name="SAPBEXHLevel2 3 6 9 2" xfId="41758"/>
    <cellStyle name="SAPBEXHLevel2 3 7" xfId="41759"/>
    <cellStyle name="SAPBEXHLevel2 3 7 10" xfId="41760"/>
    <cellStyle name="SAPBEXHLevel2 3 7 10 2" xfId="41761"/>
    <cellStyle name="SAPBEXHLevel2 3 7 11" xfId="41762"/>
    <cellStyle name="SAPBEXHLevel2 3 7 12" xfId="41763"/>
    <cellStyle name="SAPBEXHLevel2 3 7 13" xfId="41764"/>
    <cellStyle name="SAPBEXHLevel2 3 7 2" xfId="41765"/>
    <cellStyle name="SAPBEXHLevel2 3 7 2 2" xfId="41766"/>
    <cellStyle name="SAPBEXHLevel2 3 7 2 2 2" xfId="41767"/>
    <cellStyle name="SAPBEXHLevel2 3 7 2 3" xfId="41768"/>
    <cellStyle name="SAPBEXHLevel2 3 7 2 3 2" xfId="41769"/>
    <cellStyle name="SAPBEXHLevel2 3 7 2 4" xfId="41770"/>
    <cellStyle name="SAPBEXHLevel2 3 7 2 4 2" xfId="41771"/>
    <cellStyle name="SAPBEXHLevel2 3 7 2 5" xfId="41772"/>
    <cellStyle name="SAPBEXHLevel2 3 7 2 5 2" xfId="41773"/>
    <cellStyle name="SAPBEXHLevel2 3 7 2 6" xfId="41774"/>
    <cellStyle name="SAPBEXHLevel2 3 7 3" xfId="41775"/>
    <cellStyle name="SAPBEXHLevel2 3 7 3 2" xfId="41776"/>
    <cellStyle name="SAPBEXHLevel2 3 7 3 2 2" xfId="41777"/>
    <cellStyle name="SAPBEXHLevel2 3 7 3 3" xfId="41778"/>
    <cellStyle name="SAPBEXHLevel2 3 7 3 3 2" xfId="41779"/>
    <cellStyle name="SAPBEXHLevel2 3 7 3 4" xfId="41780"/>
    <cellStyle name="SAPBEXHLevel2 3 7 3 4 2" xfId="41781"/>
    <cellStyle name="SAPBEXHLevel2 3 7 3 5" xfId="41782"/>
    <cellStyle name="SAPBEXHLevel2 3 7 3 5 2" xfId="41783"/>
    <cellStyle name="SAPBEXHLevel2 3 7 3 6" xfId="41784"/>
    <cellStyle name="SAPBEXHLevel2 3 7 4" xfId="41785"/>
    <cellStyle name="SAPBEXHLevel2 3 7 4 2" xfId="41786"/>
    <cellStyle name="SAPBEXHLevel2 3 7 4 2 2" xfId="41787"/>
    <cellStyle name="SAPBEXHLevel2 3 7 4 3" xfId="41788"/>
    <cellStyle name="SAPBEXHLevel2 3 7 4 3 2" xfId="41789"/>
    <cellStyle name="SAPBEXHLevel2 3 7 4 4" xfId="41790"/>
    <cellStyle name="SAPBEXHLevel2 3 7 4 4 2" xfId="41791"/>
    <cellStyle name="SAPBEXHLevel2 3 7 4 5" xfId="41792"/>
    <cellStyle name="SAPBEXHLevel2 3 7 4 5 2" xfId="41793"/>
    <cellStyle name="SAPBEXHLevel2 3 7 4 6" xfId="41794"/>
    <cellStyle name="SAPBEXHLevel2 3 7 5" xfId="41795"/>
    <cellStyle name="SAPBEXHLevel2 3 7 5 2" xfId="41796"/>
    <cellStyle name="SAPBEXHLevel2 3 7 6" xfId="41797"/>
    <cellStyle name="SAPBEXHLevel2 3 7 6 2" xfId="41798"/>
    <cellStyle name="SAPBEXHLevel2 3 7 7" xfId="41799"/>
    <cellStyle name="SAPBEXHLevel2 3 7 7 2" xfId="41800"/>
    <cellStyle name="SAPBEXHLevel2 3 7 8" xfId="41801"/>
    <cellStyle name="SAPBEXHLevel2 3 7 8 2" xfId="41802"/>
    <cellStyle name="SAPBEXHLevel2 3 7 9" xfId="41803"/>
    <cellStyle name="SAPBEXHLevel2 3 7 9 2" xfId="41804"/>
    <cellStyle name="SAPBEXHLevel2 3 8" xfId="41805"/>
    <cellStyle name="SAPBEXHLevel2 3 8 10" xfId="41806"/>
    <cellStyle name="SAPBEXHLevel2 3 8 10 2" xfId="41807"/>
    <cellStyle name="SAPBEXHLevel2 3 8 11" xfId="41808"/>
    <cellStyle name="SAPBEXHLevel2 3 8 12" xfId="41809"/>
    <cellStyle name="SAPBEXHLevel2 3 8 13" xfId="41810"/>
    <cellStyle name="SAPBEXHLevel2 3 8 2" xfId="41811"/>
    <cellStyle name="SAPBEXHLevel2 3 8 2 2" xfId="41812"/>
    <cellStyle name="SAPBEXHLevel2 3 8 2 2 2" xfId="41813"/>
    <cellStyle name="SAPBEXHLevel2 3 8 2 3" xfId="41814"/>
    <cellStyle name="SAPBEXHLevel2 3 8 2 3 2" xfId="41815"/>
    <cellStyle name="SAPBEXHLevel2 3 8 2 4" xfId="41816"/>
    <cellStyle name="SAPBEXHLevel2 3 8 2 4 2" xfId="41817"/>
    <cellStyle name="SAPBEXHLevel2 3 8 2 5" xfId="41818"/>
    <cellStyle name="SAPBEXHLevel2 3 8 2 5 2" xfId="41819"/>
    <cellStyle name="SAPBEXHLevel2 3 8 2 6" xfId="41820"/>
    <cellStyle name="SAPBEXHLevel2 3 8 3" xfId="41821"/>
    <cellStyle name="SAPBEXHLevel2 3 8 3 2" xfId="41822"/>
    <cellStyle name="SAPBEXHLevel2 3 8 3 2 2" xfId="41823"/>
    <cellStyle name="SAPBEXHLevel2 3 8 3 3" xfId="41824"/>
    <cellStyle name="SAPBEXHLevel2 3 8 3 3 2" xfId="41825"/>
    <cellStyle name="SAPBEXHLevel2 3 8 3 4" xfId="41826"/>
    <cellStyle name="SAPBEXHLevel2 3 8 3 4 2" xfId="41827"/>
    <cellStyle name="SAPBEXHLevel2 3 8 3 5" xfId="41828"/>
    <cellStyle name="SAPBEXHLevel2 3 8 3 5 2" xfId="41829"/>
    <cellStyle name="SAPBEXHLevel2 3 8 3 6" xfId="41830"/>
    <cellStyle name="SAPBEXHLevel2 3 8 4" xfId="41831"/>
    <cellStyle name="SAPBEXHLevel2 3 8 4 2" xfId="41832"/>
    <cellStyle name="SAPBEXHLevel2 3 8 4 2 2" xfId="41833"/>
    <cellStyle name="SAPBEXHLevel2 3 8 4 3" xfId="41834"/>
    <cellStyle name="SAPBEXHLevel2 3 8 4 3 2" xfId="41835"/>
    <cellStyle name="SAPBEXHLevel2 3 8 4 4" xfId="41836"/>
    <cellStyle name="SAPBEXHLevel2 3 8 4 4 2" xfId="41837"/>
    <cellStyle name="SAPBEXHLevel2 3 8 4 5" xfId="41838"/>
    <cellStyle name="SAPBEXHLevel2 3 8 4 5 2" xfId="41839"/>
    <cellStyle name="SAPBEXHLevel2 3 8 4 6" xfId="41840"/>
    <cellStyle name="SAPBEXHLevel2 3 8 5" xfId="41841"/>
    <cellStyle name="SAPBEXHLevel2 3 8 5 2" xfId="41842"/>
    <cellStyle name="SAPBEXHLevel2 3 8 6" xfId="41843"/>
    <cellStyle name="SAPBEXHLevel2 3 8 6 2" xfId="41844"/>
    <cellStyle name="SAPBEXHLevel2 3 8 7" xfId="41845"/>
    <cellStyle name="SAPBEXHLevel2 3 8 7 2" xfId="41846"/>
    <cellStyle name="SAPBEXHLevel2 3 8 8" xfId="41847"/>
    <cellStyle name="SAPBEXHLevel2 3 8 8 2" xfId="41848"/>
    <cellStyle name="SAPBEXHLevel2 3 8 9" xfId="41849"/>
    <cellStyle name="SAPBEXHLevel2 3 8 9 2" xfId="41850"/>
    <cellStyle name="SAPBEXHLevel2 3 9" xfId="41851"/>
    <cellStyle name="SAPBEXHLevel2 3 9 10" xfId="41852"/>
    <cellStyle name="SAPBEXHLevel2 3 9 10 2" xfId="41853"/>
    <cellStyle name="SAPBEXHLevel2 3 9 11" xfId="41854"/>
    <cellStyle name="SAPBEXHLevel2 3 9 12" xfId="41855"/>
    <cellStyle name="SAPBEXHLevel2 3 9 13" xfId="41856"/>
    <cellStyle name="SAPBEXHLevel2 3 9 2" xfId="41857"/>
    <cellStyle name="SAPBEXHLevel2 3 9 2 2" xfId="41858"/>
    <cellStyle name="SAPBEXHLevel2 3 9 2 2 2" xfId="41859"/>
    <cellStyle name="SAPBEXHLevel2 3 9 2 3" xfId="41860"/>
    <cellStyle name="SAPBEXHLevel2 3 9 2 3 2" xfId="41861"/>
    <cellStyle name="SAPBEXHLevel2 3 9 2 4" xfId="41862"/>
    <cellStyle name="SAPBEXHLevel2 3 9 2 4 2" xfId="41863"/>
    <cellStyle name="SAPBEXHLevel2 3 9 2 5" xfId="41864"/>
    <cellStyle name="SAPBEXHLevel2 3 9 2 5 2" xfId="41865"/>
    <cellStyle name="SAPBEXHLevel2 3 9 2 6" xfId="41866"/>
    <cellStyle name="SAPBEXHLevel2 3 9 3" xfId="41867"/>
    <cellStyle name="SAPBEXHLevel2 3 9 3 2" xfId="41868"/>
    <cellStyle name="SAPBEXHLevel2 3 9 3 2 2" xfId="41869"/>
    <cellStyle name="SAPBEXHLevel2 3 9 3 3" xfId="41870"/>
    <cellStyle name="SAPBEXHLevel2 3 9 3 3 2" xfId="41871"/>
    <cellStyle name="SAPBEXHLevel2 3 9 3 4" xfId="41872"/>
    <cellStyle name="SAPBEXHLevel2 3 9 3 4 2" xfId="41873"/>
    <cellStyle name="SAPBEXHLevel2 3 9 3 5" xfId="41874"/>
    <cellStyle name="SAPBEXHLevel2 3 9 3 5 2" xfId="41875"/>
    <cellStyle name="SAPBEXHLevel2 3 9 3 6" xfId="41876"/>
    <cellStyle name="SAPBEXHLevel2 3 9 4" xfId="41877"/>
    <cellStyle name="SAPBEXHLevel2 3 9 4 2" xfId="41878"/>
    <cellStyle name="SAPBEXHLevel2 3 9 4 2 2" xfId="41879"/>
    <cellStyle name="SAPBEXHLevel2 3 9 4 3" xfId="41880"/>
    <cellStyle name="SAPBEXHLevel2 3 9 4 3 2" xfId="41881"/>
    <cellStyle name="SAPBEXHLevel2 3 9 4 4" xfId="41882"/>
    <cellStyle name="SAPBEXHLevel2 3 9 4 4 2" xfId="41883"/>
    <cellStyle name="SAPBEXHLevel2 3 9 4 5" xfId="41884"/>
    <cellStyle name="SAPBEXHLevel2 3 9 4 5 2" xfId="41885"/>
    <cellStyle name="SAPBEXHLevel2 3 9 4 6" xfId="41886"/>
    <cellStyle name="SAPBEXHLevel2 3 9 5" xfId="41887"/>
    <cellStyle name="SAPBEXHLevel2 3 9 5 2" xfId="41888"/>
    <cellStyle name="SAPBEXHLevel2 3 9 6" xfId="41889"/>
    <cellStyle name="SAPBEXHLevel2 3 9 6 2" xfId="41890"/>
    <cellStyle name="SAPBEXHLevel2 3 9 7" xfId="41891"/>
    <cellStyle name="SAPBEXHLevel2 3 9 7 2" xfId="41892"/>
    <cellStyle name="SAPBEXHLevel2 3 9 8" xfId="41893"/>
    <cellStyle name="SAPBEXHLevel2 3 9 8 2" xfId="41894"/>
    <cellStyle name="SAPBEXHLevel2 3 9 9" xfId="41895"/>
    <cellStyle name="SAPBEXHLevel2 3 9 9 2" xfId="41896"/>
    <cellStyle name="SAPBEXHLevel2 4" xfId="41897"/>
    <cellStyle name="SAPBEXHLevel2 4 10" xfId="41898"/>
    <cellStyle name="SAPBEXHLevel2 4 10 2" xfId="41899"/>
    <cellStyle name="SAPBEXHLevel2 4 11" xfId="41900"/>
    <cellStyle name="SAPBEXHLevel2 4 12" xfId="41901"/>
    <cellStyle name="SAPBEXHLevel2 4 13" xfId="41902"/>
    <cellStyle name="SAPBEXHLevel2 4 2" xfId="41903"/>
    <cellStyle name="SAPBEXHLevel2 4 2 2" xfId="41904"/>
    <cellStyle name="SAPBEXHLevel2 4 2 2 2" xfId="41905"/>
    <cellStyle name="SAPBEXHLevel2 4 2 3" xfId="41906"/>
    <cellStyle name="SAPBEXHLevel2 4 2 3 2" xfId="41907"/>
    <cellStyle name="SAPBEXHLevel2 4 2 4" xfId="41908"/>
    <cellStyle name="SAPBEXHLevel2 4 2 4 2" xfId="41909"/>
    <cellStyle name="SAPBEXHLevel2 4 2 5" xfId="41910"/>
    <cellStyle name="SAPBEXHLevel2 4 2 5 2" xfId="41911"/>
    <cellStyle name="SAPBEXHLevel2 4 2 6" xfId="41912"/>
    <cellStyle name="SAPBEXHLevel2 4 3" xfId="41913"/>
    <cellStyle name="SAPBEXHLevel2 4 3 2" xfId="41914"/>
    <cellStyle name="SAPBEXHLevel2 4 3 2 2" xfId="41915"/>
    <cellStyle name="SAPBEXHLevel2 4 3 3" xfId="41916"/>
    <cellStyle name="SAPBEXHLevel2 4 3 3 2" xfId="41917"/>
    <cellStyle name="SAPBEXHLevel2 4 3 4" xfId="41918"/>
    <cellStyle name="SAPBEXHLevel2 4 3 4 2" xfId="41919"/>
    <cellStyle name="SAPBEXHLevel2 4 3 5" xfId="41920"/>
    <cellStyle name="SAPBEXHLevel2 4 3 5 2" xfId="41921"/>
    <cellStyle name="SAPBEXHLevel2 4 3 6" xfId="41922"/>
    <cellStyle name="SAPBEXHLevel2 4 4" xfId="41923"/>
    <cellStyle name="SAPBEXHLevel2 4 4 2" xfId="41924"/>
    <cellStyle name="SAPBEXHLevel2 4 4 2 2" xfId="41925"/>
    <cellStyle name="SAPBEXHLevel2 4 4 3" xfId="41926"/>
    <cellStyle name="SAPBEXHLevel2 4 4 3 2" xfId="41927"/>
    <cellStyle name="SAPBEXHLevel2 4 4 4" xfId="41928"/>
    <cellStyle name="SAPBEXHLevel2 4 4 4 2" xfId="41929"/>
    <cellStyle name="SAPBEXHLevel2 4 4 5" xfId="41930"/>
    <cellStyle name="SAPBEXHLevel2 4 4 5 2" xfId="41931"/>
    <cellStyle name="SAPBEXHLevel2 4 4 6" xfId="41932"/>
    <cellStyle name="SAPBEXHLevel2 4 5" xfId="41933"/>
    <cellStyle name="SAPBEXHLevel2 4 5 2" xfId="41934"/>
    <cellStyle name="SAPBEXHLevel2 4 6" xfId="41935"/>
    <cellStyle name="SAPBEXHLevel2 4 6 2" xfId="41936"/>
    <cellStyle name="SAPBEXHLevel2 4 7" xfId="41937"/>
    <cellStyle name="SAPBEXHLevel2 4 7 2" xfId="41938"/>
    <cellStyle name="SAPBEXHLevel2 4 8" xfId="41939"/>
    <cellStyle name="SAPBEXHLevel2 4 8 2" xfId="41940"/>
    <cellStyle name="SAPBEXHLevel2 4 9" xfId="41941"/>
    <cellStyle name="SAPBEXHLevel2 4 9 2" xfId="41942"/>
    <cellStyle name="SAPBEXHLevel2 5" xfId="41943"/>
    <cellStyle name="SAPBEXHLevel2 5 2" xfId="41944"/>
    <cellStyle name="SAPBEXHLevel2 5 2 2" xfId="41945"/>
    <cellStyle name="SAPBEXHLevel2 5 3" xfId="41946"/>
    <cellStyle name="SAPBEXHLevel2 5 3 2" xfId="41947"/>
    <cellStyle name="SAPBEXHLevel2 5 4" xfId="41948"/>
    <cellStyle name="SAPBEXHLevel2 5 4 2" xfId="41949"/>
    <cellStyle name="SAPBEXHLevel2 5 5" xfId="41950"/>
    <cellStyle name="SAPBEXHLevel2 5 5 2" xfId="41951"/>
    <cellStyle name="SAPBEXHLevel2 5 6" xfId="41952"/>
    <cellStyle name="SAPBEXHLevel2 6" xfId="41953"/>
    <cellStyle name="SAPBEXHLevel2 6 2" xfId="41954"/>
    <cellStyle name="SAPBEXHLevel2 6 2 2" xfId="41955"/>
    <cellStyle name="SAPBEXHLevel2 6 3" xfId="41956"/>
    <cellStyle name="SAPBEXHLevel2 6 3 2" xfId="41957"/>
    <cellStyle name="SAPBEXHLevel2 6 4" xfId="41958"/>
    <cellStyle name="SAPBEXHLevel2 6 4 2" xfId="41959"/>
    <cellStyle name="SAPBEXHLevel2 6 5" xfId="41960"/>
    <cellStyle name="SAPBEXHLevel2 6 5 2" xfId="41961"/>
    <cellStyle name="SAPBEXHLevel2 6 6" xfId="41962"/>
    <cellStyle name="SAPBEXHLevel2 7" xfId="41963"/>
    <cellStyle name="SAPBEXHLevel2 7 2" xfId="41964"/>
    <cellStyle name="SAPBEXHLevel2 7 2 2" xfId="41965"/>
    <cellStyle name="SAPBEXHLevel2 7 3" xfId="41966"/>
    <cellStyle name="SAPBEXHLevel2 7 3 2" xfId="41967"/>
    <cellStyle name="SAPBEXHLevel2 7 4" xfId="41968"/>
    <cellStyle name="SAPBEXHLevel2 7 4 2" xfId="41969"/>
    <cellStyle name="SAPBEXHLevel2 7 5" xfId="41970"/>
    <cellStyle name="SAPBEXHLevel2 7 5 2" xfId="41971"/>
    <cellStyle name="SAPBEXHLevel2 7 6" xfId="41972"/>
    <cellStyle name="SAPBEXHLevel2 8" xfId="41973"/>
    <cellStyle name="SAPBEXHLevel2 8 2" xfId="41974"/>
    <cellStyle name="SAPBEXHLevel2 9" xfId="41975"/>
    <cellStyle name="SAPBEXHLevel2 9 2" xfId="41976"/>
    <cellStyle name="SAPBEXHLevel2_Accounts" xfId="41977"/>
    <cellStyle name="SAPBEXHLevel3" xfId="41978"/>
    <cellStyle name="SAPBEXHLevel3 10" xfId="41979"/>
    <cellStyle name="SAPBEXHLevel3 10 2" xfId="41980"/>
    <cellStyle name="SAPBEXHLevel3 11" xfId="41981"/>
    <cellStyle name="SAPBEXHLevel3 11 2" xfId="41982"/>
    <cellStyle name="SAPBEXHLevel3 12" xfId="41983"/>
    <cellStyle name="SAPBEXHLevel3 12 2" xfId="41984"/>
    <cellStyle name="SAPBEXHLevel3 13" xfId="41985"/>
    <cellStyle name="SAPBEXHLevel3 13 2" xfId="41986"/>
    <cellStyle name="SAPBEXHLevel3 14" xfId="41987"/>
    <cellStyle name="SAPBEXHLevel3 15" xfId="41988"/>
    <cellStyle name="SAPBEXHLevel3 16" xfId="41989"/>
    <cellStyle name="SAPBEXHLevel3 2" xfId="41990"/>
    <cellStyle name="SAPBEXHLevel3 2 10" xfId="41991"/>
    <cellStyle name="SAPBEXHLevel3 2 10 2" xfId="41992"/>
    <cellStyle name="SAPBEXHLevel3 2 11" xfId="41993"/>
    <cellStyle name="SAPBEXHLevel3 2 12" xfId="41994"/>
    <cellStyle name="SAPBEXHLevel3 2 13" xfId="41995"/>
    <cellStyle name="SAPBEXHLevel3 2 2" xfId="41996"/>
    <cellStyle name="SAPBEXHLevel3 2 2 2" xfId="41997"/>
    <cellStyle name="SAPBEXHLevel3 2 2 2 2" xfId="41998"/>
    <cellStyle name="SAPBEXHLevel3 2 2 3" xfId="41999"/>
    <cellStyle name="SAPBEXHLevel3 2 2 3 2" xfId="42000"/>
    <cellStyle name="SAPBEXHLevel3 2 2 4" xfId="42001"/>
    <cellStyle name="SAPBEXHLevel3 2 2 4 2" xfId="42002"/>
    <cellStyle name="SAPBEXHLevel3 2 2 5" xfId="42003"/>
    <cellStyle name="SAPBEXHLevel3 2 2 5 2" xfId="42004"/>
    <cellStyle name="SAPBEXHLevel3 2 2 6" xfId="42005"/>
    <cellStyle name="SAPBEXHLevel3 2 3" xfId="42006"/>
    <cellStyle name="SAPBEXHLevel3 2 3 2" xfId="42007"/>
    <cellStyle name="SAPBEXHLevel3 2 3 2 2" xfId="42008"/>
    <cellStyle name="SAPBEXHLevel3 2 3 3" xfId="42009"/>
    <cellStyle name="SAPBEXHLevel3 2 3 3 2" xfId="42010"/>
    <cellStyle name="SAPBEXHLevel3 2 3 4" xfId="42011"/>
    <cellStyle name="SAPBEXHLevel3 2 3 4 2" xfId="42012"/>
    <cellStyle name="SAPBEXHLevel3 2 3 5" xfId="42013"/>
    <cellStyle name="SAPBEXHLevel3 2 3 5 2" xfId="42014"/>
    <cellStyle name="SAPBEXHLevel3 2 3 6" xfId="42015"/>
    <cellStyle name="SAPBEXHLevel3 2 4" xfId="42016"/>
    <cellStyle name="SAPBEXHLevel3 2 4 2" xfId="42017"/>
    <cellStyle name="SAPBEXHLevel3 2 4 2 2" xfId="42018"/>
    <cellStyle name="SAPBEXHLevel3 2 4 3" xfId="42019"/>
    <cellStyle name="SAPBEXHLevel3 2 4 3 2" xfId="42020"/>
    <cellStyle name="SAPBEXHLevel3 2 4 4" xfId="42021"/>
    <cellStyle name="SAPBEXHLevel3 2 4 4 2" xfId="42022"/>
    <cellStyle name="SAPBEXHLevel3 2 4 5" xfId="42023"/>
    <cellStyle name="SAPBEXHLevel3 2 4 5 2" xfId="42024"/>
    <cellStyle name="SAPBEXHLevel3 2 4 6" xfId="42025"/>
    <cellStyle name="SAPBEXHLevel3 2 5" xfId="42026"/>
    <cellStyle name="SAPBEXHLevel3 2 5 2" xfId="42027"/>
    <cellStyle name="SAPBEXHLevel3 2 6" xfId="42028"/>
    <cellStyle name="SAPBEXHLevel3 2 6 2" xfId="42029"/>
    <cellStyle name="SAPBEXHLevel3 2 7" xfId="42030"/>
    <cellStyle name="SAPBEXHLevel3 2 7 2" xfId="42031"/>
    <cellStyle name="SAPBEXHLevel3 2 8" xfId="42032"/>
    <cellStyle name="SAPBEXHLevel3 2 8 2" xfId="42033"/>
    <cellStyle name="SAPBEXHLevel3 2 9" xfId="42034"/>
    <cellStyle name="SAPBEXHLevel3 2 9 2" xfId="42035"/>
    <cellStyle name="SAPBEXHLevel3 3" xfId="42036"/>
    <cellStyle name="SAPBEXHLevel3 3 10" xfId="42037"/>
    <cellStyle name="SAPBEXHLevel3 3 10 10" xfId="42038"/>
    <cellStyle name="SAPBEXHLevel3 3 10 10 2" xfId="42039"/>
    <cellStyle name="SAPBEXHLevel3 3 10 11" xfId="42040"/>
    <cellStyle name="SAPBEXHLevel3 3 10 12" xfId="42041"/>
    <cellStyle name="SAPBEXHLevel3 3 10 13" xfId="42042"/>
    <cellStyle name="SAPBEXHLevel3 3 10 2" xfId="42043"/>
    <cellStyle name="SAPBEXHLevel3 3 10 2 2" xfId="42044"/>
    <cellStyle name="SAPBEXHLevel3 3 10 2 2 2" xfId="42045"/>
    <cellStyle name="SAPBEXHLevel3 3 10 2 3" xfId="42046"/>
    <cellStyle name="SAPBEXHLevel3 3 10 2 3 2" xfId="42047"/>
    <cellStyle name="SAPBEXHLevel3 3 10 2 4" xfId="42048"/>
    <cellStyle name="SAPBEXHLevel3 3 10 2 4 2" xfId="42049"/>
    <cellStyle name="SAPBEXHLevel3 3 10 2 5" xfId="42050"/>
    <cellStyle name="SAPBEXHLevel3 3 10 2 5 2" xfId="42051"/>
    <cellStyle name="SAPBEXHLevel3 3 10 2 6" xfId="42052"/>
    <cellStyle name="SAPBEXHLevel3 3 10 3" xfId="42053"/>
    <cellStyle name="SAPBEXHLevel3 3 10 3 2" xfId="42054"/>
    <cellStyle name="SAPBEXHLevel3 3 10 3 2 2" xfId="42055"/>
    <cellStyle name="SAPBEXHLevel3 3 10 3 3" xfId="42056"/>
    <cellStyle name="SAPBEXHLevel3 3 10 3 3 2" xfId="42057"/>
    <cellStyle name="SAPBEXHLevel3 3 10 3 4" xfId="42058"/>
    <cellStyle name="SAPBEXHLevel3 3 10 3 4 2" xfId="42059"/>
    <cellStyle name="SAPBEXHLevel3 3 10 3 5" xfId="42060"/>
    <cellStyle name="SAPBEXHLevel3 3 10 3 5 2" xfId="42061"/>
    <cellStyle name="SAPBEXHLevel3 3 10 3 6" xfId="42062"/>
    <cellStyle name="SAPBEXHLevel3 3 10 4" xfId="42063"/>
    <cellStyle name="SAPBEXHLevel3 3 10 4 2" xfId="42064"/>
    <cellStyle name="SAPBEXHLevel3 3 10 4 2 2" xfId="42065"/>
    <cellStyle name="SAPBEXHLevel3 3 10 4 3" xfId="42066"/>
    <cellStyle name="SAPBEXHLevel3 3 10 4 3 2" xfId="42067"/>
    <cellStyle name="SAPBEXHLevel3 3 10 4 4" xfId="42068"/>
    <cellStyle name="SAPBEXHLevel3 3 10 4 4 2" xfId="42069"/>
    <cellStyle name="SAPBEXHLevel3 3 10 4 5" xfId="42070"/>
    <cellStyle name="SAPBEXHLevel3 3 10 4 5 2" xfId="42071"/>
    <cellStyle name="SAPBEXHLevel3 3 10 4 6" xfId="42072"/>
    <cellStyle name="SAPBEXHLevel3 3 10 5" xfId="42073"/>
    <cellStyle name="SAPBEXHLevel3 3 10 5 2" xfId="42074"/>
    <cellStyle name="SAPBEXHLevel3 3 10 6" xfId="42075"/>
    <cellStyle name="SAPBEXHLevel3 3 10 6 2" xfId="42076"/>
    <cellStyle name="SAPBEXHLevel3 3 10 7" xfId="42077"/>
    <cellStyle name="SAPBEXHLevel3 3 10 7 2" xfId="42078"/>
    <cellStyle name="SAPBEXHLevel3 3 10 8" xfId="42079"/>
    <cellStyle name="SAPBEXHLevel3 3 10 8 2" xfId="42080"/>
    <cellStyle name="SAPBEXHLevel3 3 10 9" xfId="42081"/>
    <cellStyle name="SAPBEXHLevel3 3 10 9 2" xfId="42082"/>
    <cellStyle name="SAPBEXHLevel3 3 11" xfId="42083"/>
    <cellStyle name="SAPBEXHLevel3 3 11 2" xfId="42084"/>
    <cellStyle name="SAPBEXHLevel3 3 11 2 2" xfId="42085"/>
    <cellStyle name="SAPBEXHLevel3 3 11 3" xfId="42086"/>
    <cellStyle name="SAPBEXHLevel3 3 11 3 2" xfId="42087"/>
    <cellStyle name="SAPBEXHLevel3 3 11 4" xfId="42088"/>
    <cellStyle name="SAPBEXHLevel3 3 11 4 2" xfId="42089"/>
    <cellStyle name="SAPBEXHLevel3 3 11 5" xfId="42090"/>
    <cellStyle name="SAPBEXHLevel3 3 11 5 2" xfId="42091"/>
    <cellStyle name="SAPBEXHLevel3 3 11 6" xfId="42092"/>
    <cellStyle name="SAPBEXHLevel3 3 12" xfId="42093"/>
    <cellStyle name="SAPBEXHLevel3 3 12 2" xfId="42094"/>
    <cellStyle name="SAPBEXHLevel3 3 12 2 2" xfId="42095"/>
    <cellStyle name="SAPBEXHLevel3 3 12 3" xfId="42096"/>
    <cellStyle name="SAPBEXHLevel3 3 12 3 2" xfId="42097"/>
    <cellStyle name="SAPBEXHLevel3 3 12 4" xfId="42098"/>
    <cellStyle name="SAPBEXHLevel3 3 12 4 2" xfId="42099"/>
    <cellStyle name="SAPBEXHLevel3 3 12 5" xfId="42100"/>
    <cellStyle name="SAPBEXHLevel3 3 12 5 2" xfId="42101"/>
    <cellStyle name="SAPBEXHLevel3 3 12 6" xfId="42102"/>
    <cellStyle name="SAPBEXHLevel3 3 13" xfId="42103"/>
    <cellStyle name="SAPBEXHLevel3 3 13 2" xfId="42104"/>
    <cellStyle name="SAPBEXHLevel3 3 13 2 2" xfId="42105"/>
    <cellStyle name="SAPBEXHLevel3 3 13 3" xfId="42106"/>
    <cellStyle name="SAPBEXHLevel3 3 13 3 2" xfId="42107"/>
    <cellStyle name="SAPBEXHLevel3 3 13 4" xfId="42108"/>
    <cellStyle name="SAPBEXHLevel3 3 13 4 2" xfId="42109"/>
    <cellStyle name="SAPBEXHLevel3 3 13 5" xfId="42110"/>
    <cellStyle name="SAPBEXHLevel3 3 13 5 2" xfId="42111"/>
    <cellStyle name="SAPBEXHLevel3 3 13 6" xfId="42112"/>
    <cellStyle name="SAPBEXHLevel3 3 14" xfId="42113"/>
    <cellStyle name="SAPBEXHLevel3 3 14 2" xfId="42114"/>
    <cellStyle name="SAPBEXHLevel3 3 15" xfId="42115"/>
    <cellStyle name="SAPBEXHLevel3 3 15 2" xfId="42116"/>
    <cellStyle name="SAPBEXHLevel3 3 16" xfId="42117"/>
    <cellStyle name="SAPBEXHLevel3 3 16 2" xfId="42118"/>
    <cellStyle name="SAPBEXHLevel3 3 17" xfId="42119"/>
    <cellStyle name="SAPBEXHLevel3 3 17 2" xfId="42120"/>
    <cellStyle name="SAPBEXHLevel3 3 18" xfId="42121"/>
    <cellStyle name="SAPBEXHLevel3 3 18 2" xfId="42122"/>
    <cellStyle name="SAPBEXHLevel3 3 19" xfId="42123"/>
    <cellStyle name="SAPBEXHLevel3 3 19 2" xfId="42124"/>
    <cellStyle name="SAPBEXHLevel3 3 2" xfId="42125"/>
    <cellStyle name="SAPBEXHLevel3 3 2 10" xfId="42126"/>
    <cellStyle name="SAPBEXHLevel3 3 2 10 10" xfId="42127"/>
    <cellStyle name="SAPBEXHLevel3 3 2 10 10 2" xfId="42128"/>
    <cellStyle name="SAPBEXHLevel3 3 2 10 11" xfId="42129"/>
    <cellStyle name="SAPBEXHLevel3 3 2 10 12" xfId="42130"/>
    <cellStyle name="SAPBEXHLevel3 3 2 10 13" xfId="42131"/>
    <cellStyle name="SAPBEXHLevel3 3 2 10 2" xfId="42132"/>
    <cellStyle name="SAPBEXHLevel3 3 2 10 2 2" xfId="42133"/>
    <cellStyle name="SAPBEXHLevel3 3 2 10 2 2 2" xfId="42134"/>
    <cellStyle name="SAPBEXHLevel3 3 2 10 2 3" xfId="42135"/>
    <cellStyle name="SAPBEXHLevel3 3 2 10 2 3 2" xfId="42136"/>
    <cellStyle name="SAPBEXHLevel3 3 2 10 2 4" xfId="42137"/>
    <cellStyle name="SAPBEXHLevel3 3 2 10 2 4 2" xfId="42138"/>
    <cellStyle name="SAPBEXHLevel3 3 2 10 2 5" xfId="42139"/>
    <cellStyle name="SAPBEXHLevel3 3 2 10 2 5 2" xfId="42140"/>
    <cellStyle name="SAPBEXHLevel3 3 2 10 2 6" xfId="42141"/>
    <cellStyle name="SAPBEXHLevel3 3 2 10 3" xfId="42142"/>
    <cellStyle name="SAPBEXHLevel3 3 2 10 3 2" xfId="42143"/>
    <cellStyle name="SAPBEXHLevel3 3 2 10 3 2 2" xfId="42144"/>
    <cellStyle name="SAPBEXHLevel3 3 2 10 3 3" xfId="42145"/>
    <cellStyle name="SAPBEXHLevel3 3 2 10 3 3 2" xfId="42146"/>
    <cellStyle name="SAPBEXHLevel3 3 2 10 3 4" xfId="42147"/>
    <cellStyle name="SAPBEXHLevel3 3 2 10 3 4 2" xfId="42148"/>
    <cellStyle name="SAPBEXHLevel3 3 2 10 3 5" xfId="42149"/>
    <cellStyle name="SAPBEXHLevel3 3 2 10 3 5 2" xfId="42150"/>
    <cellStyle name="SAPBEXHLevel3 3 2 10 3 6" xfId="42151"/>
    <cellStyle name="SAPBEXHLevel3 3 2 10 4" xfId="42152"/>
    <cellStyle name="SAPBEXHLevel3 3 2 10 4 2" xfId="42153"/>
    <cellStyle name="SAPBEXHLevel3 3 2 10 4 2 2" xfId="42154"/>
    <cellStyle name="SAPBEXHLevel3 3 2 10 4 3" xfId="42155"/>
    <cellStyle name="SAPBEXHLevel3 3 2 10 4 3 2" xfId="42156"/>
    <cellStyle name="SAPBEXHLevel3 3 2 10 4 4" xfId="42157"/>
    <cellStyle name="SAPBEXHLevel3 3 2 10 4 4 2" xfId="42158"/>
    <cellStyle name="SAPBEXHLevel3 3 2 10 4 5" xfId="42159"/>
    <cellStyle name="SAPBEXHLevel3 3 2 10 4 5 2" xfId="42160"/>
    <cellStyle name="SAPBEXHLevel3 3 2 10 4 6" xfId="42161"/>
    <cellStyle name="SAPBEXHLevel3 3 2 10 5" xfId="42162"/>
    <cellStyle name="SAPBEXHLevel3 3 2 10 5 2" xfId="42163"/>
    <cellStyle name="SAPBEXHLevel3 3 2 10 6" xfId="42164"/>
    <cellStyle name="SAPBEXHLevel3 3 2 10 6 2" xfId="42165"/>
    <cellStyle name="SAPBEXHLevel3 3 2 10 7" xfId="42166"/>
    <cellStyle name="SAPBEXHLevel3 3 2 10 7 2" xfId="42167"/>
    <cellStyle name="SAPBEXHLevel3 3 2 10 8" xfId="42168"/>
    <cellStyle name="SAPBEXHLevel3 3 2 10 8 2" xfId="42169"/>
    <cellStyle name="SAPBEXHLevel3 3 2 10 9" xfId="42170"/>
    <cellStyle name="SAPBEXHLevel3 3 2 10 9 2" xfId="42171"/>
    <cellStyle name="SAPBEXHLevel3 3 2 11" xfId="42172"/>
    <cellStyle name="SAPBEXHLevel3 3 2 11 2" xfId="42173"/>
    <cellStyle name="SAPBEXHLevel3 3 2 11 2 2" xfId="42174"/>
    <cellStyle name="SAPBEXHLevel3 3 2 11 3" xfId="42175"/>
    <cellStyle name="SAPBEXHLevel3 3 2 11 3 2" xfId="42176"/>
    <cellStyle name="SAPBEXHLevel3 3 2 11 4" xfId="42177"/>
    <cellStyle name="SAPBEXHLevel3 3 2 11 4 2" xfId="42178"/>
    <cellStyle name="SAPBEXHLevel3 3 2 11 5" xfId="42179"/>
    <cellStyle name="SAPBEXHLevel3 3 2 11 5 2" xfId="42180"/>
    <cellStyle name="SAPBEXHLevel3 3 2 11 6" xfId="42181"/>
    <cellStyle name="SAPBEXHLevel3 3 2 12" xfId="42182"/>
    <cellStyle name="SAPBEXHLevel3 3 2 12 2" xfId="42183"/>
    <cellStyle name="SAPBEXHLevel3 3 2 12 2 2" xfId="42184"/>
    <cellStyle name="SAPBEXHLevel3 3 2 12 3" xfId="42185"/>
    <cellStyle name="SAPBEXHLevel3 3 2 12 3 2" xfId="42186"/>
    <cellStyle name="SAPBEXHLevel3 3 2 12 4" xfId="42187"/>
    <cellStyle name="SAPBEXHLevel3 3 2 12 4 2" xfId="42188"/>
    <cellStyle name="SAPBEXHLevel3 3 2 12 5" xfId="42189"/>
    <cellStyle name="SAPBEXHLevel3 3 2 12 5 2" xfId="42190"/>
    <cellStyle name="SAPBEXHLevel3 3 2 12 6" xfId="42191"/>
    <cellStyle name="SAPBEXHLevel3 3 2 13" xfId="42192"/>
    <cellStyle name="SAPBEXHLevel3 3 2 13 2" xfId="42193"/>
    <cellStyle name="SAPBEXHLevel3 3 2 13 2 2" xfId="42194"/>
    <cellStyle name="SAPBEXHLevel3 3 2 13 3" xfId="42195"/>
    <cellStyle name="SAPBEXHLevel3 3 2 13 3 2" xfId="42196"/>
    <cellStyle name="SAPBEXHLevel3 3 2 13 4" xfId="42197"/>
    <cellStyle name="SAPBEXHLevel3 3 2 13 4 2" xfId="42198"/>
    <cellStyle name="SAPBEXHLevel3 3 2 13 5" xfId="42199"/>
    <cellStyle name="SAPBEXHLevel3 3 2 13 5 2" xfId="42200"/>
    <cellStyle name="SAPBEXHLevel3 3 2 13 6" xfId="42201"/>
    <cellStyle name="SAPBEXHLevel3 3 2 14" xfId="42202"/>
    <cellStyle name="SAPBEXHLevel3 3 2 14 2" xfId="42203"/>
    <cellStyle name="SAPBEXHLevel3 3 2 15" xfId="42204"/>
    <cellStyle name="SAPBEXHLevel3 3 2 15 2" xfId="42205"/>
    <cellStyle name="SAPBEXHLevel3 3 2 16" xfId="42206"/>
    <cellStyle name="SAPBEXHLevel3 3 2 16 2" xfId="42207"/>
    <cellStyle name="SAPBEXHLevel3 3 2 17" xfId="42208"/>
    <cellStyle name="SAPBEXHLevel3 3 2 17 2" xfId="42209"/>
    <cellStyle name="SAPBEXHLevel3 3 2 18" xfId="42210"/>
    <cellStyle name="SAPBEXHLevel3 3 2 18 2" xfId="42211"/>
    <cellStyle name="SAPBEXHLevel3 3 2 19" xfId="42212"/>
    <cellStyle name="SAPBEXHLevel3 3 2 19 2" xfId="42213"/>
    <cellStyle name="SAPBEXHLevel3 3 2 2" xfId="42214"/>
    <cellStyle name="SAPBEXHLevel3 3 2 2 10" xfId="42215"/>
    <cellStyle name="SAPBEXHLevel3 3 2 2 10 2" xfId="42216"/>
    <cellStyle name="SAPBEXHLevel3 3 2 2 11" xfId="42217"/>
    <cellStyle name="SAPBEXHLevel3 3 2 2 12" xfId="42218"/>
    <cellStyle name="SAPBEXHLevel3 3 2 2 13" xfId="42219"/>
    <cellStyle name="SAPBEXHLevel3 3 2 2 2" xfId="42220"/>
    <cellStyle name="SAPBEXHLevel3 3 2 2 2 2" xfId="42221"/>
    <cellStyle name="SAPBEXHLevel3 3 2 2 2 2 2" xfId="42222"/>
    <cellStyle name="SAPBEXHLevel3 3 2 2 2 3" xfId="42223"/>
    <cellStyle name="SAPBEXHLevel3 3 2 2 2 3 2" xfId="42224"/>
    <cellStyle name="SAPBEXHLevel3 3 2 2 2 4" xfId="42225"/>
    <cellStyle name="SAPBEXHLevel3 3 2 2 2 4 2" xfId="42226"/>
    <cellStyle name="SAPBEXHLevel3 3 2 2 2 5" xfId="42227"/>
    <cellStyle name="SAPBEXHLevel3 3 2 2 2 5 2" xfId="42228"/>
    <cellStyle name="SAPBEXHLevel3 3 2 2 2 6" xfId="42229"/>
    <cellStyle name="SAPBEXHLevel3 3 2 2 3" xfId="42230"/>
    <cellStyle name="SAPBEXHLevel3 3 2 2 3 2" xfId="42231"/>
    <cellStyle name="SAPBEXHLevel3 3 2 2 3 2 2" xfId="42232"/>
    <cellStyle name="SAPBEXHLevel3 3 2 2 3 3" xfId="42233"/>
    <cellStyle name="SAPBEXHLevel3 3 2 2 3 3 2" xfId="42234"/>
    <cellStyle name="SAPBEXHLevel3 3 2 2 3 4" xfId="42235"/>
    <cellStyle name="SAPBEXHLevel3 3 2 2 3 4 2" xfId="42236"/>
    <cellStyle name="SAPBEXHLevel3 3 2 2 3 5" xfId="42237"/>
    <cellStyle name="SAPBEXHLevel3 3 2 2 3 5 2" xfId="42238"/>
    <cellStyle name="SAPBEXHLevel3 3 2 2 3 6" xfId="42239"/>
    <cellStyle name="SAPBEXHLevel3 3 2 2 4" xfId="42240"/>
    <cellStyle name="SAPBEXHLevel3 3 2 2 4 2" xfId="42241"/>
    <cellStyle name="SAPBEXHLevel3 3 2 2 4 2 2" xfId="42242"/>
    <cellStyle name="SAPBEXHLevel3 3 2 2 4 3" xfId="42243"/>
    <cellStyle name="SAPBEXHLevel3 3 2 2 4 3 2" xfId="42244"/>
    <cellStyle name="SAPBEXHLevel3 3 2 2 4 4" xfId="42245"/>
    <cellStyle name="SAPBEXHLevel3 3 2 2 4 4 2" xfId="42246"/>
    <cellStyle name="SAPBEXHLevel3 3 2 2 4 5" xfId="42247"/>
    <cellStyle name="SAPBEXHLevel3 3 2 2 4 5 2" xfId="42248"/>
    <cellStyle name="SAPBEXHLevel3 3 2 2 4 6" xfId="42249"/>
    <cellStyle name="SAPBEXHLevel3 3 2 2 5" xfId="42250"/>
    <cellStyle name="SAPBEXHLevel3 3 2 2 5 2" xfId="42251"/>
    <cellStyle name="SAPBEXHLevel3 3 2 2 6" xfId="42252"/>
    <cellStyle name="SAPBEXHLevel3 3 2 2 6 2" xfId="42253"/>
    <cellStyle name="SAPBEXHLevel3 3 2 2 7" xfId="42254"/>
    <cellStyle name="SAPBEXHLevel3 3 2 2 7 2" xfId="42255"/>
    <cellStyle name="SAPBEXHLevel3 3 2 2 8" xfId="42256"/>
    <cellStyle name="SAPBEXHLevel3 3 2 2 8 2" xfId="42257"/>
    <cellStyle name="SAPBEXHLevel3 3 2 2 9" xfId="42258"/>
    <cellStyle name="SAPBEXHLevel3 3 2 2 9 2" xfId="42259"/>
    <cellStyle name="SAPBEXHLevel3 3 2 20" xfId="42260"/>
    <cellStyle name="SAPBEXHLevel3 3 2 21" xfId="42261"/>
    <cellStyle name="SAPBEXHLevel3 3 2 22" xfId="42262"/>
    <cellStyle name="SAPBEXHLevel3 3 2 3" xfId="42263"/>
    <cellStyle name="SAPBEXHLevel3 3 2 3 10" xfId="42264"/>
    <cellStyle name="SAPBEXHLevel3 3 2 3 10 2" xfId="42265"/>
    <cellStyle name="SAPBEXHLevel3 3 2 3 11" xfId="42266"/>
    <cellStyle name="SAPBEXHLevel3 3 2 3 12" xfId="42267"/>
    <cellStyle name="SAPBEXHLevel3 3 2 3 13" xfId="42268"/>
    <cellStyle name="SAPBEXHLevel3 3 2 3 2" xfId="42269"/>
    <cellStyle name="SAPBEXHLevel3 3 2 3 2 2" xfId="42270"/>
    <cellStyle name="SAPBEXHLevel3 3 2 3 2 2 2" xfId="42271"/>
    <cellStyle name="SAPBEXHLevel3 3 2 3 2 3" xfId="42272"/>
    <cellStyle name="SAPBEXHLevel3 3 2 3 2 3 2" xfId="42273"/>
    <cellStyle name="SAPBEXHLevel3 3 2 3 2 4" xfId="42274"/>
    <cellStyle name="SAPBEXHLevel3 3 2 3 2 4 2" xfId="42275"/>
    <cellStyle name="SAPBEXHLevel3 3 2 3 2 5" xfId="42276"/>
    <cellStyle name="SAPBEXHLevel3 3 2 3 2 5 2" xfId="42277"/>
    <cellStyle name="SAPBEXHLevel3 3 2 3 2 6" xfId="42278"/>
    <cellStyle name="SAPBEXHLevel3 3 2 3 3" xfId="42279"/>
    <cellStyle name="SAPBEXHLevel3 3 2 3 3 2" xfId="42280"/>
    <cellStyle name="SAPBEXHLevel3 3 2 3 3 2 2" xfId="42281"/>
    <cellStyle name="SAPBEXHLevel3 3 2 3 3 3" xfId="42282"/>
    <cellStyle name="SAPBEXHLevel3 3 2 3 3 3 2" xfId="42283"/>
    <cellStyle name="SAPBEXHLevel3 3 2 3 3 4" xfId="42284"/>
    <cellStyle name="SAPBEXHLevel3 3 2 3 3 4 2" xfId="42285"/>
    <cellStyle name="SAPBEXHLevel3 3 2 3 3 5" xfId="42286"/>
    <cellStyle name="SAPBEXHLevel3 3 2 3 3 5 2" xfId="42287"/>
    <cellStyle name="SAPBEXHLevel3 3 2 3 3 6" xfId="42288"/>
    <cellStyle name="SAPBEXHLevel3 3 2 3 4" xfId="42289"/>
    <cellStyle name="SAPBEXHLevel3 3 2 3 4 2" xfId="42290"/>
    <cellStyle name="SAPBEXHLevel3 3 2 3 4 2 2" xfId="42291"/>
    <cellStyle name="SAPBEXHLevel3 3 2 3 4 3" xfId="42292"/>
    <cellStyle name="SAPBEXHLevel3 3 2 3 4 3 2" xfId="42293"/>
    <cellStyle name="SAPBEXHLevel3 3 2 3 4 4" xfId="42294"/>
    <cellStyle name="SAPBEXHLevel3 3 2 3 4 4 2" xfId="42295"/>
    <cellStyle name="SAPBEXHLevel3 3 2 3 4 5" xfId="42296"/>
    <cellStyle name="SAPBEXHLevel3 3 2 3 4 5 2" xfId="42297"/>
    <cellStyle name="SAPBEXHLevel3 3 2 3 4 6" xfId="42298"/>
    <cellStyle name="SAPBEXHLevel3 3 2 3 5" xfId="42299"/>
    <cellStyle name="SAPBEXHLevel3 3 2 3 5 2" xfId="42300"/>
    <cellStyle name="SAPBEXHLevel3 3 2 3 6" xfId="42301"/>
    <cellStyle name="SAPBEXHLevel3 3 2 3 6 2" xfId="42302"/>
    <cellStyle name="SAPBEXHLevel3 3 2 3 7" xfId="42303"/>
    <cellStyle name="SAPBEXHLevel3 3 2 3 7 2" xfId="42304"/>
    <cellStyle name="SAPBEXHLevel3 3 2 3 8" xfId="42305"/>
    <cellStyle name="SAPBEXHLevel3 3 2 3 8 2" xfId="42306"/>
    <cellStyle name="SAPBEXHLevel3 3 2 3 9" xfId="42307"/>
    <cellStyle name="SAPBEXHLevel3 3 2 3 9 2" xfId="42308"/>
    <cellStyle name="SAPBEXHLevel3 3 2 4" xfId="42309"/>
    <cellStyle name="SAPBEXHLevel3 3 2 4 10" xfId="42310"/>
    <cellStyle name="SAPBEXHLevel3 3 2 4 10 2" xfId="42311"/>
    <cellStyle name="SAPBEXHLevel3 3 2 4 11" xfId="42312"/>
    <cellStyle name="SAPBEXHLevel3 3 2 4 12" xfId="42313"/>
    <cellStyle name="SAPBEXHLevel3 3 2 4 13" xfId="42314"/>
    <cellStyle name="SAPBEXHLevel3 3 2 4 2" xfId="42315"/>
    <cellStyle name="SAPBEXHLevel3 3 2 4 2 2" xfId="42316"/>
    <cellStyle name="SAPBEXHLevel3 3 2 4 2 2 2" xfId="42317"/>
    <cellStyle name="SAPBEXHLevel3 3 2 4 2 3" xfId="42318"/>
    <cellStyle name="SAPBEXHLevel3 3 2 4 2 3 2" xfId="42319"/>
    <cellStyle name="SAPBEXHLevel3 3 2 4 2 4" xfId="42320"/>
    <cellStyle name="SAPBEXHLevel3 3 2 4 2 4 2" xfId="42321"/>
    <cellStyle name="SAPBEXHLevel3 3 2 4 2 5" xfId="42322"/>
    <cellStyle name="SAPBEXHLevel3 3 2 4 2 5 2" xfId="42323"/>
    <cellStyle name="SAPBEXHLevel3 3 2 4 2 6" xfId="42324"/>
    <cellStyle name="SAPBEXHLevel3 3 2 4 3" xfId="42325"/>
    <cellStyle name="SAPBEXHLevel3 3 2 4 3 2" xfId="42326"/>
    <cellStyle name="SAPBEXHLevel3 3 2 4 3 2 2" xfId="42327"/>
    <cellStyle name="SAPBEXHLevel3 3 2 4 3 3" xfId="42328"/>
    <cellStyle name="SAPBEXHLevel3 3 2 4 3 3 2" xfId="42329"/>
    <cellStyle name="SAPBEXHLevel3 3 2 4 3 4" xfId="42330"/>
    <cellStyle name="SAPBEXHLevel3 3 2 4 3 4 2" xfId="42331"/>
    <cellStyle name="SAPBEXHLevel3 3 2 4 3 5" xfId="42332"/>
    <cellStyle name="SAPBEXHLevel3 3 2 4 3 5 2" xfId="42333"/>
    <cellStyle name="SAPBEXHLevel3 3 2 4 3 6" xfId="42334"/>
    <cellStyle name="SAPBEXHLevel3 3 2 4 4" xfId="42335"/>
    <cellStyle name="SAPBEXHLevel3 3 2 4 4 2" xfId="42336"/>
    <cellStyle name="SAPBEXHLevel3 3 2 4 4 2 2" xfId="42337"/>
    <cellStyle name="SAPBEXHLevel3 3 2 4 4 3" xfId="42338"/>
    <cellStyle name="SAPBEXHLevel3 3 2 4 4 3 2" xfId="42339"/>
    <cellStyle name="SAPBEXHLevel3 3 2 4 4 4" xfId="42340"/>
    <cellStyle name="SAPBEXHLevel3 3 2 4 4 4 2" xfId="42341"/>
    <cellStyle name="SAPBEXHLevel3 3 2 4 4 5" xfId="42342"/>
    <cellStyle name="SAPBEXHLevel3 3 2 4 4 5 2" xfId="42343"/>
    <cellStyle name="SAPBEXHLevel3 3 2 4 4 6" xfId="42344"/>
    <cellStyle name="SAPBEXHLevel3 3 2 4 5" xfId="42345"/>
    <cellStyle name="SAPBEXHLevel3 3 2 4 5 2" xfId="42346"/>
    <cellStyle name="SAPBEXHLevel3 3 2 4 6" xfId="42347"/>
    <cellStyle name="SAPBEXHLevel3 3 2 4 6 2" xfId="42348"/>
    <cellStyle name="SAPBEXHLevel3 3 2 4 7" xfId="42349"/>
    <cellStyle name="SAPBEXHLevel3 3 2 4 7 2" xfId="42350"/>
    <cellStyle name="SAPBEXHLevel3 3 2 4 8" xfId="42351"/>
    <cellStyle name="SAPBEXHLevel3 3 2 4 8 2" xfId="42352"/>
    <cellStyle name="SAPBEXHLevel3 3 2 4 9" xfId="42353"/>
    <cellStyle name="SAPBEXHLevel3 3 2 4 9 2" xfId="42354"/>
    <cellStyle name="SAPBEXHLevel3 3 2 5" xfId="42355"/>
    <cellStyle name="SAPBEXHLevel3 3 2 5 10" xfId="42356"/>
    <cellStyle name="SAPBEXHLevel3 3 2 5 10 2" xfId="42357"/>
    <cellStyle name="SAPBEXHLevel3 3 2 5 11" xfId="42358"/>
    <cellStyle name="SAPBEXHLevel3 3 2 5 12" xfId="42359"/>
    <cellStyle name="SAPBEXHLevel3 3 2 5 13" xfId="42360"/>
    <cellStyle name="SAPBEXHLevel3 3 2 5 2" xfId="42361"/>
    <cellStyle name="SAPBEXHLevel3 3 2 5 2 2" xfId="42362"/>
    <cellStyle name="SAPBEXHLevel3 3 2 5 2 2 2" xfId="42363"/>
    <cellStyle name="SAPBEXHLevel3 3 2 5 2 3" xfId="42364"/>
    <cellStyle name="SAPBEXHLevel3 3 2 5 2 3 2" xfId="42365"/>
    <cellStyle name="SAPBEXHLevel3 3 2 5 2 4" xfId="42366"/>
    <cellStyle name="SAPBEXHLevel3 3 2 5 2 4 2" xfId="42367"/>
    <cellStyle name="SAPBEXHLevel3 3 2 5 2 5" xfId="42368"/>
    <cellStyle name="SAPBEXHLevel3 3 2 5 2 5 2" xfId="42369"/>
    <cellStyle name="SAPBEXHLevel3 3 2 5 2 6" xfId="42370"/>
    <cellStyle name="SAPBEXHLevel3 3 2 5 3" xfId="42371"/>
    <cellStyle name="SAPBEXHLevel3 3 2 5 3 2" xfId="42372"/>
    <cellStyle name="SAPBEXHLevel3 3 2 5 3 2 2" xfId="42373"/>
    <cellStyle name="SAPBEXHLevel3 3 2 5 3 3" xfId="42374"/>
    <cellStyle name="SAPBEXHLevel3 3 2 5 3 3 2" xfId="42375"/>
    <cellStyle name="SAPBEXHLevel3 3 2 5 3 4" xfId="42376"/>
    <cellStyle name="SAPBEXHLevel3 3 2 5 3 4 2" xfId="42377"/>
    <cellStyle name="SAPBEXHLevel3 3 2 5 3 5" xfId="42378"/>
    <cellStyle name="SAPBEXHLevel3 3 2 5 3 5 2" xfId="42379"/>
    <cellStyle name="SAPBEXHLevel3 3 2 5 3 6" xfId="42380"/>
    <cellStyle name="SAPBEXHLevel3 3 2 5 4" xfId="42381"/>
    <cellStyle name="SAPBEXHLevel3 3 2 5 4 2" xfId="42382"/>
    <cellStyle name="SAPBEXHLevel3 3 2 5 4 2 2" xfId="42383"/>
    <cellStyle name="SAPBEXHLevel3 3 2 5 4 3" xfId="42384"/>
    <cellStyle name="SAPBEXHLevel3 3 2 5 4 3 2" xfId="42385"/>
    <cellStyle name="SAPBEXHLevel3 3 2 5 4 4" xfId="42386"/>
    <cellStyle name="SAPBEXHLevel3 3 2 5 4 4 2" xfId="42387"/>
    <cellStyle name="SAPBEXHLevel3 3 2 5 4 5" xfId="42388"/>
    <cellStyle name="SAPBEXHLevel3 3 2 5 4 5 2" xfId="42389"/>
    <cellStyle name="SAPBEXHLevel3 3 2 5 4 6" xfId="42390"/>
    <cellStyle name="SAPBEXHLevel3 3 2 5 5" xfId="42391"/>
    <cellStyle name="SAPBEXHLevel3 3 2 5 5 2" xfId="42392"/>
    <cellStyle name="SAPBEXHLevel3 3 2 5 6" xfId="42393"/>
    <cellStyle name="SAPBEXHLevel3 3 2 5 6 2" xfId="42394"/>
    <cellStyle name="SAPBEXHLevel3 3 2 5 7" xfId="42395"/>
    <cellStyle name="SAPBEXHLevel3 3 2 5 7 2" xfId="42396"/>
    <cellStyle name="SAPBEXHLevel3 3 2 5 8" xfId="42397"/>
    <cellStyle name="SAPBEXHLevel3 3 2 5 8 2" xfId="42398"/>
    <cellStyle name="SAPBEXHLevel3 3 2 5 9" xfId="42399"/>
    <cellStyle name="SAPBEXHLevel3 3 2 5 9 2" xfId="42400"/>
    <cellStyle name="SAPBEXHLevel3 3 2 6" xfId="42401"/>
    <cellStyle name="SAPBEXHLevel3 3 2 6 10" xfId="42402"/>
    <cellStyle name="SAPBEXHLevel3 3 2 6 10 2" xfId="42403"/>
    <cellStyle name="SAPBEXHLevel3 3 2 6 11" xfId="42404"/>
    <cellStyle name="SAPBEXHLevel3 3 2 6 12" xfId="42405"/>
    <cellStyle name="SAPBEXHLevel3 3 2 6 13" xfId="42406"/>
    <cellStyle name="SAPBEXHLevel3 3 2 6 2" xfId="42407"/>
    <cellStyle name="SAPBEXHLevel3 3 2 6 2 2" xfId="42408"/>
    <cellStyle name="SAPBEXHLevel3 3 2 6 2 2 2" xfId="42409"/>
    <cellStyle name="SAPBEXHLevel3 3 2 6 2 3" xfId="42410"/>
    <cellStyle name="SAPBEXHLevel3 3 2 6 2 3 2" xfId="42411"/>
    <cellStyle name="SAPBEXHLevel3 3 2 6 2 4" xfId="42412"/>
    <cellStyle name="SAPBEXHLevel3 3 2 6 2 4 2" xfId="42413"/>
    <cellStyle name="SAPBEXHLevel3 3 2 6 2 5" xfId="42414"/>
    <cellStyle name="SAPBEXHLevel3 3 2 6 2 5 2" xfId="42415"/>
    <cellStyle name="SAPBEXHLevel3 3 2 6 2 6" xfId="42416"/>
    <cellStyle name="SAPBEXHLevel3 3 2 6 3" xfId="42417"/>
    <cellStyle name="SAPBEXHLevel3 3 2 6 3 2" xfId="42418"/>
    <cellStyle name="SAPBEXHLevel3 3 2 6 3 2 2" xfId="42419"/>
    <cellStyle name="SAPBEXHLevel3 3 2 6 3 3" xfId="42420"/>
    <cellStyle name="SAPBEXHLevel3 3 2 6 3 3 2" xfId="42421"/>
    <cellStyle name="SAPBEXHLevel3 3 2 6 3 4" xfId="42422"/>
    <cellStyle name="SAPBEXHLevel3 3 2 6 3 4 2" xfId="42423"/>
    <cellStyle name="SAPBEXHLevel3 3 2 6 3 5" xfId="42424"/>
    <cellStyle name="SAPBEXHLevel3 3 2 6 3 5 2" xfId="42425"/>
    <cellStyle name="SAPBEXHLevel3 3 2 6 3 6" xfId="42426"/>
    <cellStyle name="SAPBEXHLevel3 3 2 6 4" xfId="42427"/>
    <cellStyle name="SAPBEXHLevel3 3 2 6 4 2" xfId="42428"/>
    <cellStyle name="SAPBEXHLevel3 3 2 6 4 2 2" xfId="42429"/>
    <cellStyle name="SAPBEXHLevel3 3 2 6 4 3" xfId="42430"/>
    <cellStyle name="SAPBEXHLevel3 3 2 6 4 3 2" xfId="42431"/>
    <cellStyle name="SAPBEXHLevel3 3 2 6 4 4" xfId="42432"/>
    <cellStyle name="SAPBEXHLevel3 3 2 6 4 4 2" xfId="42433"/>
    <cellStyle name="SAPBEXHLevel3 3 2 6 4 5" xfId="42434"/>
    <cellStyle name="SAPBEXHLevel3 3 2 6 4 5 2" xfId="42435"/>
    <cellStyle name="SAPBEXHLevel3 3 2 6 4 6" xfId="42436"/>
    <cellStyle name="SAPBEXHLevel3 3 2 6 5" xfId="42437"/>
    <cellStyle name="SAPBEXHLevel3 3 2 6 5 2" xfId="42438"/>
    <cellStyle name="SAPBEXHLevel3 3 2 6 6" xfId="42439"/>
    <cellStyle name="SAPBEXHLevel3 3 2 6 6 2" xfId="42440"/>
    <cellStyle name="SAPBEXHLevel3 3 2 6 7" xfId="42441"/>
    <cellStyle name="SAPBEXHLevel3 3 2 6 7 2" xfId="42442"/>
    <cellStyle name="SAPBEXHLevel3 3 2 6 8" xfId="42443"/>
    <cellStyle name="SAPBEXHLevel3 3 2 6 8 2" xfId="42444"/>
    <cellStyle name="SAPBEXHLevel3 3 2 6 9" xfId="42445"/>
    <cellStyle name="SAPBEXHLevel3 3 2 6 9 2" xfId="42446"/>
    <cellStyle name="SAPBEXHLevel3 3 2 7" xfId="42447"/>
    <cellStyle name="SAPBEXHLevel3 3 2 7 10" xfId="42448"/>
    <cellStyle name="SAPBEXHLevel3 3 2 7 10 2" xfId="42449"/>
    <cellStyle name="SAPBEXHLevel3 3 2 7 11" xfId="42450"/>
    <cellStyle name="SAPBEXHLevel3 3 2 7 12" xfId="42451"/>
    <cellStyle name="SAPBEXHLevel3 3 2 7 13" xfId="42452"/>
    <cellStyle name="SAPBEXHLevel3 3 2 7 2" xfId="42453"/>
    <cellStyle name="SAPBEXHLevel3 3 2 7 2 2" xfId="42454"/>
    <cellStyle name="SAPBEXHLevel3 3 2 7 2 2 2" xfId="42455"/>
    <cellStyle name="SAPBEXHLevel3 3 2 7 2 3" xfId="42456"/>
    <cellStyle name="SAPBEXHLevel3 3 2 7 2 3 2" xfId="42457"/>
    <cellStyle name="SAPBEXHLevel3 3 2 7 2 4" xfId="42458"/>
    <cellStyle name="SAPBEXHLevel3 3 2 7 2 4 2" xfId="42459"/>
    <cellStyle name="SAPBEXHLevel3 3 2 7 2 5" xfId="42460"/>
    <cellStyle name="SAPBEXHLevel3 3 2 7 2 5 2" xfId="42461"/>
    <cellStyle name="SAPBEXHLevel3 3 2 7 2 6" xfId="42462"/>
    <cellStyle name="SAPBEXHLevel3 3 2 7 3" xfId="42463"/>
    <cellStyle name="SAPBEXHLevel3 3 2 7 3 2" xfId="42464"/>
    <cellStyle name="SAPBEXHLevel3 3 2 7 3 2 2" xfId="42465"/>
    <cellStyle name="SAPBEXHLevel3 3 2 7 3 3" xfId="42466"/>
    <cellStyle name="SAPBEXHLevel3 3 2 7 3 3 2" xfId="42467"/>
    <cellStyle name="SAPBEXHLevel3 3 2 7 3 4" xfId="42468"/>
    <cellStyle name="SAPBEXHLevel3 3 2 7 3 4 2" xfId="42469"/>
    <cellStyle name="SAPBEXHLevel3 3 2 7 3 5" xfId="42470"/>
    <cellStyle name="SAPBEXHLevel3 3 2 7 3 5 2" xfId="42471"/>
    <cellStyle name="SAPBEXHLevel3 3 2 7 3 6" xfId="42472"/>
    <cellStyle name="SAPBEXHLevel3 3 2 7 4" xfId="42473"/>
    <cellStyle name="SAPBEXHLevel3 3 2 7 4 2" xfId="42474"/>
    <cellStyle name="SAPBEXHLevel3 3 2 7 4 2 2" xfId="42475"/>
    <cellStyle name="SAPBEXHLevel3 3 2 7 4 3" xfId="42476"/>
    <cellStyle name="SAPBEXHLevel3 3 2 7 4 3 2" xfId="42477"/>
    <cellStyle name="SAPBEXHLevel3 3 2 7 4 4" xfId="42478"/>
    <cellStyle name="SAPBEXHLevel3 3 2 7 4 4 2" xfId="42479"/>
    <cellStyle name="SAPBEXHLevel3 3 2 7 4 5" xfId="42480"/>
    <cellStyle name="SAPBEXHLevel3 3 2 7 4 5 2" xfId="42481"/>
    <cellStyle name="SAPBEXHLevel3 3 2 7 4 6" xfId="42482"/>
    <cellStyle name="SAPBEXHLevel3 3 2 7 5" xfId="42483"/>
    <cellStyle name="SAPBEXHLevel3 3 2 7 5 2" xfId="42484"/>
    <cellStyle name="SAPBEXHLevel3 3 2 7 6" xfId="42485"/>
    <cellStyle name="SAPBEXHLevel3 3 2 7 6 2" xfId="42486"/>
    <cellStyle name="SAPBEXHLevel3 3 2 7 7" xfId="42487"/>
    <cellStyle name="SAPBEXHLevel3 3 2 7 7 2" xfId="42488"/>
    <cellStyle name="SAPBEXHLevel3 3 2 7 8" xfId="42489"/>
    <cellStyle name="SAPBEXHLevel3 3 2 7 8 2" xfId="42490"/>
    <cellStyle name="SAPBEXHLevel3 3 2 7 9" xfId="42491"/>
    <cellStyle name="SAPBEXHLevel3 3 2 7 9 2" xfId="42492"/>
    <cellStyle name="SAPBEXHLevel3 3 2 8" xfId="42493"/>
    <cellStyle name="SAPBEXHLevel3 3 2 8 10" xfId="42494"/>
    <cellStyle name="SAPBEXHLevel3 3 2 8 10 2" xfId="42495"/>
    <cellStyle name="SAPBEXHLevel3 3 2 8 11" xfId="42496"/>
    <cellStyle name="SAPBEXHLevel3 3 2 8 12" xfId="42497"/>
    <cellStyle name="SAPBEXHLevel3 3 2 8 13" xfId="42498"/>
    <cellStyle name="SAPBEXHLevel3 3 2 8 2" xfId="42499"/>
    <cellStyle name="SAPBEXHLevel3 3 2 8 2 2" xfId="42500"/>
    <cellStyle name="SAPBEXHLevel3 3 2 8 2 2 2" xfId="42501"/>
    <cellStyle name="SAPBEXHLevel3 3 2 8 2 3" xfId="42502"/>
    <cellStyle name="SAPBEXHLevel3 3 2 8 2 3 2" xfId="42503"/>
    <cellStyle name="SAPBEXHLevel3 3 2 8 2 4" xfId="42504"/>
    <cellStyle name="SAPBEXHLevel3 3 2 8 2 4 2" xfId="42505"/>
    <cellStyle name="SAPBEXHLevel3 3 2 8 2 5" xfId="42506"/>
    <cellStyle name="SAPBEXHLevel3 3 2 8 2 5 2" xfId="42507"/>
    <cellStyle name="SAPBEXHLevel3 3 2 8 2 6" xfId="42508"/>
    <cellStyle name="SAPBEXHLevel3 3 2 8 3" xfId="42509"/>
    <cellStyle name="SAPBEXHLevel3 3 2 8 3 2" xfId="42510"/>
    <cellStyle name="SAPBEXHLevel3 3 2 8 3 2 2" xfId="42511"/>
    <cellStyle name="SAPBEXHLevel3 3 2 8 3 3" xfId="42512"/>
    <cellStyle name="SAPBEXHLevel3 3 2 8 3 3 2" xfId="42513"/>
    <cellStyle name="SAPBEXHLevel3 3 2 8 3 4" xfId="42514"/>
    <cellStyle name="SAPBEXHLevel3 3 2 8 3 4 2" xfId="42515"/>
    <cellStyle name="SAPBEXHLevel3 3 2 8 3 5" xfId="42516"/>
    <cellStyle name="SAPBEXHLevel3 3 2 8 3 5 2" xfId="42517"/>
    <cellStyle name="SAPBEXHLevel3 3 2 8 3 6" xfId="42518"/>
    <cellStyle name="SAPBEXHLevel3 3 2 8 4" xfId="42519"/>
    <cellStyle name="SAPBEXHLevel3 3 2 8 4 2" xfId="42520"/>
    <cellStyle name="SAPBEXHLevel3 3 2 8 4 2 2" xfId="42521"/>
    <cellStyle name="SAPBEXHLevel3 3 2 8 4 3" xfId="42522"/>
    <cellStyle name="SAPBEXHLevel3 3 2 8 4 3 2" xfId="42523"/>
    <cellStyle name="SAPBEXHLevel3 3 2 8 4 4" xfId="42524"/>
    <cellStyle name="SAPBEXHLevel3 3 2 8 4 4 2" xfId="42525"/>
    <cellStyle name="SAPBEXHLevel3 3 2 8 4 5" xfId="42526"/>
    <cellStyle name="SAPBEXHLevel3 3 2 8 4 5 2" xfId="42527"/>
    <cellStyle name="SAPBEXHLevel3 3 2 8 4 6" xfId="42528"/>
    <cellStyle name="SAPBEXHLevel3 3 2 8 5" xfId="42529"/>
    <cellStyle name="SAPBEXHLevel3 3 2 8 5 2" xfId="42530"/>
    <cellStyle name="SAPBEXHLevel3 3 2 8 6" xfId="42531"/>
    <cellStyle name="SAPBEXHLevel3 3 2 8 6 2" xfId="42532"/>
    <cellStyle name="SAPBEXHLevel3 3 2 8 7" xfId="42533"/>
    <cellStyle name="SAPBEXHLevel3 3 2 8 7 2" xfId="42534"/>
    <cellStyle name="SAPBEXHLevel3 3 2 8 8" xfId="42535"/>
    <cellStyle name="SAPBEXHLevel3 3 2 8 8 2" xfId="42536"/>
    <cellStyle name="SAPBEXHLevel3 3 2 8 9" xfId="42537"/>
    <cellStyle name="SAPBEXHLevel3 3 2 8 9 2" xfId="42538"/>
    <cellStyle name="SAPBEXHLevel3 3 2 9" xfId="42539"/>
    <cellStyle name="SAPBEXHLevel3 3 2 9 10" xfId="42540"/>
    <cellStyle name="SAPBEXHLevel3 3 2 9 10 2" xfId="42541"/>
    <cellStyle name="SAPBEXHLevel3 3 2 9 11" xfId="42542"/>
    <cellStyle name="SAPBEXHLevel3 3 2 9 12" xfId="42543"/>
    <cellStyle name="SAPBEXHLevel3 3 2 9 13" xfId="42544"/>
    <cellStyle name="SAPBEXHLevel3 3 2 9 2" xfId="42545"/>
    <cellStyle name="SAPBEXHLevel3 3 2 9 2 2" xfId="42546"/>
    <cellStyle name="SAPBEXHLevel3 3 2 9 2 2 2" xfId="42547"/>
    <cellStyle name="SAPBEXHLevel3 3 2 9 2 3" xfId="42548"/>
    <cellStyle name="SAPBEXHLevel3 3 2 9 2 3 2" xfId="42549"/>
    <cellStyle name="SAPBEXHLevel3 3 2 9 2 4" xfId="42550"/>
    <cellStyle name="SAPBEXHLevel3 3 2 9 2 4 2" xfId="42551"/>
    <cellStyle name="SAPBEXHLevel3 3 2 9 2 5" xfId="42552"/>
    <cellStyle name="SAPBEXHLevel3 3 2 9 2 5 2" xfId="42553"/>
    <cellStyle name="SAPBEXHLevel3 3 2 9 2 6" xfId="42554"/>
    <cellStyle name="SAPBEXHLevel3 3 2 9 3" xfId="42555"/>
    <cellStyle name="SAPBEXHLevel3 3 2 9 3 2" xfId="42556"/>
    <cellStyle name="SAPBEXHLevel3 3 2 9 3 2 2" xfId="42557"/>
    <cellStyle name="SAPBEXHLevel3 3 2 9 3 3" xfId="42558"/>
    <cellStyle name="SAPBEXHLevel3 3 2 9 3 3 2" xfId="42559"/>
    <cellStyle name="SAPBEXHLevel3 3 2 9 3 4" xfId="42560"/>
    <cellStyle name="SAPBEXHLevel3 3 2 9 3 4 2" xfId="42561"/>
    <cellStyle name="SAPBEXHLevel3 3 2 9 3 5" xfId="42562"/>
    <cellStyle name="SAPBEXHLevel3 3 2 9 3 5 2" xfId="42563"/>
    <cellStyle name="SAPBEXHLevel3 3 2 9 3 6" xfId="42564"/>
    <cellStyle name="SAPBEXHLevel3 3 2 9 4" xfId="42565"/>
    <cellStyle name="SAPBEXHLevel3 3 2 9 4 2" xfId="42566"/>
    <cellStyle name="SAPBEXHLevel3 3 2 9 4 2 2" xfId="42567"/>
    <cellStyle name="SAPBEXHLevel3 3 2 9 4 3" xfId="42568"/>
    <cellStyle name="SAPBEXHLevel3 3 2 9 4 3 2" xfId="42569"/>
    <cellStyle name="SAPBEXHLevel3 3 2 9 4 4" xfId="42570"/>
    <cellStyle name="SAPBEXHLevel3 3 2 9 4 4 2" xfId="42571"/>
    <cellStyle name="SAPBEXHLevel3 3 2 9 4 5" xfId="42572"/>
    <cellStyle name="SAPBEXHLevel3 3 2 9 4 5 2" xfId="42573"/>
    <cellStyle name="SAPBEXHLevel3 3 2 9 4 6" xfId="42574"/>
    <cellStyle name="SAPBEXHLevel3 3 2 9 5" xfId="42575"/>
    <cellStyle name="SAPBEXHLevel3 3 2 9 5 2" xfId="42576"/>
    <cellStyle name="SAPBEXHLevel3 3 2 9 6" xfId="42577"/>
    <cellStyle name="SAPBEXHLevel3 3 2 9 6 2" xfId="42578"/>
    <cellStyle name="SAPBEXHLevel3 3 2 9 7" xfId="42579"/>
    <cellStyle name="SAPBEXHLevel3 3 2 9 7 2" xfId="42580"/>
    <cellStyle name="SAPBEXHLevel3 3 2 9 8" xfId="42581"/>
    <cellStyle name="SAPBEXHLevel3 3 2 9 8 2" xfId="42582"/>
    <cellStyle name="SAPBEXHLevel3 3 2 9 9" xfId="42583"/>
    <cellStyle name="SAPBEXHLevel3 3 2 9 9 2" xfId="42584"/>
    <cellStyle name="SAPBEXHLevel3 3 20" xfId="42585"/>
    <cellStyle name="SAPBEXHLevel3 3 21" xfId="42586"/>
    <cellStyle name="SAPBEXHLevel3 3 22" xfId="42587"/>
    <cellStyle name="SAPBEXHLevel3 3 3" xfId="42588"/>
    <cellStyle name="SAPBEXHLevel3 3 3 10" xfId="42589"/>
    <cellStyle name="SAPBEXHLevel3 3 3 10 2" xfId="42590"/>
    <cellStyle name="SAPBEXHLevel3 3 3 11" xfId="42591"/>
    <cellStyle name="SAPBEXHLevel3 3 3 12" xfId="42592"/>
    <cellStyle name="SAPBEXHLevel3 3 3 13" xfId="42593"/>
    <cellStyle name="SAPBEXHLevel3 3 3 2" xfId="42594"/>
    <cellStyle name="SAPBEXHLevel3 3 3 2 2" xfId="42595"/>
    <cellStyle name="SAPBEXHLevel3 3 3 2 2 2" xfId="42596"/>
    <cellStyle name="SAPBEXHLevel3 3 3 2 3" xfId="42597"/>
    <cellStyle name="SAPBEXHLevel3 3 3 2 3 2" xfId="42598"/>
    <cellStyle name="SAPBEXHLevel3 3 3 2 4" xfId="42599"/>
    <cellStyle name="SAPBEXHLevel3 3 3 2 4 2" xfId="42600"/>
    <cellStyle name="SAPBEXHLevel3 3 3 2 5" xfId="42601"/>
    <cellStyle name="SAPBEXHLevel3 3 3 2 5 2" xfId="42602"/>
    <cellStyle name="SAPBEXHLevel3 3 3 2 6" xfId="42603"/>
    <cellStyle name="SAPBEXHLevel3 3 3 3" xfId="42604"/>
    <cellStyle name="SAPBEXHLevel3 3 3 3 2" xfId="42605"/>
    <cellStyle name="SAPBEXHLevel3 3 3 3 2 2" xfId="42606"/>
    <cellStyle name="SAPBEXHLevel3 3 3 3 3" xfId="42607"/>
    <cellStyle name="SAPBEXHLevel3 3 3 3 3 2" xfId="42608"/>
    <cellStyle name="SAPBEXHLevel3 3 3 3 4" xfId="42609"/>
    <cellStyle name="SAPBEXHLevel3 3 3 3 4 2" xfId="42610"/>
    <cellStyle name="SAPBEXHLevel3 3 3 3 5" xfId="42611"/>
    <cellStyle name="SAPBEXHLevel3 3 3 3 5 2" xfId="42612"/>
    <cellStyle name="SAPBEXHLevel3 3 3 3 6" xfId="42613"/>
    <cellStyle name="SAPBEXHLevel3 3 3 4" xfId="42614"/>
    <cellStyle name="SAPBEXHLevel3 3 3 4 2" xfId="42615"/>
    <cellStyle name="SAPBEXHLevel3 3 3 4 2 2" xfId="42616"/>
    <cellStyle name="SAPBEXHLevel3 3 3 4 3" xfId="42617"/>
    <cellStyle name="SAPBEXHLevel3 3 3 4 3 2" xfId="42618"/>
    <cellStyle name="SAPBEXHLevel3 3 3 4 4" xfId="42619"/>
    <cellStyle name="SAPBEXHLevel3 3 3 4 4 2" xfId="42620"/>
    <cellStyle name="SAPBEXHLevel3 3 3 4 5" xfId="42621"/>
    <cellStyle name="SAPBEXHLevel3 3 3 4 5 2" xfId="42622"/>
    <cellStyle name="SAPBEXHLevel3 3 3 4 6" xfId="42623"/>
    <cellStyle name="SAPBEXHLevel3 3 3 5" xfId="42624"/>
    <cellStyle name="SAPBEXHLevel3 3 3 5 2" xfId="42625"/>
    <cellStyle name="SAPBEXHLevel3 3 3 6" xfId="42626"/>
    <cellStyle name="SAPBEXHLevel3 3 3 6 2" xfId="42627"/>
    <cellStyle name="SAPBEXHLevel3 3 3 7" xfId="42628"/>
    <cellStyle name="SAPBEXHLevel3 3 3 7 2" xfId="42629"/>
    <cellStyle name="SAPBEXHLevel3 3 3 8" xfId="42630"/>
    <cellStyle name="SAPBEXHLevel3 3 3 8 2" xfId="42631"/>
    <cellStyle name="SAPBEXHLevel3 3 3 9" xfId="42632"/>
    <cellStyle name="SAPBEXHLevel3 3 3 9 2" xfId="42633"/>
    <cellStyle name="SAPBEXHLevel3 3 4" xfId="42634"/>
    <cellStyle name="SAPBEXHLevel3 3 4 10" xfId="42635"/>
    <cellStyle name="SAPBEXHLevel3 3 4 10 2" xfId="42636"/>
    <cellStyle name="SAPBEXHLevel3 3 4 11" xfId="42637"/>
    <cellStyle name="SAPBEXHLevel3 3 4 12" xfId="42638"/>
    <cellStyle name="SAPBEXHLevel3 3 4 13" xfId="42639"/>
    <cellStyle name="SAPBEXHLevel3 3 4 2" xfId="42640"/>
    <cellStyle name="SAPBEXHLevel3 3 4 2 2" xfId="42641"/>
    <cellStyle name="SAPBEXHLevel3 3 4 2 2 2" xfId="42642"/>
    <cellStyle name="SAPBEXHLevel3 3 4 2 3" xfId="42643"/>
    <cellStyle name="SAPBEXHLevel3 3 4 2 3 2" xfId="42644"/>
    <cellStyle name="SAPBEXHLevel3 3 4 2 4" xfId="42645"/>
    <cellStyle name="SAPBEXHLevel3 3 4 2 4 2" xfId="42646"/>
    <cellStyle name="SAPBEXHLevel3 3 4 2 5" xfId="42647"/>
    <cellStyle name="SAPBEXHLevel3 3 4 2 5 2" xfId="42648"/>
    <cellStyle name="SAPBEXHLevel3 3 4 2 6" xfId="42649"/>
    <cellStyle name="SAPBEXHLevel3 3 4 3" xfId="42650"/>
    <cellStyle name="SAPBEXHLevel3 3 4 3 2" xfId="42651"/>
    <cellStyle name="SAPBEXHLevel3 3 4 3 2 2" xfId="42652"/>
    <cellStyle name="SAPBEXHLevel3 3 4 3 3" xfId="42653"/>
    <cellStyle name="SAPBEXHLevel3 3 4 3 3 2" xfId="42654"/>
    <cellStyle name="SAPBEXHLevel3 3 4 3 4" xfId="42655"/>
    <cellStyle name="SAPBEXHLevel3 3 4 3 4 2" xfId="42656"/>
    <cellStyle name="SAPBEXHLevel3 3 4 3 5" xfId="42657"/>
    <cellStyle name="SAPBEXHLevel3 3 4 3 5 2" xfId="42658"/>
    <cellStyle name="SAPBEXHLevel3 3 4 3 6" xfId="42659"/>
    <cellStyle name="SAPBEXHLevel3 3 4 4" xfId="42660"/>
    <cellStyle name="SAPBEXHLevel3 3 4 4 2" xfId="42661"/>
    <cellStyle name="SAPBEXHLevel3 3 4 4 2 2" xfId="42662"/>
    <cellStyle name="SAPBEXHLevel3 3 4 4 3" xfId="42663"/>
    <cellStyle name="SAPBEXHLevel3 3 4 4 3 2" xfId="42664"/>
    <cellStyle name="SAPBEXHLevel3 3 4 4 4" xfId="42665"/>
    <cellStyle name="SAPBEXHLevel3 3 4 4 4 2" xfId="42666"/>
    <cellStyle name="SAPBEXHLevel3 3 4 4 5" xfId="42667"/>
    <cellStyle name="SAPBEXHLevel3 3 4 4 5 2" xfId="42668"/>
    <cellStyle name="SAPBEXHLevel3 3 4 4 6" xfId="42669"/>
    <cellStyle name="SAPBEXHLevel3 3 4 5" xfId="42670"/>
    <cellStyle name="SAPBEXHLevel3 3 4 5 2" xfId="42671"/>
    <cellStyle name="SAPBEXHLevel3 3 4 6" xfId="42672"/>
    <cellStyle name="SAPBEXHLevel3 3 4 6 2" xfId="42673"/>
    <cellStyle name="SAPBEXHLevel3 3 4 7" xfId="42674"/>
    <cellStyle name="SAPBEXHLevel3 3 4 7 2" xfId="42675"/>
    <cellStyle name="SAPBEXHLevel3 3 4 8" xfId="42676"/>
    <cellStyle name="SAPBEXHLevel3 3 4 8 2" xfId="42677"/>
    <cellStyle name="SAPBEXHLevel3 3 4 9" xfId="42678"/>
    <cellStyle name="SAPBEXHLevel3 3 4 9 2" xfId="42679"/>
    <cellStyle name="SAPBEXHLevel3 3 5" xfId="42680"/>
    <cellStyle name="SAPBEXHLevel3 3 5 10" xfId="42681"/>
    <cellStyle name="SAPBEXHLevel3 3 5 10 2" xfId="42682"/>
    <cellStyle name="SAPBEXHLevel3 3 5 11" xfId="42683"/>
    <cellStyle name="SAPBEXHLevel3 3 5 12" xfId="42684"/>
    <cellStyle name="SAPBEXHLevel3 3 5 13" xfId="42685"/>
    <cellStyle name="SAPBEXHLevel3 3 5 2" xfId="42686"/>
    <cellStyle name="SAPBEXHLevel3 3 5 2 2" xfId="42687"/>
    <cellStyle name="SAPBEXHLevel3 3 5 2 2 2" xfId="42688"/>
    <cellStyle name="SAPBEXHLevel3 3 5 2 3" xfId="42689"/>
    <cellStyle name="SAPBEXHLevel3 3 5 2 3 2" xfId="42690"/>
    <cellStyle name="SAPBEXHLevel3 3 5 2 4" xfId="42691"/>
    <cellStyle name="SAPBEXHLevel3 3 5 2 4 2" xfId="42692"/>
    <cellStyle name="SAPBEXHLevel3 3 5 2 5" xfId="42693"/>
    <cellStyle name="SAPBEXHLevel3 3 5 2 5 2" xfId="42694"/>
    <cellStyle name="SAPBEXHLevel3 3 5 2 6" xfId="42695"/>
    <cellStyle name="SAPBEXHLevel3 3 5 3" xfId="42696"/>
    <cellStyle name="SAPBEXHLevel3 3 5 3 2" xfId="42697"/>
    <cellStyle name="SAPBEXHLevel3 3 5 3 2 2" xfId="42698"/>
    <cellStyle name="SAPBEXHLevel3 3 5 3 3" xfId="42699"/>
    <cellStyle name="SAPBEXHLevel3 3 5 3 3 2" xfId="42700"/>
    <cellStyle name="SAPBEXHLevel3 3 5 3 4" xfId="42701"/>
    <cellStyle name="SAPBEXHLevel3 3 5 3 4 2" xfId="42702"/>
    <cellStyle name="SAPBEXHLevel3 3 5 3 5" xfId="42703"/>
    <cellStyle name="SAPBEXHLevel3 3 5 3 5 2" xfId="42704"/>
    <cellStyle name="SAPBEXHLevel3 3 5 3 6" xfId="42705"/>
    <cellStyle name="SAPBEXHLevel3 3 5 4" xfId="42706"/>
    <cellStyle name="SAPBEXHLevel3 3 5 4 2" xfId="42707"/>
    <cellStyle name="SAPBEXHLevel3 3 5 4 2 2" xfId="42708"/>
    <cellStyle name="SAPBEXHLevel3 3 5 4 3" xfId="42709"/>
    <cellStyle name="SAPBEXHLevel3 3 5 4 3 2" xfId="42710"/>
    <cellStyle name="SAPBEXHLevel3 3 5 4 4" xfId="42711"/>
    <cellStyle name="SAPBEXHLevel3 3 5 4 4 2" xfId="42712"/>
    <cellStyle name="SAPBEXHLevel3 3 5 4 5" xfId="42713"/>
    <cellStyle name="SAPBEXHLevel3 3 5 4 5 2" xfId="42714"/>
    <cellStyle name="SAPBEXHLevel3 3 5 4 6" xfId="42715"/>
    <cellStyle name="SAPBEXHLevel3 3 5 5" xfId="42716"/>
    <cellStyle name="SAPBEXHLevel3 3 5 5 2" xfId="42717"/>
    <cellStyle name="SAPBEXHLevel3 3 5 6" xfId="42718"/>
    <cellStyle name="SAPBEXHLevel3 3 5 6 2" xfId="42719"/>
    <cellStyle name="SAPBEXHLevel3 3 5 7" xfId="42720"/>
    <cellStyle name="SAPBEXHLevel3 3 5 7 2" xfId="42721"/>
    <cellStyle name="SAPBEXHLevel3 3 5 8" xfId="42722"/>
    <cellStyle name="SAPBEXHLevel3 3 5 8 2" xfId="42723"/>
    <cellStyle name="SAPBEXHLevel3 3 5 9" xfId="42724"/>
    <cellStyle name="SAPBEXHLevel3 3 5 9 2" xfId="42725"/>
    <cellStyle name="SAPBEXHLevel3 3 6" xfId="42726"/>
    <cellStyle name="SAPBEXHLevel3 3 6 10" xfId="42727"/>
    <cellStyle name="SAPBEXHLevel3 3 6 10 2" xfId="42728"/>
    <cellStyle name="SAPBEXHLevel3 3 6 11" xfId="42729"/>
    <cellStyle name="SAPBEXHLevel3 3 6 12" xfId="42730"/>
    <cellStyle name="SAPBEXHLevel3 3 6 13" xfId="42731"/>
    <cellStyle name="SAPBEXHLevel3 3 6 2" xfId="42732"/>
    <cellStyle name="SAPBEXHLevel3 3 6 2 2" xfId="42733"/>
    <cellStyle name="SAPBEXHLevel3 3 6 2 2 2" xfId="42734"/>
    <cellStyle name="SAPBEXHLevel3 3 6 2 3" xfId="42735"/>
    <cellStyle name="SAPBEXHLevel3 3 6 2 3 2" xfId="42736"/>
    <cellStyle name="SAPBEXHLevel3 3 6 2 4" xfId="42737"/>
    <cellStyle name="SAPBEXHLevel3 3 6 2 4 2" xfId="42738"/>
    <cellStyle name="SAPBEXHLevel3 3 6 2 5" xfId="42739"/>
    <cellStyle name="SAPBEXHLevel3 3 6 2 5 2" xfId="42740"/>
    <cellStyle name="SAPBEXHLevel3 3 6 2 6" xfId="42741"/>
    <cellStyle name="SAPBEXHLevel3 3 6 3" xfId="42742"/>
    <cellStyle name="SAPBEXHLevel3 3 6 3 2" xfId="42743"/>
    <cellStyle name="SAPBEXHLevel3 3 6 3 2 2" xfId="42744"/>
    <cellStyle name="SAPBEXHLevel3 3 6 3 3" xfId="42745"/>
    <cellStyle name="SAPBEXHLevel3 3 6 3 3 2" xfId="42746"/>
    <cellStyle name="SAPBEXHLevel3 3 6 3 4" xfId="42747"/>
    <cellStyle name="SAPBEXHLevel3 3 6 3 4 2" xfId="42748"/>
    <cellStyle name="SAPBEXHLevel3 3 6 3 5" xfId="42749"/>
    <cellStyle name="SAPBEXHLevel3 3 6 3 5 2" xfId="42750"/>
    <cellStyle name="SAPBEXHLevel3 3 6 3 6" xfId="42751"/>
    <cellStyle name="SAPBEXHLevel3 3 6 4" xfId="42752"/>
    <cellStyle name="SAPBEXHLevel3 3 6 4 2" xfId="42753"/>
    <cellStyle name="SAPBEXHLevel3 3 6 4 2 2" xfId="42754"/>
    <cellStyle name="SAPBEXHLevel3 3 6 4 3" xfId="42755"/>
    <cellStyle name="SAPBEXHLevel3 3 6 4 3 2" xfId="42756"/>
    <cellStyle name="SAPBEXHLevel3 3 6 4 4" xfId="42757"/>
    <cellStyle name="SAPBEXHLevel3 3 6 4 4 2" xfId="42758"/>
    <cellStyle name="SAPBEXHLevel3 3 6 4 5" xfId="42759"/>
    <cellStyle name="SAPBEXHLevel3 3 6 4 5 2" xfId="42760"/>
    <cellStyle name="SAPBEXHLevel3 3 6 4 6" xfId="42761"/>
    <cellStyle name="SAPBEXHLevel3 3 6 5" xfId="42762"/>
    <cellStyle name="SAPBEXHLevel3 3 6 5 2" xfId="42763"/>
    <cellStyle name="SAPBEXHLevel3 3 6 6" xfId="42764"/>
    <cellStyle name="SAPBEXHLevel3 3 6 6 2" xfId="42765"/>
    <cellStyle name="SAPBEXHLevel3 3 6 7" xfId="42766"/>
    <cellStyle name="SAPBEXHLevel3 3 6 7 2" xfId="42767"/>
    <cellStyle name="SAPBEXHLevel3 3 6 8" xfId="42768"/>
    <cellStyle name="SAPBEXHLevel3 3 6 8 2" xfId="42769"/>
    <cellStyle name="SAPBEXHLevel3 3 6 9" xfId="42770"/>
    <cellStyle name="SAPBEXHLevel3 3 6 9 2" xfId="42771"/>
    <cellStyle name="SAPBEXHLevel3 3 7" xfId="42772"/>
    <cellStyle name="SAPBEXHLevel3 3 7 10" xfId="42773"/>
    <cellStyle name="SAPBEXHLevel3 3 7 10 2" xfId="42774"/>
    <cellStyle name="SAPBEXHLevel3 3 7 11" xfId="42775"/>
    <cellStyle name="SAPBEXHLevel3 3 7 12" xfId="42776"/>
    <cellStyle name="SAPBEXHLevel3 3 7 13" xfId="42777"/>
    <cellStyle name="SAPBEXHLevel3 3 7 2" xfId="42778"/>
    <cellStyle name="SAPBEXHLevel3 3 7 2 2" xfId="42779"/>
    <cellStyle name="SAPBEXHLevel3 3 7 2 2 2" xfId="42780"/>
    <cellStyle name="SAPBEXHLevel3 3 7 2 3" xfId="42781"/>
    <cellStyle name="SAPBEXHLevel3 3 7 2 3 2" xfId="42782"/>
    <cellStyle name="SAPBEXHLevel3 3 7 2 4" xfId="42783"/>
    <cellStyle name="SAPBEXHLevel3 3 7 2 4 2" xfId="42784"/>
    <cellStyle name="SAPBEXHLevel3 3 7 2 5" xfId="42785"/>
    <cellStyle name="SAPBEXHLevel3 3 7 2 5 2" xfId="42786"/>
    <cellStyle name="SAPBEXHLevel3 3 7 2 6" xfId="42787"/>
    <cellStyle name="SAPBEXHLevel3 3 7 3" xfId="42788"/>
    <cellStyle name="SAPBEXHLevel3 3 7 3 2" xfId="42789"/>
    <cellStyle name="SAPBEXHLevel3 3 7 3 2 2" xfId="42790"/>
    <cellStyle name="SAPBEXHLevel3 3 7 3 3" xfId="42791"/>
    <cellStyle name="SAPBEXHLevel3 3 7 3 3 2" xfId="42792"/>
    <cellStyle name="SAPBEXHLevel3 3 7 3 4" xfId="42793"/>
    <cellStyle name="SAPBEXHLevel3 3 7 3 4 2" xfId="42794"/>
    <cellStyle name="SAPBEXHLevel3 3 7 3 5" xfId="42795"/>
    <cellStyle name="SAPBEXHLevel3 3 7 3 5 2" xfId="42796"/>
    <cellStyle name="SAPBEXHLevel3 3 7 3 6" xfId="42797"/>
    <cellStyle name="SAPBEXHLevel3 3 7 4" xfId="42798"/>
    <cellStyle name="SAPBEXHLevel3 3 7 4 2" xfId="42799"/>
    <cellStyle name="SAPBEXHLevel3 3 7 4 2 2" xfId="42800"/>
    <cellStyle name="SAPBEXHLevel3 3 7 4 3" xfId="42801"/>
    <cellStyle name="SAPBEXHLevel3 3 7 4 3 2" xfId="42802"/>
    <cellStyle name="SAPBEXHLevel3 3 7 4 4" xfId="42803"/>
    <cellStyle name="SAPBEXHLevel3 3 7 4 4 2" xfId="42804"/>
    <cellStyle name="SAPBEXHLevel3 3 7 4 5" xfId="42805"/>
    <cellStyle name="SAPBEXHLevel3 3 7 4 5 2" xfId="42806"/>
    <cellStyle name="SAPBEXHLevel3 3 7 4 6" xfId="42807"/>
    <cellStyle name="SAPBEXHLevel3 3 7 5" xfId="42808"/>
    <cellStyle name="SAPBEXHLevel3 3 7 5 2" xfId="42809"/>
    <cellStyle name="SAPBEXHLevel3 3 7 6" xfId="42810"/>
    <cellStyle name="SAPBEXHLevel3 3 7 6 2" xfId="42811"/>
    <cellStyle name="SAPBEXHLevel3 3 7 7" xfId="42812"/>
    <cellStyle name="SAPBEXHLevel3 3 7 7 2" xfId="42813"/>
    <cellStyle name="SAPBEXHLevel3 3 7 8" xfId="42814"/>
    <cellStyle name="SAPBEXHLevel3 3 7 8 2" xfId="42815"/>
    <cellStyle name="SAPBEXHLevel3 3 7 9" xfId="42816"/>
    <cellStyle name="SAPBEXHLevel3 3 7 9 2" xfId="42817"/>
    <cellStyle name="SAPBEXHLevel3 3 8" xfId="42818"/>
    <cellStyle name="SAPBEXHLevel3 3 8 10" xfId="42819"/>
    <cellStyle name="SAPBEXHLevel3 3 8 10 2" xfId="42820"/>
    <cellStyle name="SAPBEXHLevel3 3 8 11" xfId="42821"/>
    <cellStyle name="SAPBEXHLevel3 3 8 12" xfId="42822"/>
    <cellStyle name="SAPBEXHLevel3 3 8 13" xfId="42823"/>
    <cellStyle name="SAPBEXHLevel3 3 8 2" xfId="42824"/>
    <cellStyle name="SAPBEXHLevel3 3 8 2 2" xfId="42825"/>
    <cellStyle name="SAPBEXHLevel3 3 8 2 2 2" xfId="42826"/>
    <cellStyle name="SAPBEXHLevel3 3 8 2 3" xfId="42827"/>
    <cellStyle name="SAPBEXHLevel3 3 8 2 3 2" xfId="42828"/>
    <cellStyle name="SAPBEXHLevel3 3 8 2 4" xfId="42829"/>
    <cellStyle name="SAPBEXHLevel3 3 8 2 4 2" xfId="42830"/>
    <cellStyle name="SAPBEXHLevel3 3 8 2 5" xfId="42831"/>
    <cellStyle name="SAPBEXHLevel3 3 8 2 5 2" xfId="42832"/>
    <cellStyle name="SAPBEXHLevel3 3 8 2 6" xfId="42833"/>
    <cellStyle name="SAPBEXHLevel3 3 8 3" xfId="42834"/>
    <cellStyle name="SAPBEXHLevel3 3 8 3 2" xfId="42835"/>
    <cellStyle name="SAPBEXHLevel3 3 8 3 2 2" xfId="42836"/>
    <cellStyle name="SAPBEXHLevel3 3 8 3 3" xfId="42837"/>
    <cellStyle name="SAPBEXHLevel3 3 8 3 3 2" xfId="42838"/>
    <cellStyle name="SAPBEXHLevel3 3 8 3 4" xfId="42839"/>
    <cellStyle name="SAPBEXHLevel3 3 8 3 4 2" xfId="42840"/>
    <cellStyle name="SAPBEXHLevel3 3 8 3 5" xfId="42841"/>
    <cellStyle name="SAPBEXHLevel3 3 8 3 5 2" xfId="42842"/>
    <cellStyle name="SAPBEXHLevel3 3 8 3 6" xfId="42843"/>
    <cellStyle name="SAPBEXHLevel3 3 8 4" xfId="42844"/>
    <cellStyle name="SAPBEXHLevel3 3 8 4 2" xfId="42845"/>
    <cellStyle name="SAPBEXHLevel3 3 8 4 2 2" xfId="42846"/>
    <cellStyle name="SAPBEXHLevel3 3 8 4 3" xfId="42847"/>
    <cellStyle name="SAPBEXHLevel3 3 8 4 3 2" xfId="42848"/>
    <cellStyle name="SAPBEXHLevel3 3 8 4 4" xfId="42849"/>
    <cellStyle name="SAPBEXHLevel3 3 8 4 4 2" xfId="42850"/>
    <cellStyle name="SAPBEXHLevel3 3 8 4 5" xfId="42851"/>
    <cellStyle name="SAPBEXHLevel3 3 8 4 5 2" xfId="42852"/>
    <cellStyle name="SAPBEXHLevel3 3 8 4 6" xfId="42853"/>
    <cellStyle name="SAPBEXHLevel3 3 8 5" xfId="42854"/>
    <cellStyle name="SAPBEXHLevel3 3 8 5 2" xfId="42855"/>
    <cellStyle name="SAPBEXHLevel3 3 8 6" xfId="42856"/>
    <cellStyle name="SAPBEXHLevel3 3 8 6 2" xfId="42857"/>
    <cellStyle name="SAPBEXHLevel3 3 8 7" xfId="42858"/>
    <cellStyle name="SAPBEXHLevel3 3 8 7 2" xfId="42859"/>
    <cellStyle name="SAPBEXHLevel3 3 8 8" xfId="42860"/>
    <cellStyle name="SAPBEXHLevel3 3 8 8 2" xfId="42861"/>
    <cellStyle name="SAPBEXHLevel3 3 8 9" xfId="42862"/>
    <cellStyle name="SAPBEXHLevel3 3 8 9 2" xfId="42863"/>
    <cellStyle name="SAPBEXHLevel3 3 9" xfId="42864"/>
    <cellStyle name="SAPBEXHLevel3 3 9 10" xfId="42865"/>
    <cellStyle name="SAPBEXHLevel3 3 9 10 2" xfId="42866"/>
    <cellStyle name="SAPBEXHLevel3 3 9 11" xfId="42867"/>
    <cellStyle name="SAPBEXHLevel3 3 9 12" xfId="42868"/>
    <cellStyle name="SAPBEXHLevel3 3 9 13" xfId="42869"/>
    <cellStyle name="SAPBEXHLevel3 3 9 2" xfId="42870"/>
    <cellStyle name="SAPBEXHLevel3 3 9 2 2" xfId="42871"/>
    <cellStyle name="SAPBEXHLevel3 3 9 2 2 2" xfId="42872"/>
    <cellStyle name="SAPBEXHLevel3 3 9 2 3" xfId="42873"/>
    <cellStyle name="SAPBEXHLevel3 3 9 2 3 2" xfId="42874"/>
    <cellStyle name="SAPBEXHLevel3 3 9 2 4" xfId="42875"/>
    <cellStyle name="SAPBEXHLevel3 3 9 2 4 2" xfId="42876"/>
    <cellStyle name="SAPBEXHLevel3 3 9 2 5" xfId="42877"/>
    <cellStyle name="SAPBEXHLevel3 3 9 2 5 2" xfId="42878"/>
    <cellStyle name="SAPBEXHLevel3 3 9 2 6" xfId="42879"/>
    <cellStyle name="SAPBEXHLevel3 3 9 3" xfId="42880"/>
    <cellStyle name="SAPBEXHLevel3 3 9 3 2" xfId="42881"/>
    <cellStyle name="SAPBEXHLevel3 3 9 3 2 2" xfId="42882"/>
    <cellStyle name="SAPBEXHLevel3 3 9 3 3" xfId="42883"/>
    <cellStyle name="SAPBEXHLevel3 3 9 3 3 2" xfId="42884"/>
    <cellStyle name="SAPBEXHLevel3 3 9 3 4" xfId="42885"/>
    <cellStyle name="SAPBEXHLevel3 3 9 3 4 2" xfId="42886"/>
    <cellStyle name="SAPBEXHLevel3 3 9 3 5" xfId="42887"/>
    <cellStyle name="SAPBEXHLevel3 3 9 3 5 2" xfId="42888"/>
    <cellStyle name="SAPBEXHLevel3 3 9 3 6" xfId="42889"/>
    <cellStyle name="SAPBEXHLevel3 3 9 4" xfId="42890"/>
    <cellStyle name="SAPBEXHLevel3 3 9 4 2" xfId="42891"/>
    <cellStyle name="SAPBEXHLevel3 3 9 4 2 2" xfId="42892"/>
    <cellStyle name="SAPBEXHLevel3 3 9 4 3" xfId="42893"/>
    <cellStyle name="SAPBEXHLevel3 3 9 4 3 2" xfId="42894"/>
    <cellStyle name="SAPBEXHLevel3 3 9 4 4" xfId="42895"/>
    <cellStyle name="SAPBEXHLevel3 3 9 4 4 2" xfId="42896"/>
    <cellStyle name="SAPBEXHLevel3 3 9 4 5" xfId="42897"/>
    <cellStyle name="SAPBEXHLevel3 3 9 4 5 2" xfId="42898"/>
    <cellStyle name="SAPBEXHLevel3 3 9 4 6" xfId="42899"/>
    <cellStyle name="SAPBEXHLevel3 3 9 5" xfId="42900"/>
    <cellStyle name="SAPBEXHLevel3 3 9 5 2" xfId="42901"/>
    <cellStyle name="SAPBEXHLevel3 3 9 6" xfId="42902"/>
    <cellStyle name="SAPBEXHLevel3 3 9 6 2" xfId="42903"/>
    <cellStyle name="SAPBEXHLevel3 3 9 7" xfId="42904"/>
    <cellStyle name="SAPBEXHLevel3 3 9 7 2" xfId="42905"/>
    <cellStyle name="SAPBEXHLevel3 3 9 8" xfId="42906"/>
    <cellStyle name="SAPBEXHLevel3 3 9 8 2" xfId="42907"/>
    <cellStyle name="SAPBEXHLevel3 3 9 9" xfId="42908"/>
    <cellStyle name="SAPBEXHLevel3 3 9 9 2" xfId="42909"/>
    <cellStyle name="SAPBEXHLevel3 4" xfId="42910"/>
    <cellStyle name="SAPBEXHLevel3 4 10" xfId="42911"/>
    <cellStyle name="SAPBEXHLevel3 4 10 2" xfId="42912"/>
    <cellStyle name="SAPBEXHLevel3 4 11" xfId="42913"/>
    <cellStyle name="SAPBEXHLevel3 4 12" xfId="42914"/>
    <cellStyle name="SAPBEXHLevel3 4 13" xfId="42915"/>
    <cellStyle name="SAPBEXHLevel3 4 2" xfId="42916"/>
    <cellStyle name="SAPBEXHLevel3 4 2 2" xfId="42917"/>
    <cellStyle name="SAPBEXHLevel3 4 2 2 2" xfId="42918"/>
    <cellStyle name="SAPBEXHLevel3 4 2 3" xfId="42919"/>
    <cellStyle name="SAPBEXHLevel3 4 2 3 2" xfId="42920"/>
    <cellStyle name="SAPBEXHLevel3 4 2 4" xfId="42921"/>
    <cellStyle name="SAPBEXHLevel3 4 2 4 2" xfId="42922"/>
    <cellStyle name="SAPBEXHLevel3 4 2 5" xfId="42923"/>
    <cellStyle name="SAPBEXHLevel3 4 2 5 2" xfId="42924"/>
    <cellStyle name="SAPBEXHLevel3 4 2 6" xfId="42925"/>
    <cellStyle name="SAPBEXHLevel3 4 3" xfId="42926"/>
    <cellStyle name="SAPBEXHLevel3 4 3 2" xfId="42927"/>
    <cellStyle name="SAPBEXHLevel3 4 3 2 2" xfId="42928"/>
    <cellStyle name="SAPBEXHLevel3 4 3 3" xfId="42929"/>
    <cellStyle name="SAPBEXHLevel3 4 3 3 2" xfId="42930"/>
    <cellStyle name="SAPBEXHLevel3 4 3 4" xfId="42931"/>
    <cellStyle name="SAPBEXHLevel3 4 3 4 2" xfId="42932"/>
    <cellStyle name="SAPBEXHLevel3 4 3 5" xfId="42933"/>
    <cellStyle name="SAPBEXHLevel3 4 3 5 2" xfId="42934"/>
    <cellStyle name="SAPBEXHLevel3 4 3 6" xfId="42935"/>
    <cellStyle name="SAPBEXHLevel3 4 4" xfId="42936"/>
    <cellStyle name="SAPBEXHLevel3 4 4 2" xfId="42937"/>
    <cellStyle name="SAPBEXHLevel3 4 4 2 2" xfId="42938"/>
    <cellStyle name="SAPBEXHLevel3 4 4 3" xfId="42939"/>
    <cellStyle name="SAPBEXHLevel3 4 4 3 2" xfId="42940"/>
    <cellStyle name="SAPBEXHLevel3 4 4 4" xfId="42941"/>
    <cellStyle name="SAPBEXHLevel3 4 4 4 2" xfId="42942"/>
    <cellStyle name="SAPBEXHLevel3 4 4 5" xfId="42943"/>
    <cellStyle name="SAPBEXHLevel3 4 4 5 2" xfId="42944"/>
    <cellStyle name="SAPBEXHLevel3 4 4 6" xfId="42945"/>
    <cellStyle name="SAPBEXHLevel3 4 5" xfId="42946"/>
    <cellStyle name="SAPBEXHLevel3 4 5 2" xfId="42947"/>
    <cellStyle name="SAPBEXHLevel3 4 6" xfId="42948"/>
    <cellStyle name="SAPBEXHLevel3 4 6 2" xfId="42949"/>
    <cellStyle name="SAPBEXHLevel3 4 7" xfId="42950"/>
    <cellStyle name="SAPBEXHLevel3 4 7 2" xfId="42951"/>
    <cellStyle name="SAPBEXHLevel3 4 8" xfId="42952"/>
    <cellStyle name="SAPBEXHLevel3 4 8 2" xfId="42953"/>
    <cellStyle name="SAPBEXHLevel3 4 9" xfId="42954"/>
    <cellStyle name="SAPBEXHLevel3 4 9 2" xfId="42955"/>
    <cellStyle name="SAPBEXHLevel3 5" xfId="42956"/>
    <cellStyle name="SAPBEXHLevel3 5 2" xfId="42957"/>
    <cellStyle name="SAPBEXHLevel3 5 2 2" xfId="42958"/>
    <cellStyle name="SAPBEXHLevel3 5 3" xfId="42959"/>
    <cellStyle name="SAPBEXHLevel3 5 3 2" xfId="42960"/>
    <cellStyle name="SAPBEXHLevel3 5 4" xfId="42961"/>
    <cellStyle name="SAPBEXHLevel3 5 4 2" xfId="42962"/>
    <cellStyle name="SAPBEXHLevel3 5 5" xfId="42963"/>
    <cellStyle name="SAPBEXHLevel3 5 5 2" xfId="42964"/>
    <cellStyle name="SAPBEXHLevel3 5 6" xfId="42965"/>
    <cellStyle name="SAPBEXHLevel3 6" xfId="42966"/>
    <cellStyle name="SAPBEXHLevel3 6 2" xfId="42967"/>
    <cellStyle name="SAPBEXHLevel3 6 2 2" xfId="42968"/>
    <cellStyle name="SAPBEXHLevel3 6 3" xfId="42969"/>
    <cellStyle name="SAPBEXHLevel3 6 3 2" xfId="42970"/>
    <cellStyle name="SAPBEXHLevel3 6 4" xfId="42971"/>
    <cellStyle name="SAPBEXHLevel3 6 4 2" xfId="42972"/>
    <cellStyle name="SAPBEXHLevel3 6 5" xfId="42973"/>
    <cellStyle name="SAPBEXHLevel3 6 5 2" xfId="42974"/>
    <cellStyle name="SAPBEXHLevel3 6 6" xfId="42975"/>
    <cellStyle name="SAPBEXHLevel3 7" xfId="42976"/>
    <cellStyle name="SAPBEXHLevel3 7 2" xfId="42977"/>
    <cellStyle name="SAPBEXHLevel3 7 2 2" xfId="42978"/>
    <cellStyle name="SAPBEXHLevel3 7 3" xfId="42979"/>
    <cellStyle name="SAPBEXHLevel3 7 3 2" xfId="42980"/>
    <cellStyle name="SAPBEXHLevel3 7 4" xfId="42981"/>
    <cellStyle name="SAPBEXHLevel3 7 4 2" xfId="42982"/>
    <cellStyle name="SAPBEXHLevel3 7 5" xfId="42983"/>
    <cellStyle name="SAPBEXHLevel3 7 5 2" xfId="42984"/>
    <cellStyle name="SAPBEXHLevel3 7 6" xfId="42985"/>
    <cellStyle name="SAPBEXHLevel3 8" xfId="42986"/>
    <cellStyle name="SAPBEXHLevel3 8 2" xfId="42987"/>
    <cellStyle name="SAPBEXHLevel3 9" xfId="42988"/>
    <cellStyle name="SAPBEXHLevel3 9 2" xfId="42989"/>
    <cellStyle name="SAPBEXHLevel3_Accounts" xfId="42990"/>
    <cellStyle name="SAS FM Client calculated data cell (data entry table)" xfId="42991"/>
    <cellStyle name="SAS FM Client calculated data cell (data entry table) 10" xfId="42992"/>
    <cellStyle name="SAS FM Client calculated data cell (data entry table) 11" xfId="42993"/>
    <cellStyle name="SAS FM Client calculated data cell (data entry table) 12" xfId="42994"/>
    <cellStyle name="SAS FM Client calculated data cell (data entry table) 13" xfId="42995"/>
    <cellStyle name="SAS FM Client calculated data cell (data entry table) 14" xfId="42996"/>
    <cellStyle name="SAS FM Client calculated data cell (data entry table) 15" xfId="42997"/>
    <cellStyle name="SAS FM Client calculated data cell (data entry table) 16" xfId="42998"/>
    <cellStyle name="SAS FM Client calculated data cell (data entry table) 17" xfId="42999"/>
    <cellStyle name="SAS FM Client calculated data cell (data entry table) 18" xfId="43000"/>
    <cellStyle name="SAS FM Client calculated data cell (data entry table) 19" xfId="43001"/>
    <cellStyle name="SAS FM Client calculated data cell (data entry table) 2" xfId="43002"/>
    <cellStyle name="SAS FM Client calculated data cell (data entry table) 2 10" xfId="43003"/>
    <cellStyle name="SAS FM Client calculated data cell (data entry table) 2 11" xfId="43004"/>
    <cellStyle name="SAS FM Client calculated data cell (data entry table) 2 12" xfId="43005"/>
    <cellStyle name="SAS FM Client calculated data cell (data entry table) 2 13" xfId="43006"/>
    <cellStyle name="SAS FM Client calculated data cell (data entry table) 2 14" xfId="43007"/>
    <cellStyle name="SAS FM Client calculated data cell (data entry table) 2 15" xfId="43008"/>
    <cellStyle name="SAS FM Client calculated data cell (data entry table) 2 16" xfId="43009"/>
    <cellStyle name="SAS FM Client calculated data cell (data entry table) 2 17" xfId="43010"/>
    <cellStyle name="SAS FM Client calculated data cell (data entry table) 2 18" xfId="43011"/>
    <cellStyle name="SAS FM Client calculated data cell (data entry table) 2 19" xfId="43012"/>
    <cellStyle name="SAS FM Client calculated data cell (data entry table) 2 2" xfId="43013"/>
    <cellStyle name="SAS FM Client calculated data cell (data entry table) 2 2 2" xfId="43014"/>
    <cellStyle name="SAS FM Client calculated data cell (data entry table) 2 20" xfId="43015"/>
    <cellStyle name="SAS FM Client calculated data cell (data entry table) 2 21" xfId="43016"/>
    <cellStyle name="SAS FM Client calculated data cell (data entry table) 2 22" xfId="43017"/>
    <cellStyle name="SAS FM Client calculated data cell (data entry table) 2 23" xfId="43018"/>
    <cellStyle name="SAS FM Client calculated data cell (data entry table) 2 24" xfId="43019"/>
    <cellStyle name="SAS FM Client calculated data cell (data entry table) 2 25" xfId="43020"/>
    <cellStyle name="SAS FM Client calculated data cell (data entry table) 2 26" xfId="43021"/>
    <cellStyle name="SAS FM Client calculated data cell (data entry table) 2 3" xfId="43022"/>
    <cellStyle name="SAS FM Client calculated data cell (data entry table) 2 3 2" xfId="43023"/>
    <cellStyle name="SAS FM Client calculated data cell (data entry table) 2 4" xfId="43024"/>
    <cellStyle name="SAS FM Client calculated data cell (data entry table) 2 4 2" xfId="43025"/>
    <cellStyle name="SAS FM Client calculated data cell (data entry table) 2 5" xfId="43026"/>
    <cellStyle name="SAS FM Client calculated data cell (data entry table) 2 6" xfId="43027"/>
    <cellStyle name="SAS FM Client calculated data cell (data entry table) 2 7" xfId="43028"/>
    <cellStyle name="SAS FM Client calculated data cell (data entry table) 2 8" xfId="43029"/>
    <cellStyle name="SAS FM Client calculated data cell (data entry table) 2 9" xfId="43030"/>
    <cellStyle name="SAS FM Client calculated data cell (data entry table) 20" xfId="43031"/>
    <cellStyle name="SAS FM Client calculated data cell (data entry table) 21" xfId="43032"/>
    <cellStyle name="SAS FM Client calculated data cell (data entry table) 22" xfId="43033"/>
    <cellStyle name="SAS FM Client calculated data cell (data entry table) 23" xfId="43034"/>
    <cellStyle name="SAS FM Client calculated data cell (data entry table) 24" xfId="43035"/>
    <cellStyle name="SAS FM Client calculated data cell (data entry table) 25" xfId="43036"/>
    <cellStyle name="SAS FM Client calculated data cell (data entry table) 26" xfId="43037"/>
    <cellStyle name="SAS FM Client calculated data cell (data entry table) 27" xfId="43038"/>
    <cellStyle name="SAS FM Client calculated data cell (data entry table) 28" xfId="43039"/>
    <cellStyle name="SAS FM Client calculated data cell (data entry table) 29" xfId="43040"/>
    <cellStyle name="SAS FM Client calculated data cell (data entry table) 3" xfId="43041"/>
    <cellStyle name="SAS FM Client calculated data cell (data entry table) 3 10" xfId="43042"/>
    <cellStyle name="SAS FM Client calculated data cell (data entry table) 3 11" xfId="43043"/>
    <cellStyle name="SAS FM Client calculated data cell (data entry table) 3 12" xfId="43044"/>
    <cellStyle name="SAS FM Client calculated data cell (data entry table) 3 13" xfId="43045"/>
    <cellStyle name="SAS FM Client calculated data cell (data entry table) 3 14" xfId="43046"/>
    <cellStyle name="SAS FM Client calculated data cell (data entry table) 3 15" xfId="43047"/>
    <cellStyle name="SAS FM Client calculated data cell (data entry table) 3 16" xfId="43048"/>
    <cellStyle name="SAS FM Client calculated data cell (data entry table) 3 17" xfId="43049"/>
    <cellStyle name="SAS FM Client calculated data cell (data entry table) 3 18" xfId="43050"/>
    <cellStyle name="SAS FM Client calculated data cell (data entry table) 3 19" xfId="43051"/>
    <cellStyle name="SAS FM Client calculated data cell (data entry table) 3 2" xfId="43052"/>
    <cellStyle name="SAS FM Client calculated data cell (data entry table) 3 2 2" xfId="43053"/>
    <cellStyle name="SAS FM Client calculated data cell (data entry table) 3 20" xfId="43054"/>
    <cellStyle name="SAS FM Client calculated data cell (data entry table) 3 21" xfId="43055"/>
    <cellStyle name="SAS FM Client calculated data cell (data entry table) 3 22" xfId="43056"/>
    <cellStyle name="SAS FM Client calculated data cell (data entry table) 3 23" xfId="43057"/>
    <cellStyle name="SAS FM Client calculated data cell (data entry table) 3 24" xfId="43058"/>
    <cellStyle name="SAS FM Client calculated data cell (data entry table) 3 25" xfId="43059"/>
    <cellStyle name="SAS FM Client calculated data cell (data entry table) 3 26" xfId="43060"/>
    <cellStyle name="SAS FM Client calculated data cell (data entry table) 3 3" xfId="43061"/>
    <cellStyle name="SAS FM Client calculated data cell (data entry table) 3 3 2" xfId="43062"/>
    <cellStyle name="SAS FM Client calculated data cell (data entry table) 3 4" xfId="43063"/>
    <cellStyle name="SAS FM Client calculated data cell (data entry table) 3 4 2" xfId="43064"/>
    <cellStyle name="SAS FM Client calculated data cell (data entry table) 3 5" xfId="43065"/>
    <cellStyle name="SAS FM Client calculated data cell (data entry table) 3 6" xfId="43066"/>
    <cellStyle name="SAS FM Client calculated data cell (data entry table) 3 7" xfId="43067"/>
    <cellStyle name="SAS FM Client calculated data cell (data entry table) 3 8" xfId="43068"/>
    <cellStyle name="SAS FM Client calculated data cell (data entry table) 3 9" xfId="43069"/>
    <cellStyle name="SAS FM Client calculated data cell (data entry table) 30" xfId="43070"/>
    <cellStyle name="SAS FM Client calculated data cell (data entry table) 31" xfId="43071"/>
    <cellStyle name="SAS FM Client calculated data cell (data entry table) 4" xfId="43072"/>
    <cellStyle name="SAS FM Client calculated data cell (data entry table) 4 10" xfId="43073"/>
    <cellStyle name="SAS FM Client calculated data cell (data entry table) 4 10 10" xfId="43074"/>
    <cellStyle name="SAS FM Client calculated data cell (data entry table) 4 10 11" xfId="43075"/>
    <cellStyle name="SAS FM Client calculated data cell (data entry table) 4 10 12" xfId="43076"/>
    <cellStyle name="SAS FM Client calculated data cell (data entry table) 4 10 13" xfId="43077"/>
    <cellStyle name="SAS FM Client calculated data cell (data entry table) 4 10 14" xfId="43078"/>
    <cellStyle name="SAS FM Client calculated data cell (data entry table) 4 10 15" xfId="43079"/>
    <cellStyle name="SAS FM Client calculated data cell (data entry table) 4 10 16" xfId="43080"/>
    <cellStyle name="SAS FM Client calculated data cell (data entry table) 4 10 17" xfId="43081"/>
    <cellStyle name="SAS FM Client calculated data cell (data entry table) 4 10 18" xfId="43082"/>
    <cellStyle name="SAS FM Client calculated data cell (data entry table) 4 10 19" xfId="43083"/>
    <cellStyle name="SAS FM Client calculated data cell (data entry table) 4 10 2" xfId="43084"/>
    <cellStyle name="SAS FM Client calculated data cell (data entry table) 4 10 2 2" xfId="43085"/>
    <cellStyle name="SAS FM Client calculated data cell (data entry table) 4 10 20" xfId="43086"/>
    <cellStyle name="SAS FM Client calculated data cell (data entry table) 4 10 21" xfId="43087"/>
    <cellStyle name="SAS FM Client calculated data cell (data entry table) 4 10 22" xfId="43088"/>
    <cellStyle name="SAS FM Client calculated data cell (data entry table) 4 10 23" xfId="43089"/>
    <cellStyle name="SAS FM Client calculated data cell (data entry table) 4 10 24" xfId="43090"/>
    <cellStyle name="SAS FM Client calculated data cell (data entry table) 4 10 25" xfId="43091"/>
    <cellStyle name="SAS FM Client calculated data cell (data entry table) 4 10 26" xfId="43092"/>
    <cellStyle name="SAS FM Client calculated data cell (data entry table) 4 10 3" xfId="43093"/>
    <cellStyle name="SAS FM Client calculated data cell (data entry table) 4 10 3 2" xfId="43094"/>
    <cellStyle name="SAS FM Client calculated data cell (data entry table) 4 10 4" xfId="43095"/>
    <cellStyle name="SAS FM Client calculated data cell (data entry table) 4 10 4 2" xfId="43096"/>
    <cellStyle name="SAS FM Client calculated data cell (data entry table) 4 10 5" xfId="43097"/>
    <cellStyle name="SAS FM Client calculated data cell (data entry table) 4 10 6" xfId="43098"/>
    <cellStyle name="SAS FM Client calculated data cell (data entry table) 4 10 7" xfId="43099"/>
    <cellStyle name="SAS FM Client calculated data cell (data entry table) 4 10 8" xfId="43100"/>
    <cellStyle name="SAS FM Client calculated data cell (data entry table) 4 10 9" xfId="43101"/>
    <cellStyle name="SAS FM Client calculated data cell (data entry table) 4 11" xfId="43102"/>
    <cellStyle name="SAS FM Client calculated data cell (data entry table) 4 11 2" xfId="43103"/>
    <cellStyle name="SAS FM Client calculated data cell (data entry table) 4 12" xfId="43104"/>
    <cellStyle name="SAS FM Client calculated data cell (data entry table) 4 12 2" xfId="43105"/>
    <cellStyle name="SAS FM Client calculated data cell (data entry table) 4 13" xfId="43106"/>
    <cellStyle name="SAS FM Client calculated data cell (data entry table) 4 13 2" xfId="43107"/>
    <cellStyle name="SAS FM Client calculated data cell (data entry table) 4 14" xfId="43108"/>
    <cellStyle name="SAS FM Client calculated data cell (data entry table) 4 15" xfId="43109"/>
    <cellStyle name="SAS FM Client calculated data cell (data entry table) 4 16" xfId="43110"/>
    <cellStyle name="SAS FM Client calculated data cell (data entry table) 4 17" xfId="43111"/>
    <cellStyle name="SAS FM Client calculated data cell (data entry table) 4 18" xfId="43112"/>
    <cellStyle name="SAS FM Client calculated data cell (data entry table) 4 19" xfId="43113"/>
    <cellStyle name="SAS FM Client calculated data cell (data entry table) 4 2" xfId="43114"/>
    <cellStyle name="SAS FM Client calculated data cell (data entry table) 4 2 10" xfId="43115"/>
    <cellStyle name="SAS FM Client calculated data cell (data entry table) 4 2 10 10" xfId="43116"/>
    <cellStyle name="SAS FM Client calculated data cell (data entry table) 4 2 10 11" xfId="43117"/>
    <cellStyle name="SAS FM Client calculated data cell (data entry table) 4 2 10 12" xfId="43118"/>
    <cellStyle name="SAS FM Client calculated data cell (data entry table) 4 2 10 13" xfId="43119"/>
    <cellStyle name="SAS FM Client calculated data cell (data entry table) 4 2 10 14" xfId="43120"/>
    <cellStyle name="SAS FM Client calculated data cell (data entry table) 4 2 10 15" xfId="43121"/>
    <cellStyle name="SAS FM Client calculated data cell (data entry table) 4 2 10 16" xfId="43122"/>
    <cellStyle name="SAS FM Client calculated data cell (data entry table) 4 2 10 17" xfId="43123"/>
    <cellStyle name="SAS FM Client calculated data cell (data entry table) 4 2 10 18" xfId="43124"/>
    <cellStyle name="SAS FM Client calculated data cell (data entry table) 4 2 10 19" xfId="43125"/>
    <cellStyle name="SAS FM Client calculated data cell (data entry table) 4 2 10 2" xfId="43126"/>
    <cellStyle name="SAS FM Client calculated data cell (data entry table) 4 2 10 2 2" xfId="43127"/>
    <cellStyle name="SAS FM Client calculated data cell (data entry table) 4 2 10 20" xfId="43128"/>
    <cellStyle name="SAS FM Client calculated data cell (data entry table) 4 2 10 21" xfId="43129"/>
    <cellStyle name="SAS FM Client calculated data cell (data entry table) 4 2 10 22" xfId="43130"/>
    <cellStyle name="SAS FM Client calculated data cell (data entry table) 4 2 10 23" xfId="43131"/>
    <cellStyle name="SAS FM Client calculated data cell (data entry table) 4 2 10 24" xfId="43132"/>
    <cellStyle name="SAS FM Client calculated data cell (data entry table) 4 2 10 25" xfId="43133"/>
    <cellStyle name="SAS FM Client calculated data cell (data entry table) 4 2 10 26" xfId="43134"/>
    <cellStyle name="SAS FM Client calculated data cell (data entry table) 4 2 10 3" xfId="43135"/>
    <cellStyle name="SAS FM Client calculated data cell (data entry table) 4 2 10 3 2" xfId="43136"/>
    <cellStyle name="SAS FM Client calculated data cell (data entry table) 4 2 10 4" xfId="43137"/>
    <cellStyle name="SAS FM Client calculated data cell (data entry table) 4 2 10 4 2" xfId="43138"/>
    <cellStyle name="SAS FM Client calculated data cell (data entry table) 4 2 10 5" xfId="43139"/>
    <cellStyle name="SAS FM Client calculated data cell (data entry table) 4 2 10 6" xfId="43140"/>
    <cellStyle name="SAS FM Client calculated data cell (data entry table) 4 2 10 7" xfId="43141"/>
    <cellStyle name="SAS FM Client calculated data cell (data entry table) 4 2 10 8" xfId="43142"/>
    <cellStyle name="SAS FM Client calculated data cell (data entry table) 4 2 10 9" xfId="43143"/>
    <cellStyle name="SAS FM Client calculated data cell (data entry table) 4 2 11" xfId="43144"/>
    <cellStyle name="SAS FM Client calculated data cell (data entry table) 4 2 11 2" xfId="43145"/>
    <cellStyle name="SAS FM Client calculated data cell (data entry table) 4 2 12" xfId="43146"/>
    <cellStyle name="SAS FM Client calculated data cell (data entry table) 4 2 12 2" xfId="43147"/>
    <cellStyle name="SAS FM Client calculated data cell (data entry table) 4 2 13" xfId="43148"/>
    <cellStyle name="SAS FM Client calculated data cell (data entry table) 4 2 13 2" xfId="43149"/>
    <cellStyle name="SAS FM Client calculated data cell (data entry table) 4 2 14" xfId="43150"/>
    <cellStyle name="SAS FM Client calculated data cell (data entry table) 4 2 15" xfId="43151"/>
    <cellStyle name="SAS FM Client calculated data cell (data entry table) 4 2 16" xfId="43152"/>
    <cellStyle name="SAS FM Client calculated data cell (data entry table) 4 2 17" xfId="43153"/>
    <cellStyle name="SAS FM Client calculated data cell (data entry table) 4 2 18" xfId="43154"/>
    <cellStyle name="SAS FM Client calculated data cell (data entry table) 4 2 19" xfId="43155"/>
    <cellStyle name="SAS FM Client calculated data cell (data entry table) 4 2 2" xfId="43156"/>
    <cellStyle name="SAS FM Client calculated data cell (data entry table) 4 2 2 10" xfId="43157"/>
    <cellStyle name="SAS FM Client calculated data cell (data entry table) 4 2 2 11" xfId="43158"/>
    <cellStyle name="SAS FM Client calculated data cell (data entry table) 4 2 2 12" xfId="43159"/>
    <cellStyle name="SAS FM Client calculated data cell (data entry table) 4 2 2 13" xfId="43160"/>
    <cellStyle name="SAS FM Client calculated data cell (data entry table) 4 2 2 14" xfId="43161"/>
    <cellStyle name="SAS FM Client calculated data cell (data entry table) 4 2 2 15" xfId="43162"/>
    <cellStyle name="SAS FM Client calculated data cell (data entry table) 4 2 2 16" xfId="43163"/>
    <cellStyle name="SAS FM Client calculated data cell (data entry table) 4 2 2 17" xfId="43164"/>
    <cellStyle name="SAS FM Client calculated data cell (data entry table) 4 2 2 18" xfId="43165"/>
    <cellStyle name="SAS FM Client calculated data cell (data entry table) 4 2 2 19" xfId="43166"/>
    <cellStyle name="SAS FM Client calculated data cell (data entry table) 4 2 2 2" xfId="43167"/>
    <cellStyle name="SAS FM Client calculated data cell (data entry table) 4 2 2 2 2" xfId="43168"/>
    <cellStyle name="SAS FM Client calculated data cell (data entry table) 4 2 2 20" xfId="43169"/>
    <cellStyle name="SAS FM Client calculated data cell (data entry table) 4 2 2 21" xfId="43170"/>
    <cellStyle name="SAS FM Client calculated data cell (data entry table) 4 2 2 22" xfId="43171"/>
    <cellStyle name="SAS FM Client calculated data cell (data entry table) 4 2 2 23" xfId="43172"/>
    <cellStyle name="SAS FM Client calculated data cell (data entry table) 4 2 2 24" xfId="43173"/>
    <cellStyle name="SAS FM Client calculated data cell (data entry table) 4 2 2 25" xfId="43174"/>
    <cellStyle name="SAS FM Client calculated data cell (data entry table) 4 2 2 26" xfId="43175"/>
    <cellStyle name="SAS FM Client calculated data cell (data entry table) 4 2 2 3" xfId="43176"/>
    <cellStyle name="SAS FM Client calculated data cell (data entry table) 4 2 2 3 2" xfId="43177"/>
    <cellStyle name="SAS FM Client calculated data cell (data entry table) 4 2 2 4" xfId="43178"/>
    <cellStyle name="SAS FM Client calculated data cell (data entry table) 4 2 2 4 2" xfId="43179"/>
    <cellStyle name="SAS FM Client calculated data cell (data entry table) 4 2 2 5" xfId="43180"/>
    <cellStyle name="SAS FM Client calculated data cell (data entry table) 4 2 2 6" xfId="43181"/>
    <cellStyle name="SAS FM Client calculated data cell (data entry table) 4 2 2 7" xfId="43182"/>
    <cellStyle name="SAS FM Client calculated data cell (data entry table) 4 2 2 8" xfId="43183"/>
    <cellStyle name="SAS FM Client calculated data cell (data entry table) 4 2 2 9" xfId="43184"/>
    <cellStyle name="SAS FM Client calculated data cell (data entry table) 4 2 20" xfId="43185"/>
    <cellStyle name="SAS FM Client calculated data cell (data entry table) 4 2 21" xfId="43186"/>
    <cellStyle name="SAS FM Client calculated data cell (data entry table) 4 2 22" xfId="43187"/>
    <cellStyle name="SAS FM Client calculated data cell (data entry table) 4 2 23" xfId="43188"/>
    <cellStyle name="SAS FM Client calculated data cell (data entry table) 4 2 24" xfId="43189"/>
    <cellStyle name="SAS FM Client calculated data cell (data entry table) 4 2 25" xfId="43190"/>
    <cellStyle name="SAS FM Client calculated data cell (data entry table) 4 2 26" xfId="43191"/>
    <cellStyle name="SAS FM Client calculated data cell (data entry table) 4 2 27" xfId="43192"/>
    <cellStyle name="SAS FM Client calculated data cell (data entry table) 4 2 28" xfId="43193"/>
    <cellStyle name="SAS FM Client calculated data cell (data entry table) 4 2 29" xfId="43194"/>
    <cellStyle name="SAS FM Client calculated data cell (data entry table) 4 2 3" xfId="43195"/>
    <cellStyle name="SAS FM Client calculated data cell (data entry table) 4 2 3 10" xfId="43196"/>
    <cellStyle name="SAS FM Client calculated data cell (data entry table) 4 2 3 11" xfId="43197"/>
    <cellStyle name="SAS FM Client calculated data cell (data entry table) 4 2 3 12" xfId="43198"/>
    <cellStyle name="SAS FM Client calculated data cell (data entry table) 4 2 3 13" xfId="43199"/>
    <cellStyle name="SAS FM Client calculated data cell (data entry table) 4 2 3 14" xfId="43200"/>
    <cellStyle name="SAS FM Client calculated data cell (data entry table) 4 2 3 15" xfId="43201"/>
    <cellStyle name="SAS FM Client calculated data cell (data entry table) 4 2 3 16" xfId="43202"/>
    <cellStyle name="SAS FM Client calculated data cell (data entry table) 4 2 3 17" xfId="43203"/>
    <cellStyle name="SAS FM Client calculated data cell (data entry table) 4 2 3 18" xfId="43204"/>
    <cellStyle name="SAS FM Client calculated data cell (data entry table) 4 2 3 19" xfId="43205"/>
    <cellStyle name="SAS FM Client calculated data cell (data entry table) 4 2 3 2" xfId="43206"/>
    <cellStyle name="SAS FM Client calculated data cell (data entry table) 4 2 3 2 2" xfId="43207"/>
    <cellStyle name="SAS FM Client calculated data cell (data entry table) 4 2 3 20" xfId="43208"/>
    <cellStyle name="SAS FM Client calculated data cell (data entry table) 4 2 3 21" xfId="43209"/>
    <cellStyle name="SAS FM Client calculated data cell (data entry table) 4 2 3 22" xfId="43210"/>
    <cellStyle name="SAS FM Client calculated data cell (data entry table) 4 2 3 23" xfId="43211"/>
    <cellStyle name="SAS FM Client calculated data cell (data entry table) 4 2 3 24" xfId="43212"/>
    <cellStyle name="SAS FM Client calculated data cell (data entry table) 4 2 3 25" xfId="43213"/>
    <cellStyle name="SAS FM Client calculated data cell (data entry table) 4 2 3 26" xfId="43214"/>
    <cellStyle name="SAS FM Client calculated data cell (data entry table) 4 2 3 3" xfId="43215"/>
    <cellStyle name="SAS FM Client calculated data cell (data entry table) 4 2 3 3 2" xfId="43216"/>
    <cellStyle name="SAS FM Client calculated data cell (data entry table) 4 2 3 4" xfId="43217"/>
    <cellStyle name="SAS FM Client calculated data cell (data entry table) 4 2 3 4 2" xfId="43218"/>
    <cellStyle name="SAS FM Client calculated data cell (data entry table) 4 2 3 5" xfId="43219"/>
    <cellStyle name="SAS FM Client calculated data cell (data entry table) 4 2 3 6" xfId="43220"/>
    <cellStyle name="SAS FM Client calculated data cell (data entry table) 4 2 3 7" xfId="43221"/>
    <cellStyle name="SAS FM Client calculated data cell (data entry table) 4 2 3 8" xfId="43222"/>
    <cellStyle name="SAS FM Client calculated data cell (data entry table) 4 2 3 9" xfId="43223"/>
    <cellStyle name="SAS FM Client calculated data cell (data entry table) 4 2 30" xfId="43224"/>
    <cellStyle name="SAS FM Client calculated data cell (data entry table) 4 2 31" xfId="43225"/>
    <cellStyle name="SAS FM Client calculated data cell (data entry table) 4 2 32" xfId="43226"/>
    <cellStyle name="SAS FM Client calculated data cell (data entry table) 4 2 33" xfId="43227"/>
    <cellStyle name="SAS FM Client calculated data cell (data entry table) 4 2 34" xfId="43228"/>
    <cellStyle name="SAS FM Client calculated data cell (data entry table) 4 2 35" xfId="43229"/>
    <cellStyle name="SAS FM Client calculated data cell (data entry table) 4 2 4" xfId="43230"/>
    <cellStyle name="SAS FM Client calculated data cell (data entry table) 4 2 4 10" xfId="43231"/>
    <cellStyle name="SAS FM Client calculated data cell (data entry table) 4 2 4 11" xfId="43232"/>
    <cellStyle name="SAS FM Client calculated data cell (data entry table) 4 2 4 12" xfId="43233"/>
    <cellStyle name="SAS FM Client calculated data cell (data entry table) 4 2 4 13" xfId="43234"/>
    <cellStyle name="SAS FM Client calculated data cell (data entry table) 4 2 4 14" xfId="43235"/>
    <cellStyle name="SAS FM Client calculated data cell (data entry table) 4 2 4 15" xfId="43236"/>
    <cellStyle name="SAS FM Client calculated data cell (data entry table) 4 2 4 16" xfId="43237"/>
    <cellStyle name="SAS FM Client calculated data cell (data entry table) 4 2 4 17" xfId="43238"/>
    <cellStyle name="SAS FM Client calculated data cell (data entry table) 4 2 4 18" xfId="43239"/>
    <cellStyle name="SAS FM Client calculated data cell (data entry table) 4 2 4 19" xfId="43240"/>
    <cellStyle name="SAS FM Client calculated data cell (data entry table) 4 2 4 2" xfId="43241"/>
    <cellStyle name="SAS FM Client calculated data cell (data entry table) 4 2 4 2 2" xfId="43242"/>
    <cellStyle name="SAS FM Client calculated data cell (data entry table) 4 2 4 20" xfId="43243"/>
    <cellStyle name="SAS FM Client calculated data cell (data entry table) 4 2 4 21" xfId="43244"/>
    <cellStyle name="SAS FM Client calculated data cell (data entry table) 4 2 4 22" xfId="43245"/>
    <cellStyle name="SAS FM Client calculated data cell (data entry table) 4 2 4 23" xfId="43246"/>
    <cellStyle name="SAS FM Client calculated data cell (data entry table) 4 2 4 24" xfId="43247"/>
    <cellStyle name="SAS FM Client calculated data cell (data entry table) 4 2 4 25" xfId="43248"/>
    <cellStyle name="SAS FM Client calculated data cell (data entry table) 4 2 4 26" xfId="43249"/>
    <cellStyle name="SAS FM Client calculated data cell (data entry table) 4 2 4 3" xfId="43250"/>
    <cellStyle name="SAS FM Client calculated data cell (data entry table) 4 2 4 3 2" xfId="43251"/>
    <cellStyle name="SAS FM Client calculated data cell (data entry table) 4 2 4 4" xfId="43252"/>
    <cellStyle name="SAS FM Client calculated data cell (data entry table) 4 2 4 4 2" xfId="43253"/>
    <cellStyle name="SAS FM Client calculated data cell (data entry table) 4 2 4 5" xfId="43254"/>
    <cellStyle name="SAS FM Client calculated data cell (data entry table) 4 2 4 6" xfId="43255"/>
    <cellStyle name="SAS FM Client calculated data cell (data entry table) 4 2 4 7" xfId="43256"/>
    <cellStyle name="SAS FM Client calculated data cell (data entry table) 4 2 4 8" xfId="43257"/>
    <cellStyle name="SAS FM Client calculated data cell (data entry table) 4 2 4 9" xfId="43258"/>
    <cellStyle name="SAS FM Client calculated data cell (data entry table) 4 2 5" xfId="43259"/>
    <cellStyle name="SAS FM Client calculated data cell (data entry table) 4 2 5 10" xfId="43260"/>
    <cellStyle name="SAS FM Client calculated data cell (data entry table) 4 2 5 11" xfId="43261"/>
    <cellStyle name="SAS FM Client calculated data cell (data entry table) 4 2 5 12" xfId="43262"/>
    <cellStyle name="SAS FM Client calculated data cell (data entry table) 4 2 5 13" xfId="43263"/>
    <cellStyle name="SAS FM Client calculated data cell (data entry table) 4 2 5 14" xfId="43264"/>
    <cellStyle name="SAS FM Client calculated data cell (data entry table) 4 2 5 15" xfId="43265"/>
    <cellStyle name="SAS FM Client calculated data cell (data entry table) 4 2 5 16" xfId="43266"/>
    <cellStyle name="SAS FM Client calculated data cell (data entry table) 4 2 5 17" xfId="43267"/>
    <cellStyle name="SAS FM Client calculated data cell (data entry table) 4 2 5 18" xfId="43268"/>
    <cellStyle name="SAS FM Client calculated data cell (data entry table) 4 2 5 19" xfId="43269"/>
    <cellStyle name="SAS FM Client calculated data cell (data entry table) 4 2 5 2" xfId="43270"/>
    <cellStyle name="SAS FM Client calculated data cell (data entry table) 4 2 5 2 2" xfId="43271"/>
    <cellStyle name="SAS FM Client calculated data cell (data entry table) 4 2 5 20" xfId="43272"/>
    <cellStyle name="SAS FM Client calculated data cell (data entry table) 4 2 5 21" xfId="43273"/>
    <cellStyle name="SAS FM Client calculated data cell (data entry table) 4 2 5 22" xfId="43274"/>
    <cellStyle name="SAS FM Client calculated data cell (data entry table) 4 2 5 23" xfId="43275"/>
    <cellStyle name="SAS FM Client calculated data cell (data entry table) 4 2 5 24" xfId="43276"/>
    <cellStyle name="SAS FM Client calculated data cell (data entry table) 4 2 5 25" xfId="43277"/>
    <cellStyle name="SAS FM Client calculated data cell (data entry table) 4 2 5 26" xfId="43278"/>
    <cellStyle name="SAS FM Client calculated data cell (data entry table) 4 2 5 3" xfId="43279"/>
    <cellStyle name="SAS FM Client calculated data cell (data entry table) 4 2 5 3 2" xfId="43280"/>
    <cellStyle name="SAS FM Client calculated data cell (data entry table) 4 2 5 4" xfId="43281"/>
    <cellStyle name="SAS FM Client calculated data cell (data entry table) 4 2 5 4 2" xfId="43282"/>
    <cellStyle name="SAS FM Client calculated data cell (data entry table) 4 2 5 5" xfId="43283"/>
    <cellStyle name="SAS FM Client calculated data cell (data entry table) 4 2 5 6" xfId="43284"/>
    <cellStyle name="SAS FM Client calculated data cell (data entry table) 4 2 5 7" xfId="43285"/>
    <cellStyle name="SAS FM Client calculated data cell (data entry table) 4 2 5 8" xfId="43286"/>
    <cellStyle name="SAS FM Client calculated data cell (data entry table) 4 2 5 9" xfId="43287"/>
    <cellStyle name="SAS FM Client calculated data cell (data entry table) 4 2 6" xfId="43288"/>
    <cellStyle name="SAS FM Client calculated data cell (data entry table) 4 2 6 10" xfId="43289"/>
    <cellStyle name="SAS FM Client calculated data cell (data entry table) 4 2 6 11" xfId="43290"/>
    <cellStyle name="SAS FM Client calculated data cell (data entry table) 4 2 6 12" xfId="43291"/>
    <cellStyle name="SAS FM Client calculated data cell (data entry table) 4 2 6 13" xfId="43292"/>
    <cellStyle name="SAS FM Client calculated data cell (data entry table) 4 2 6 14" xfId="43293"/>
    <cellStyle name="SAS FM Client calculated data cell (data entry table) 4 2 6 15" xfId="43294"/>
    <cellStyle name="SAS FM Client calculated data cell (data entry table) 4 2 6 16" xfId="43295"/>
    <cellStyle name="SAS FM Client calculated data cell (data entry table) 4 2 6 17" xfId="43296"/>
    <cellStyle name="SAS FM Client calculated data cell (data entry table) 4 2 6 18" xfId="43297"/>
    <cellStyle name="SAS FM Client calculated data cell (data entry table) 4 2 6 19" xfId="43298"/>
    <cellStyle name="SAS FM Client calculated data cell (data entry table) 4 2 6 2" xfId="43299"/>
    <cellStyle name="SAS FM Client calculated data cell (data entry table) 4 2 6 2 2" xfId="43300"/>
    <cellStyle name="SAS FM Client calculated data cell (data entry table) 4 2 6 20" xfId="43301"/>
    <cellStyle name="SAS FM Client calculated data cell (data entry table) 4 2 6 21" xfId="43302"/>
    <cellStyle name="SAS FM Client calculated data cell (data entry table) 4 2 6 22" xfId="43303"/>
    <cellStyle name="SAS FM Client calculated data cell (data entry table) 4 2 6 23" xfId="43304"/>
    <cellStyle name="SAS FM Client calculated data cell (data entry table) 4 2 6 24" xfId="43305"/>
    <cellStyle name="SAS FM Client calculated data cell (data entry table) 4 2 6 25" xfId="43306"/>
    <cellStyle name="SAS FM Client calculated data cell (data entry table) 4 2 6 26" xfId="43307"/>
    <cellStyle name="SAS FM Client calculated data cell (data entry table) 4 2 6 3" xfId="43308"/>
    <cellStyle name="SAS FM Client calculated data cell (data entry table) 4 2 6 3 2" xfId="43309"/>
    <cellStyle name="SAS FM Client calculated data cell (data entry table) 4 2 6 4" xfId="43310"/>
    <cellStyle name="SAS FM Client calculated data cell (data entry table) 4 2 6 4 2" xfId="43311"/>
    <cellStyle name="SAS FM Client calculated data cell (data entry table) 4 2 6 5" xfId="43312"/>
    <cellStyle name="SAS FM Client calculated data cell (data entry table) 4 2 6 6" xfId="43313"/>
    <cellStyle name="SAS FM Client calculated data cell (data entry table) 4 2 6 7" xfId="43314"/>
    <cellStyle name="SAS FM Client calculated data cell (data entry table) 4 2 6 8" xfId="43315"/>
    <cellStyle name="SAS FM Client calculated data cell (data entry table) 4 2 6 9" xfId="43316"/>
    <cellStyle name="SAS FM Client calculated data cell (data entry table) 4 2 7" xfId="43317"/>
    <cellStyle name="SAS FM Client calculated data cell (data entry table) 4 2 7 10" xfId="43318"/>
    <cellStyle name="SAS FM Client calculated data cell (data entry table) 4 2 7 11" xfId="43319"/>
    <cellStyle name="SAS FM Client calculated data cell (data entry table) 4 2 7 12" xfId="43320"/>
    <cellStyle name="SAS FM Client calculated data cell (data entry table) 4 2 7 13" xfId="43321"/>
    <cellStyle name="SAS FM Client calculated data cell (data entry table) 4 2 7 14" xfId="43322"/>
    <cellStyle name="SAS FM Client calculated data cell (data entry table) 4 2 7 15" xfId="43323"/>
    <cellStyle name="SAS FM Client calculated data cell (data entry table) 4 2 7 16" xfId="43324"/>
    <cellStyle name="SAS FM Client calculated data cell (data entry table) 4 2 7 17" xfId="43325"/>
    <cellStyle name="SAS FM Client calculated data cell (data entry table) 4 2 7 18" xfId="43326"/>
    <cellStyle name="SAS FM Client calculated data cell (data entry table) 4 2 7 19" xfId="43327"/>
    <cellStyle name="SAS FM Client calculated data cell (data entry table) 4 2 7 2" xfId="43328"/>
    <cellStyle name="SAS FM Client calculated data cell (data entry table) 4 2 7 2 2" xfId="43329"/>
    <cellStyle name="SAS FM Client calculated data cell (data entry table) 4 2 7 20" xfId="43330"/>
    <cellStyle name="SAS FM Client calculated data cell (data entry table) 4 2 7 21" xfId="43331"/>
    <cellStyle name="SAS FM Client calculated data cell (data entry table) 4 2 7 22" xfId="43332"/>
    <cellStyle name="SAS FM Client calculated data cell (data entry table) 4 2 7 23" xfId="43333"/>
    <cellStyle name="SAS FM Client calculated data cell (data entry table) 4 2 7 24" xfId="43334"/>
    <cellStyle name="SAS FM Client calculated data cell (data entry table) 4 2 7 25" xfId="43335"/>
    <cellStyle name="SAS FM Client calculated data cell (data entry table) 4 2 7 26" xfId="43336"/>
    <cellStyle name="SAS FM Client calculated data cell (data entry table) 4 2 7 3" xfId="43337"/>
    <cellStyle name="SAS FM Client calculated data cell (data entry table) 4 2 7 3 2" xfId="43338"/>
    <cellStyle name="SAS FM Client calculated data cell (data entry table) 4 2 7 4" xfId="43339"/>
    <cellStyle name="SAS FM Client calculated data cell (data entry table) 4 2 7 4 2" xfId="43340"/>
    <cellStyle name="SAS FM Client calculated data cell (data entry table) 4 2 7 5" xfId="43341"/>
    <cellStyle name="SAS FM Client calculated data cell (data entry table) 4 2 7 6" xfId="43342"/>
    <cellStyle name="SAS FM Client calculated data cell (data entry table) 4 2 7 7" xfId="43343"/>
    <cellStyle name="SAS FM Client calculated data cell (data entry table) 4 2 7 8" xfId="43344"/>
    <cellStyle name="SAS FM Client calculated data cell (data entry table) 4 2 7 9" xfId="43345"/>
    <cellStyle name="SAS FM Client calculated data cell (data entry table) 4 2 8" xfId="43346"/>
    <cellStyle name="SAS FM Client calculated data cell (data entry table) 4 2 8 10" xfId="43347"/>
    <cellStyle name="SAS FM Client calculated data cell (data entry table) 4 2 8 11" xfId="43348"/>
    <cellStyle name="SAS FM Client calculated data cell (data entry table) 4 2 8 12" xfId="43349"/>
    <cellStyle name="SAS FM Client calculated data cell (data entry table) 4 2 8 13" xfId="43350"/>
    <cellStyle name="SAS FM Client calculated data cell (data entry table) 4 2 8 14" xfId="43351"/>
    <cellStyle name="SAS FM Client calculated data cell (data entry table) 4 2 8 15" xfId="43352"/>
    <cellStyle name="SAS FM Client calculated data cell (data entry table) 4 2 8 16" xfId="43353"/>
    <cellStyle name="SAS FM Client calculated data cell (data entry table) 4 2 8 17" xfId="43354"/>
    <cellStyle name="SAS FM Client calculated data cell (data entry table) 4 2 8 18" xfId="43355"/>
    <cellStyle name="SAS FM Client calculated data cell (data entry table) 4 2 8 19" xfId="43356"/>
    <cellStyle name="SAS FM Client calculated data cell (data entry table) 4 2 8 2" xfId="43357"/>
    <cellStyle name="SAS FM Client calculated data cell (data entry table) 4 2 8 2 2" xfId="43358"/>
    <cellStyle name="SAS FM Client calculated data cell (data entry table) 4 2 8 20" xfId="43359"/>
    <cellStyle name="SAS FM Client calculated data cell (data entry table) 4 2 8 21" xfId="43360"/>
    <cellStyle name="SAS FM Client calculated data cell (data entry table) 4 2 8 22" xfId="43361"/>
    <cellStyle name="SAS FM Client calculated data cell (data entry table) 4 2 8 23" xfId="43362"/>
    <cellStyle name="SAS FM Client calculated data cell (data entry table) 4 2 8 24" xfId="43363"/>
    <cellStyle name="SAS FM Client calculated data cell (data entry table) 4 2 8 25" xfId="43364"/>
    <cellStyle name="SAS FM Client calculated data cell (data entry table) 4 2 8 26" xfId="43365"/>
    <cellStyle name="SAS FM Client calculated data cell (data entry table) 4 2 8 3" xfId="43366"/>
    <cellStyle name="SAS FM Client calculated data cell (data entry table) 4 2 8 3 2" xfId="43367"/>
    <cellStyle name="SAS FM Client calculated data cell (data entry table) 4 2 8 4" xfId="43368"/>
    <cellStyle name="SAS FM Client calculated data cell (data entry table) 4 2 8 4 2" xfId="43369"/>
    <cellStyle name="SAS FM Client calculated data cell (data entry table) 4 2 8 5" xfId="43370"/>
    <cellStyle name="SAS FM Client calculated data cell (data entry table) 4 2 8 6" xfId="43371"/>
    <cellStyle name="SAS FM Client calculated data cell (data entry table) 4 2 8 7" xfId="43372"/>
    <cellStyle name="SAS FM Client calculated data cell (data entry table) 4 2 8 8" xfId="43373"/>
    <cellStyle name="SAS FM Client calculated data cell (data entry table) 4 2 8 9" xfId="43374"/>
    <cellStyle name="SAS FM Client calculated data cell (data entry table) 4 2 9" xfId="43375"/>
    <cellStyle name="SAS FM Client calculated data cell (data entry table) 4 2 9 10" xfId="43376"/>
    <cellStyle name="SAS FM Client calculated data cell (data entry table) 4 2 9 11" xfId="43377"/>
    <cellStyle name="SAS FM Client calculated data cell (data entry table) 4 2 9 12" xfId="43378"/>
    <cellStyle name="SAS FM Client calculated data cell (data entry table) 4 2 9 13" xfId="43379"/>
    <cellStyle name="SAS FM Client calculated data cell (data entry table) 4 2 9 14" xfId="43380"/>
    <cellStyle name="SAS FM Client calculated data cell (data entry table) 4 2 9 15" xfId="43381"/>
    <cellStyle name="SAS FM Client calculated data cell (data entry table) 4 2 9 16" xfId="43382"/>
    <cellStyle name="SAS FM Client calculated data cell (data entry table) 4 2 9 17" xfId="43383"/>
    <cellStyle name="SAS FM Client calculated data cell (data entry table) 4 2 9 18" xfId="43384"/>
    <cellStyle name="SAS FM Client calculated data cell (data entry table) 4 2 9 19" xfId="43385"/>
    <cellStyle name="SAS FM Client calculated data cell (data entry table) 4 2 9 2" xfId="43386"/>
    <cellStyle name="SAS FM Client calculated data cell (data entry table) 4 2 9 2 2" xfId="43387"/>
    <cellStyle name="SAS FM Client calculated data cell (data entry table) 4 2 9 20" xfId="43388"/>
    <cellStyle name="SAS FM Client calculated data cell (data entry table) 4 2 9 21" xfId="43389"/>
    <cellStyle name="SAS FM Client calculated data cell (data entry table) 4 2 9 22" xfId="43390"/>
    <cellStyle name="SAS FM Client calculated data cell (data entry table) 4 2 9 23" xfId="43391"/>
    <cellStyle name="SAS FM Client calculated data cell (data entry table) 4 2 9 24" xfId="43392"/>
    <cellStyle name="SAS FM Client calculated data cell (data entry table) 4 2 9 25" xfId="43393"/>
    <cellStyle name="SAS FM Client calculated data cell (data entry table) 4 2 9 26" xfId="43394"/>
    <cellStyle name="SAS FM Client calculated data cell (data entry table) 4 2 9 3" xfId="43395"/>
    <cellStyle name="SAS FM Client calculated data cell (data entry table) 4 2 9 3 2" xfId="43396"/>
    <cellStyle name="SAS FM Client calculated data cell (data entry table) 4 2 9 4" xfId="43397"/>
    <cellStyle name="SAS FM Client calculated data cell (data entry table) 4 2 9 4 2" xfId="43398"/>
    <cellStyle name="SAS FM Client calculated data cell (data entry table) 4 2 9 5" xfId="43399"/>
    <cellStyle name="SAS FM Client calculated data cell (data entry table) 4 2 9 6" xfId="43400"/>
    <cellStyle name="SAS FM Client calculated data cell (data entry table) 4 2 9 7" xfId="43401"/>
    <cellStyle name="SAS FM Client calculated data cell (data entry table) 4 2 9 8" xfId="43402"/>
    <cellStyle name="SAS FM Client calculated data cell (data entry table) 4 2 9 9" xfId="43403"/>
    <cellStyle name="SAS FM Client calculated data cell (data entry table) 4 20" xfId="43404"/>
    <cellStyle name="SAS FM Client calculated data cell (data entry table) 4 21" xfId="43405"/>
    <cellStyle name="SAS FM Client calculated data cell (data entry table) 4 22" xfId="43406"/>
    <cellStyle name="SAS FM Client calculated data cell (data entry table) 4 23" xfId="43407"/>
    <cellStyle name="SAS FM Client calculated data cell (data entry table) 4 24" xfId="43408"/>
    <cellStyle name="SAS FM Client calculated data cell (data entry table) 4 25" xfId="43409"/>
    <cellStyle name="SAS FM Client calculated data cell (data entry table) 4 26" xfId="43410"/>
    <cellStyle name="SAS FM Client calculated data cell (data entry table) 4 27" xfId="43411"/>
    <cellStyle name="SAS FM Client calculated data cell (data entry table) 4 28" xfId="43412"/>
    <cellStyle name="SAS FM Client calculated data cell (data entry table) 4 29" xfId="43413"/>
    <cellStyle name="SAS FM Client calculated data cell (data entry table) 4 3" xfId="43414"/>
    <cellStyle name="SAS FM Client calculated data cell (data entry table) 4 3 10" xfId="43415"/>
    <cellStyle name="SAS FM Client calculated data cell (data entry table) 4 3 11" xfId="43416"/>
    <cellStyle name="SAS FM Client calculated data cell (data entry table) 4 3 12" xfId="43417"/>
    <cellStyle name="SAS FM Client calculated data cell (data entry table) 4 3 13" xfId="43418"/>
    <cellStyle name="SAS FM Client calculated data cell (data entry table) 4 3 14" xfId="43419"/>
    <cellStyle name="SAS FM Client calculated data cell (data entry table) 4 3 15" xfId="43420"/>
    <cellStyle name="SAS FM Client calculated data cell (data entry table) 4 3 16" xfId="43421"/>
    <cellStyle name="SAS FM Client calculated data cell (data entry table) 4 3 17" xfId="43422"/>
    <cellStyle name="SAS FM Client calculated data cell (data entry table) 4 3 18" xfId="43423"/>
    <cellStyle name="SAS FM Client calculated data cell (data entry table) 4 3 19" xfId="43424"/>
    <cellStyle name="SAS FM Client calculated data cell (data entry table) 4 3 2" xfId="43425"/>
    <cellStyle name="SAS FM Client calculated data cell (data entry table) 4 3 2 2" xfId="43426"/>
    <cellStyle name="SAS FM Client calculated data cell (data entry table) 4 3 20" xfId="43427"/>
    <cellStyle name="SAS FM Client calculated data cell (data entry table) 4 3 21" xfId="43428"/>
    <cellStyle name="SAS FM Client calculated data cell (data entry table) 4 3 22" xfId="43429"/>
    <cellStyle name="SAS FM Client calculated data cell (data entry table) 4 3 23" xfId="43430"/>
    <cellStyle name="SAS FM Client calculated data cell (data entry table) 4 3 24" xfId="43431"/>
    <cellStyle name="SAS FM Client calculated data cell (data entry table) 4 3 25" xfId="43432"/>
    <cellStyle name="SAS FM Client calculated data cell (data entry table) 4 3 26" xfId="43433"/>
    <cellStyle name="SAS FM Client calculated data cell (data entry table) 4 3 3" xfId="43434"/>
    <cellStyle name="SAS FM Client calculated data cell (data entry table) 4 3 3 2" xfId="43435"/>
    <cellStyle name="SAS FM Client calculated data cell (data entry table) 4 3 4" xfId="43436"/>
    <cellStyle name="SAS FM Client calculated data cell (data entry table) 4 3 4 2" xfId="43437"/>
    <cellStyle name="SAS FM Client calculated data cell (data entry table) 4 3 5" xfId="43438"/>
    <cellStyle name="SAS FM Client calculated data cell (data entry table) 4 3 6" xfId="43439"/>
    <cellStyle name="SAS FM Client calculated data cell (data entry table) 4 3 7" xfId="43440"/>
    <cellStyle name="SAS FM Client calculated data cell (data entry table) 4 3 8" xfId="43441"/>
    <cellStyle name="SAS FM Client calculated data cell (data entry table) 4 3 9" xfId="43442"/>
    <cellStyle name="SAS FM Client calculated data cell (data entry table) 4 30" xfId="43443"/>
    <cellStyle name="SAS FM Client calculated data cell (data entry table) 4 31" xfId="43444"/>
    <cellStyle name="SAS FM Client calculated data cell (data entry table) 4 32" xfId="43445"/>
    <cellStyle name="SAS FM Client calculated data cell (data entry table) 4 33" xfId="43446"/>
    <cellStyle name="SAS FM Client calculated data cell (data entry table) 4 34" xfId="43447"/>
    <cellStyle name="SAS FM Client calculated data cell (data entry table) 4 35" xfId="43448"/>
    <cellStyle name="SAS FM Client calculated data cell (data entry table) 4 4" xfId="43449"/>
    <cellStyle name="SAS FM Client calculated data cell (data entry table) 4 4 10" xfId="43450"/>
    <cellStyle name="SAS FM Client calculated data cell (data entry table) 4 4 11" xfId="43451"/>
    <cellStyle name="SAS FM Client calculated data cell (data entry table) 4 4 12" xfId="43452"/>
    <cellStyle name="SAS FM Client calculated data cell (data entry table) 4 4 13" xfId="43453"/>
    <cellStyle name="SAS FM Client calculated data cell (data entry table) 4 4 14" xfId="43454"/>
    <cellStyle name="SAS FM Client calculated data cell (data entry table) 4 4 15" xfId="43455"/>
    <cellStyle name="SAS FM Client calculated data cell (data entry table) 4 4 16" xfId="43456"/>
    <cellStyle name="SAS FM Client calculated data cell (data entry table) 4 4 17" xfId="43457"/>
    <cellStyle name="SAS FM Client calculated data cell (data entry table) 4 4 18" xfId="43458"/>
    <cellStyle name="SAS FM Client calculated data cell (data entry table) 4 4 19" xfId="43459"/>
    <cellStyle name="SAS FM Client calculated data cell (data entry table) 4 4 2" xfId="43460"/>
    <cellStyle name="SAS FM Client calculated data cell (data entry table) 4 4 2 2" xfId="43461"/>
    <cellStyle name="SAS FM Client calculated data cell (data entry table) 4 4 20" xfId="43462"/>
    <cellStyle name="SAS FM Client calculated data cell (data entry table) 4 4 21" xfId="43463"/>
    <cellStyle name="SAS FM Client calculated data cell (data entry table) 4 4 22" xfId="43464"/>
    <cellStyle name="SAS FM Client calculated data cell (data entry table) 4 4 23" xfId="43465"/>
    <cellStyle name="SAS FM Client calculated data cell (data entry table) 4 4 24" xfId="43466"/>
    <cellStyle name="SAS FM Client calculated data cell (data entry table) 4 4 25" xfId="43467"/>
    <cellStyle name="SAS FM Client calculated data cell (data entry table) 4 4 26" xfId="43468"/>
    <cellStyle name="SAS FM Client calculated data cell (data entry table) 4 4 3" xfId="43469"/>
    <cellStyle name="SAS FM Client calculated data cell (data entry table) 4 4 3 2" xfId="43470"/>
    <cellStyle name="SAS FM Client calculated data cell (data entry table) 4 4 4" xfId="43471"/>
    <cellStyle name="SAS FM Client calculated data cell (data entry table) 4 4 4 2" xfId="43472"/>
    <cellStyle name="SAS FM Client calculated data cell (data entry table) 4 4 5" xfId="43473"/>
    <cellStyle name="SAS FM Client calculated data cell (data entry table) 4 4 6" xfId="43474"/>
    <cellStyle name="SAS FM Client calculated data cell (data entry table) 4 4 7" xfId="43475"/>
    <cellStyle name="SAS FM Client calculated data cell (data entry table) 4 4 8" xfId="43476"/>
    <cellStyle name="SAS FM Client calculated data cell (data entry table) 4 4 9" xfId="43477"/>
    <cellStyle name="SAS FM Client calculated data cell (data entry table) 4 5" xfId="43478"/>
    <cellStyle name="SAS FM Client calculated data cell (data entry table) 4 5 10" xfId="43479"/>
    <cellStyle name="SAS FM Client calculated data cell (data entry table) 4 5 11" xfId="43480"/>
    <cellStyle name="SAS FM Client calculated data cell (data entry table) 4 5 12" xfId="43481"/>
    <cellStyle name="SAS FM Client calculated data cell (data entry table) 4 5 13" xfId="43482"/>
    <cellStyle name="SAS FM Client calculated data cell (data entry table) 4 5 14" xfId="43483"/>
    <cellStyle name="SAS FM Client calculated data cell (data entry table) 4 5 15" xfId="43484"/>
    <cellStyle name="SAS FM Client calculated data cell (data entry table) 4 5 16" xfId="43485"/>
    <cellStyle name="SAS FM Client calculated data cell (data entry table) 4 5 17" xfId="43486"/>
    <cellStyle name="SAS FM Client calculated data cell (data entry table) 4 5 18" xfId="43487"/>
    <cellStyle name="SAS FM Client calculated data cell (data entry table) 4 5 19" xfId="43488"/>
    <cellStyle name="SAS FM Client calculated data cell (data entry table) 4 5 2" xfId="43489"/>
    <cellStyle name="SAS FM Client calculated data cell (data entry table) 4 5 2 2" xfId="43490"/>
    <cellStyle name="SAS FM Client calculated data cell (data entry table) 4 5 20" xfId="43491"/>
    <cellStyle name="SAS FM Client calculated data cell (data entry table) 4 5 21" xfId="43492"/>
    <cellStyle name="SAS FM Client calculated data cell (data entry table) 4 5 22" xfId="43493"/>
    <cellStyle name="SAS FM Client calculated data cell (data entry table) 4 5 23" xfId="43494"/>
    <cellStyle name="SAS FM Client calculated data cell (data entry table) 4 5 24" xfId="43495"/>
    <cellStyle name="SAS FM Client calculated data cell (data entry table) 4 5 25" xfId="43496"/>
    <cellStyle name="SAS FM Client calculated data cell (data entry table) 4 5 26" xfId="43497"/>
    <cellStyle name="SAS FM Client calculated data cell (data entry table) 4 5 3" xfId="43498"/>
    <cellStyle name="SAS FM Client calculated data cell (data entry table) 4 5 3 2" xfId="43499"/>
    <cellStyle name="SAS FM Client calculated data cell (data entry table) 4 5 4" xfId="43500"/>
    <cellStyle name="SAS FM Client calculated data cell (data entry table) 4 5 4 2" xfId="43501"/>
    <cellStyle name="SAS FM Client calculated data cell (data entry table) 4 5 5" xfId="43502"/>
    <cellStyle name="SAS FM Client calculated data cell (data entry table) 4 5 6" xfId="43503"/>
    <cellStyle name="SAS FM Client calculated data cell (data entry table) 4 5 7" xfId="43504"/>
    <cellStyle name="SAS FM Client calculated data cell (data entry table) 4 5 8" xfId="43505"/>
    <cellStyle name="SAS FM Client calculated data cell (data entry table) 4 5 9" xfId="43506"/>
    <cellStyle name="SAS FM Client calculated data cell (data entry table) 4 6" xfId="43507"/>
    <cellStyle name="SAS FM Client calculated data cell (data entry table) 4 6 10" xfId="43508"/>
    <cellStyle name="SAS FM Client calculated data cell (data entry table) 4 6 11" xfId="43509"/>
    <cellStyle name="SAS FM Client calculated data cell (data entry table) 4 6 12" xfId="43510"/>
    <cellStyle name="SAS FM Client calculated data cell (data entry table) 4 6 13" xfId="43511"/>
    <cellStyle name="SAS FM Client calculated data cell (data entry table) 4 6 14" xfId="43512"/>
    <cellStyle name="SAS FM Client calculated data cell (data entry table) 4 6 15" xfId="43513"/>
    <cellStyle name="SAS FM Client calculated data cell (data entry table) 4 6 16" xfId="43514"/>
    <cellStyle name="SAS FM Client calculated data cell (data entry table) 4 6 17" xfId="43515"/>
    <cellStyle name="SAS FM Client calculated data cell (data entry table) 4 6 18" xfId="43516"/>
    <cellStyle name="SAS FM Client calculated data cell (data entry table) 4 6 19" xfId="43517"/>
    <cellStyle name="SAS FM Client calculated data cell (data entry table) 4 6 2" xfId="43518"/>
    <cellStyle name="SAS FM Client calculated data cell (data entry table) 4 6 2 2" xfId="43519"/>
    <cellStyle name="SAS FM Client calculated data cell (data entry table) 4 6 20" xfId="43520"/>
    <cellStyle name="SAS FM Client calculated data cell (data entry table) 4 6 21" xfId="43521"/>
    <cellStyle name="SAS FM Client calculated data cell (data entry table) 4 6 22" xfId="43522"/>
    <cellStyle name="SAS FM Client calculated data cell (data entry table) 4 6 23" xfId="43523"/>
    <cellStyle name="SAS FM Client calculated data cell (data entry table) 4 6 24" xfId="43524"/>
    <cellStyle name="SAS FM Client calculated data cell (data entry table) 4 6 25" xfId="43525"/>
    <cellStyle name="SAS FM Client calculated data cell (data entry table) 4 6 26" xfId="43526"/>
    <cellStyle name="SAS FM Client calculated data cell (data entry table) 4 6 3" xfId="43527"/>
    <cellStyle name="SAS FM Client calculated data cell (data entry table) 4 6 3 2" xfId="43528"/>
    <cellStyle name="SAS FM Client calculated data cell (data entry table) 4 6 4" xfId="43529"/>
    <cellStyle name="SAS FM Client calculated data cell (data entry table) 4 6 4 2" xfId="43530"/>
    <cellStyle name="SAS FM Client calculated data cell (data entry table) 4 6 5" xfId="43531"/>
    <cellStyle name="SAS FM Client calculated data cell (data entry table) 4 6 6" xfId="43532"/>
    <cellStyle name="SAS FM Client calculated data cell (data entry table) 4 6 7" xfId="43533"/>
    <cellStyle name="SAS FM Client calculated data cell (data entry table) 4 6 8" xfId="43534"/>
    <cellStyle name="SAS FM Client calculated data cell (data entry table) 4 6 9" xfId="43535"/>
    <cellStyle name="SAS FM Client calculated data cell (data entry table) 4 7" xfId="43536"/>
    <cellStyle name="SAS FM Client calculated data cell (data entry table) 4 7 10" xfId="43537"/>
    <cellStyle name="SAS FM Client calculated data cell (data entry table) 4 7 11" xfId="43538"/>
    <cellStyle name="SAS FM Client calculated data cell (data entry table) 4 7 12" xfId="43539"/>
    <cellStyle name="SAS FM Client calculated data cell (data entry table) 4 7 13" xfId="43540"/>
    <cellStyle name="SAS FM Client calculated data cell (data entry table) 4 7 14" xfId="43541"/>
    <cellStyle name="SAS FM Client calculated data cell (data entry table) 4 7 15" xfId="43542"/>
    <cellStyle name="SAS FM Client calculated data cell (data entry table) 4 7 16" xfId="43543"/>
    <cellStyle name="SAS FM Client calculated data cell (data entry table) 4 7 17" xfId="43544"/>
    <cellStyle name="SAS FM Client calculated data cell (data entry table) 4 7 18" xfId="43545"/>
    <cellStyle name="SAS FM Client calculated data cell (data entry table) 4 7 19" xfId="43546"/>
    <cellStyle name="SAS FM Client calculated data cell (data entry table) 4 7 2" xfId="43547"/>
    <cellStyle name="SAS FM Client calculated data cell (data entry table) 4 7 2 2" xfId="43548"/>
    <cellStyle name="SAS FM Client calculated data cell (data entry table) 4 7 20" xfId="43549"/>
    <cellStyle name="SAS FM Client calculated data cell (data entry table) 4 7 21" xfId="43550"/>
    <cellStyle name="SAS FM Client calculated data cell (data entry table) 4 7 22" xfId="43551"/>
    <cellStyle name="SAS FM Client calculated data cell (data entry table) 4 7 23" xfId="43552"/>
    <cellStyle name="SAS FM Client calculated data cell (data entry table) 4 7 24" xfId="43553"/>
    <cellStyle name="SAS FM Client calculated data cell (data entry table) 4 7 25" xfId="43554"/>
    <cellStyle name="SAS FM Client calculated data cell (data entry table) 4 7 26" xfId="43555"/>
    <cellStyle name="SAS FM Client calculated data cell (data entry table) 4 7 3" xfId="43556"/>
    <cellStyle name="SAS FM Client calculated data cell (data entry table) 4 7 3 2" xfId="43557"/>
    <cellStyle name="SAS FM Client calculated data cell (data entry table) 4 7 4" xfId="43558"/>
    <cellStyle name="SAS FM Client calculated data cell (data entry table) 4 7 4 2" xfId="43559"/>
    <cellStyle name="SAS FM Client calculated data cell (data entry table) 4 7 5" xfId="43560"/>
    <cellStyle name="SAS FM Client calculated data cell (data entry table) 4 7 6" xfId="43561"/>
    <cellStyle name="SAS FM Client calculated data cell (data entry table) 4 7 7" xfId="43562"/>
    <cellStyle name="SAS FM Client calculated data cell (data entry table) 4 7 8" xfId="43563"/>
    <cellStyle name="SAS FM Client calculated data cell (data entry table) 4 7 9" xfId="43564"/>
    <cellStyle name="SAS FM Client calculated data cell (data entry table) 4 8" xfId="43565"/>
    <cellStyle name="SAS FM Client calculated data cell (data entry table) 4 8 10" xfId="43566"/>
    <cellStyle name="SAS FM Client calculated data cell (data entry table) 4 8 11" xfId="43567"/>
    <cellStyle name="SAS FM Client calculated data cell (data entry table) 4 8 12" xfId="43568"/>
    <cellStyle name="SAS FM Client calculated data cell (data entry table) 4 8 13" xfId="43569"/>
    <cellStyle name="SAS FM Client calculated data cell (data entry table) 4 8 14" xfId="43570"/>
    <cellStyle name="SAS FM Client calculated data cell (data entry table) 4 8 15" xfId="43571"/>
    <cellStyle name="SAS FM Client calculated data cell (data entry table) 4 8 16" xfId="43572"/>
    <cellStyle name="SAS FM Client calculated data cell (data entry table) 4 8 17" xfId="43573"/>
    <cellStyle name="SAS FM Client calculated data cell (data entry table) 4 8 18" xfId="43574"/>
    <cellStyle name="SAS FM Client calculated data cell (data entry table) 4 8 19" xfId="43575"/>
    <cellStyle name="SAS FM Client calculated data cell (data entry table) 4 8 2" xfId="43576"/>
    <cellStyle name="SAS FM Client calculated data cell (data entry table) 4 8 2 2" xfId="43577"/>
    <cellStyle name="SAS FM Client calculated data cell (data entry table) 4 8 20" xfId="43578"/>
    <cellStyle name="SAS FM Client calculated data cell (data entry table) 4 8 21" xfId="43579"/>
    <cellStyle name="SAS FM Client calculated data cell (data entry table) 4 8 22" xfId="43580"/>
    <cellStyle name="SAS FM Client calculated data cell (data entry table) 4 8 23" xfId="43581"/>
    <cellStyle name="SAS FM Client calculated data cell (data entry table) 4 8 24" xfId="43582"/>
    <cellStyle name="SAS FM Client calculated data cell (data entry table) 4 8 25" xfId="43583"/>
    <cellStyle name="SAS FM Client calculated data cell (data entry table) 4 8 26" xfId="43584"/>
    <cellStyle name="SAS FM Client calculated data cell (data entry table) 4 8 3" xfId="43585"/>
    <cellStyle name="SAS FM Client calculated data cell (data entry table) 4 8 3 2" xfId="43586"/>
    <cellStyle name="SAS FM Client calculated data cell (data entry table) 4 8 4" xfId="43587"/>
    <cellStyle name="SAS FM Client calculated data cell (data entry table) 4 8 4 2" xfId="43588"/>
    <cellStyle name="SAS FM Client calculated data cell (data entry table) 4 8 5" xfId="43589"/>
    <cellStyle name="SAS FM Client calculated data cell (data entry table) 4 8 6" xfId="43590"/>
    <cellStyle name="SAS FM Client calculated data cell (data entry table) 4 8 7" xfId="43591"/>
    <cellStyle name="SAS FM Client calculated data cell (data entry table) 4 8 8" xfId="43592"/>
    <cellStyle name="SAS FM Client calculated data cell (data entry table) 4 8 9" xfId="43593"/>
    <cellStyle name="SAS FM Client calculated data cell (data entry table) 4 9" xfId="43594"/>
    <cellStyle name="SAS FM Client calculated data cell (data entry table) 4 9 10" xfId="43595"/>
    <cellStyle name="SAS FM Client calculated data cell (data entry table) 4 9 11" xfId="43596"/>
    <cellStyle name="SAS FM Client calculated data cell (data entry table) 4 9 12" xfId="43597"/>
    <cellStyle name="SAS FM Client calculated data cell (data entry table) 4 9 13" xfId="43598"/>
    <cellStyle name="SAS FM Client calculated data cell (data entry table) 4 9 14" xfId="43599"/>
    <cellStyle name="SAS FM Client calculated data cell (data entry table) 4 9 15" xfId="43600"/>
    <cellStyle name="SAS FM Client calculated data cell (data entry table) 4 9 16" xfId="43601"/>
    <cellStyle name="SAS FM Client calculated data cell (data entry table) 4 9 17" xfId="43602"/>
    <cellStyle name="SAS FM Client calculated data cell (data entry table) 4 9 18" xfId="43603"/>
    <cellStyle name="SAS FM Client calculated data cell (data entry table) 4 9 19" xfId="43604"/>
    <cellStyle name="SAS FM Client calculated data cell (data entry table) 4 9 2" xfId="43605"/>
    <cellStyle name="SAS FM Client calculated data cell (data entry table) 4 9 2 2" xfId="43606"/>
    <cellStyle name="SAS FM Client calculated data cell (data entry table) 4 9 20" xfId="43607"/>
    <cellStyle name="SAS FM Client calculated data cell (data entry table) 4 9 21" xfId="43608"/>
    <cellStyle name="SAS FM Client calculated data cell (data entry table) 4 9 22" xfId="43609"/>
    <cellStyle name="SAS FM Client calculated data cell (data entry table) 4 9 23" xfId="43610"/>
    <cellStyle name="SAS FM Client calculated data cell (data entry table) 4 9 24" xfId="43611"/>
    <cellStyle name="SAS FM Client calculated data cell (data entry table) 4 9 25" xfId="43612"/>
    <cellStyle name="SAS FM Client calculated data cell (data entry table) 4 9 26" xfId="43613"/>
    <cellStyle name="SAS FM Client calculated data cell (data entry table) 4 9 3" xfId="43614"/>
    <cellStyle name="SAS FM Client calculated data cell (data entry table) 4 9 3 2" xfId="43615"/>
    <cellStyle name="SAS FM Client calculated data cell (data entry table) 4 9 4" xfId="43616"/>
    <cellStyle name="SAS FM Client calculated data cell (data entry table) 4 9 4 2" xfId="43617"/>
    <cellStyle name="SAS FM Client calculated data cell (data entry table) 4 9 5" xfId="43618"/>
    <cellStyle name="SAS FM Client calculated data cell (data entry table) 4 9 6" xfId="43619"/>
    <cellStyle name="SAS FM Client calculated data cell (data entry table) 4 9 7" xfId="43620"/>
    <cellStyle name="SAS FM Client calculated data cell (data entry table) 4 9 8" xfId="43621"/>
    <cellStyle name="SAS FM Client calculated data cell (data entry table) 4 9 9" xfId="43622"/>
    <cellStyle name="SAS FM Client calculated data cell (data entry table) 5" xfId="43623"/>
    <cellStyle name="SAS FM Client calculated data cell (data entry table) 5 10" xfId="43624"/>
    <cellStyle name="SAS FM Client calculated data cell (data entry table) 5 11" xfId="43625"/>
    <cellStyle name="SAS FM Client calculated data cell (data entry table) 5 12" xfId="43626"/>
    <cellStyle name="SAS FM Client calculated data cell (data entry table) 5 13" xfId="43627"/>
    <cellStyle name="SAS FM Client calculated data cell (data entry table) 5 14" xfId="43628"/>
    <cellStyle name="SAS FM Client calculated data cell (data entry table) 5 15" xfId="43629"/>
    <cellStyle name="SAS FM Client calculated data cell (data entry table) 5 16" xfId="43630"/>
    <cellStyle name="SAS FM Client calculated data cell (data entry table) 5 17" xfId="43631"/>
    <cellStyle name="SAS FM Client calculated data cell (data entry table) 5 18" xfId="43632"/>
    <cellStyle name="SAS FM Client calculated data cell (data entry table) 5 19" xfId="43633"/>
    <cellStyle name="SAS FM Client calculated data cell (data entry table) 5 2" xfId="43634"/>
    <cellStyle name="SAS FM Client calculated data cell (data entry table) 5 2 2" xfId="43635"/>
    <cellStyle name="SAS FM Client calculated data cell (data entry table) 5 20" xfId="43636"/>
    <cellStyle name="SAS FM Client calculated data cell (data entry table) 5 21" xfId="43637"/>
    <cellStyle name="SAS FM Client calculated data cell (data entry table) 5 22" xfId="43638"/>
    <cellStyle name="SAS FM Client calculated data cell (data entry table) 5 23" xfId="43639"/>
    <cellStyle name="SAS FM Client calculated data cell (data entry table) 5 24" xfId="43640"/>
    <cellStyle name="SAS FM Client calculated data cell (data entry table) 5 25" xfId="43641"/>
    <cellStyle name="SAS FM Client calculated data cell (data entry table) 5 26" xfId="43642"/>
    <cellStyle name="SAS FM Client calculated data cell (data entry table) 5 3" xfId="43643"/>
    <cellStyle name="SAS FM Client calculated data cell (data entry table) 5 3 2" xfId="43644"/>
    <cellStyle name="SAS FM Client calculated data cell (data entry table) 5 4" xfId="43645"/>
    <cellStyle name="SAS FM Client calculated data cell (data entry table) 5 4 2" xfId="43646"/>
    <cellStyle name="SAS FM Client calculated data cell (data entry table) 5 5" xfId="43647"/>
    <cellStyle name="SAS FM Client calculated data cell (data entry table) 5 6" xfId="43648"/>
    <cellStyle name="SAS FM Client calculated data cell (data entry table) 5 7" xfId="43649"/>
    <cellStyle name="SAS FM Client calculated data cell (data entry table) 5 8" xfId="43650"/>
    <cellStyle name="SAS FM Client calculated data cell (data entry table) 5 9" xfId="43651"/>
    <cellStyle name="SAS FM Client calculated data cell (data entry table) 6" xfId="43652"/>
    <cellStyle name="SAS FM Client calculated data cell (data entry table) 6 10" xfId="43653"/>
    <cellStyle name="SAS FM Client calculated data cell (data entry table) 6 11" xfId="43654"/>
    <cellStyle name="SAS FM Client calculated data cell (data entry table) 6 12" xfId="43655"/>
    <cellStyle name="SAS FM Client calculated data cell (data entry table) 6 13" xfId="43656"/>
    <cellStyle name="SAS FM Client calculated data cell (data entry table) 6 14" xfId="43657"/>
    <cellStyle name="SAS FM Client calculated data cell (data entry table) 6 15" xfId="43658"/>
    <cellStyle name="SAS FM Client calculated data cell (data entry table) 6 16" xfId="43659"/>
    <cellStyle name="SAS FM Client calculated data cell (data entry table) 6 17" xfId="43660"/>
    <cellStyle name="SAS FM Client calculated data cell (data entry table) 6 18" xfId="43661"/>
    <cellStyle name="SAS FM Client calculated data cell (data entry table) 6 19" xfId="43662"/>
    <cellStyle name="SAS FM Client calculated data cell (data entry table) 6 2" xfId="43663"/>
    <cellStyle name="SAS FM Client calculated data cell (data entry table) 6 2 2" xfId="43664"/>
    <cellStyle name="SAS FM Client calculated data cell (data entry table) 6 20" xfId="43665"/>
    <cellStyle name="SAS FM Client calculated data cell (data entry table) 6 21" xfId="43666"/>
    <cellStyle name="SAS FM Client calculated data cell (data entry table) 6 22" xfId="43667"/>
    <cellStyle name="SAS FM Client calculated data cell (data entry table) 6 23" xfId="43668"/>
    <cellStyle name="SAS FM Client calculated data cell (data entry table) 6 24" xfId="43669"/>
    <cellStyle name="SAS FM Client calculated data cell (data entry table) 6 25" xfId="43670"/>
    <cellStyle name="SAS FM Client calculated data cell (data entry table) 6 26" xfId="43671"/>
    <cellStyle name="SAS FM Client calculated data cell (data entry table) 6 3" xfId="43672"/>
    <cellStyle name="SAS FM Client calculated data cell (data entry table) 6 3 2" xfId="43673"/>
    <cellStyle name="SAS FM Client calculated data cell (data entry table) 6 4" xfId="43674"/>
    <cellStyle name="SAS FM Client calculated data cell (data entry table) 6 4 2" xfId="43675"/>
    <cellStyle name="SAS FM Client calculated data cell (data entry table) 6 5" xfId="43676"/>
    <cellStyle name="SAS FM Client calculated data cell (data entry table) 6 6" xfId="43677"/>
    <cellStyle name="SAS FM Client calculated data cell (data entry table) 6 7" xfId="43678"/>
    <cellStyle name="SAS FM Client calculated data cell (data entry table) 6 8" xfId="43679"/>
    <cellStyle name="SAS FM Client calculated data cell (data entry table) 6 9" xfId="43680"/>
    <cellStyle name="SAS FM Client calculated data cell (data entry table) 7" xfId="43681"/>
    <cellStyle name="SAS FM Client calculated data cell (data entry table) 7 2" xfId="43682"/>
    <cellStyle name="SAS FM Client calculated data cell (data entry table) 8" xfId="43683"/>
    <cellStyle name="SAS FM Client calculated data cell (data entry table) 8 2" xfId="43684"/>
    <cellStyle name="SAS FM Client calculated data cell (data entry table) 9" xfId="43685"/>
    <cellStyle name="SAS FM Client calculated data cell (data entry table) 9 2" xfId="43686"/>
    <cellStyle name="SAS FM Client calculated data cell (data entry table)_Accounts" xfId="43687"/>
    <cellStyle name="SAS FM Client calculated data cell (read only table)" xfId="43688"/>
    <cellStyle name="SAS FM Client calculated data cell (read only table) 10" xfId="43689"/>
    <cellStyle name="SAS FM Client calculated data cell (read only table) 11" xfId="43690"/>
    <cellStyle name="SAS FM Client calculated data cell (read only table) 12" xfId="43691"/>
    <cellStyle name="SAS FM Client calculated data cell (read only table) 13" xfId="43692"/>
    <cellStyle name="SAS FM Client calculated data cell (read only table) 14" xfId="43693"/>
    <cellStyle name="SAS FM Client calculated data cell (read only table) 15" xfId="43694"/>
    <cellStyle name="SAS FM Client calculated data cell (read only table) 16" xfId="43695"/>
    <cellStyle name="SAS FM Client calculated data cell (read only table) 17" xfId="43696"/>
    <cellStyle name="SAS FM Client calculated data cell (read only table) 18" xfId="43697"/>
    <cellStyle name="SAS FM Client calculated data cell (read only table) 19" xfId="43698"/>
    <cellStyle name="SAS FM Client calculated data cell (read only table) 2" xfId="43699"/>
    <cellStyle name="SAS FM Client calculated data cell (read only table) 2 10" xfId="43700"/>
    <cellStyle name="SAS FM Client calculated data cell (read only table) 2 11" xfId="43701"/>
    <cellStyle name="SAS FM Client calculated data cell (read only table) 2 12" xfId="43702"/>
    <cellStyle name="SAS FM Client calculated data cell (read only table) 2 13" xfId="43703"/>
    <cellStyle name="SAS FM Client calculated data cell (read only table) 2 14" xfId="43704"/>
    <cellStyle name="SAS FM Client calculated data cell (read only table) 2 15" xfId="43705"/>
    <cellStyle name="SAS FM Client calculated data cell (read only table) 2 16" xfId="43706"/>
    <cellStyle name="SAS FM Client calculated data cell (read only table) 2 17" xfId="43707"/>
    <cellStyle name="SAS FM Client calculated data cell (read only table) 2 18" xfId="43708"/>
    <cellStyle name="SAS FM Client calculated data cell (read only table) 2 19" xfId="43709"/>
    <cellStyle name="SAS FM Client calculated data cell (read only table) 2 2" xfId="43710"/>
    <cellStyle name="SAS FM Client calculated data cell (read only table) 2 2 2" xfId="43711"/>
    <cellStyle name="SAS FM Client calculated data cell (read only table) 2 20" xfId="43712"/>
    <cellStyle name="SAS FM Client calculated data cell (read only table) 2 21" xfId="43713"/>
    <cellStyle name="SAS FM Client calculated data cell (read only table) 2 22" xfId="43714"/>
    <cellStyle name="SAS FM Client calculated data cell (read only table) 2 23" xfId="43715"/>
    <cellStyle name="SAS FM Client calculated data cell (read only table) 2 24" xfId="43716"/>
    <cellStyle name="SAS FM Client calculated data cell (read only table) 2 25" xfId="43717"/>
    <cellStyle name="SAS FM Client calculated data cell (read only table) 2 26" xfId="43718"/>
    <cellStyle name="SAS FM Client calculated data cell (read only table) 2 3" xfId="43719"/>
    <cellStyle name="SAS FM Client calculated data cell (read only table) 2 3 2" xfId="43720"/>
    <cellStyle name="SAS FM Client calculated data cell (read only table) 2 4" xfId="43721"/>
    <cellStyle name="SAS FM Client calculated data cell (read only table) 2 4 2" xfId="43722"/>
    <cellStyle name="SAS FM Client calculated data cell (read only table) 2 5" xfId="43723"/>
    <cellStyle name="SAS FM Client calculated data cell (read only table) 2 6" xfId="43724"/>
    <cellStyle name="SAS FM Client calculated data cell (read only table) 2 7" xfId="43725"/>
    <cellStyle name="SAS FM Client calculated data cell (read only table) 2 8" xfId="43726"/>
    <cellStyle name="SAS FM Client calculated data cell (read only table) 2 9" xfId="43727"/>
    <cellStyle name="SAS FM Client calculated data cell (read only table) 20" xfId="43728"/>
    <cellStyle name="SAS FM Client calculated data cell (read only table) 21" xfId="43729"/>
    <cellStyle name="SAS FM Client calculated data cell (read only table) 22" xfId="43730"/>
    <cellStyle name="SAS FM Client calculated data cell (read only table) 23" xfId="43731"/>
    <cellStyle name="SAS FM Client calculated data cell (read only table) 24" xfId="43732"/>
    <cellStyle name="SAS FM Client calculated data cell (read only table) 25" xfId="43733"/>
    <cellStyle name="SAS FM Client calculated data cell (read only table) 26" xfId="43734"/>
    <cellStyle name="SAS FM Client calculated data cell (read only table) 27" xfId="43735"/>
    <cellStyle name="SAS FM Client calculated data cell (read only table) 28" xfId="43736"/>
    <cellStyle name="SAS FM Client calculated data cell (read only table) 29" xfId="43737"/>
    <cellStyle name="SAS FM Client calculated data cell (read only table) 3" xfId="43738"/>
    <cellStyle name="SAS FM Client calculated data cell (read only table) 3 10" xfId="43739"/>
    <cellStyle name="SAS FM Client calculated data cell (read only table) 3 11" xfId="43740"/>
    <cellStyle name="SAS FM Client calculated data cell (read only table) 3 12" xfId="43741"/>
    <cellStyle name="SAS FM Client calculated data cell (read only table) 3 13" xfId="43742"/>
    <cellStyle name="SAS FM Client calculated data cell (read only table) 3 14" xfId="43743"/>
    <cellStyle name="SAS FM Client calculated data cell (read only table) 3 15" xfId="43744"/>
    <cellStyle name="SAS FM Client calculated data cell (read only table) 3 16" xfId="43745"/>
    <cellStyle name="SAS FM Client calculated data cell (read only table) 3 17" xfId="43746"/>
    <cellStyle name="SAS FM Client calculated data cell (read only table) 3 18" xfId="43747"/>
    <cellStyle name="SAS FM Client calculated data cell (read only table) 3 19" xfId="43748"/>
    <cellStyle name="SAS FM Client calculated data cell (read only table) 3 2" xfId="43749"/>
    <cellStyle name="SAS FM Client calculated data cell (read only table) 3 2 2" xfId="43750"/>
    <cellStyle name="SAS FM Client calculated data cell (read only table) 3 20" xfId="43751"/>
    <cellStyle name="SAS FM Client calculated data cell (read only table) 3 21" xfId="43752"/>
    <cellStyle name="SAS FM Client calculated data cell (read only table) 3 22" xfId="43753"/>
    <cellStyle name="SAS FM Client calculated data cell (read only table) 3 23" xfId="43754"/>
    <cellStyle name="SAS FM Client calculated data cell (read only table) 3 24" xfId="43755"/>
    <cellStyle name="SAS FM Client calculated data cell (read only table) 3 25" xfId="43756"/>
    <cellStyle name="SAS FM Client calculated data cell (read only table) 3 26" xfId="43757"/>
    <cellStyle name="SAS FM Client calculated data cell (read only table) 3 3" xfId="43758"/>
    <cellStyle name="SAS FM Client calculated data cell (read only table) 3 3 2" xfId="43759"/>
    <cellStyle name="SAS FM Client calculated data cell (read only table) 3 4" xfId="43760"/>
    <cellStyle name="SAS FM Client calculated data cell (read only table) 3 4 2" xfId="43761"/>
    <cellStyle name="SAS FM Client calculated data cell (read only table) 3 5" xfId="43762"/>
    <cellStyle name="SAS FM Client calculated data cell (read only table) 3 6" xfId="43763"/>
    <cellStyle name="SAS FM Client calculated data cell (read only table) 3 7" xfId="43764"/>
    <cellStyle name="SAS FM Client calculated data cell (read only table) 3 8" xfId="43765"/>
    <cellStyle name="SAS FM Client calculated data cell (read only table) 3 9" xfId="43766"/>
    <cellStyle name="SAS FM Client calculated data cell (read only table) 30" xfId="43767"/>
    <cellStyle name="SAS FM Client calculated data cell (read only table) 31" xfId="43768"/>
    <cellStyle name="SAS FM Client calculated data cell (read only table) 4" xfId="43769"/>
    <cellStyle name="SAS FM Client calculated data cell (read only table) 4 10" xfId="43770"/>
    <cellStyle name="SAS FM Client calculated data cell (read only table) 4 10 10" xfId="43771"/>
    <cellStyle name="SAS FM Client calculated data cell (read only table) 4 10 11" xfId="43772"/>
    <cellStyle name="SAS FM Client calculated data cell (read only table) 4 10 12" xfId="43773"/>
    <cellStyle name="SAS FM Client calculated data cell (read only table) 4 10 13" xfId="43774"/>
    <cellStyle name="SAS FM Client calculated data cell (read only table) 4 10 14" xfId="43775"/>
    <cellStyle name="SAS FM Client calculated data cell (read only table) 4 10 15" xfId="43776"/>
    <cellStyle name="SAS FM Client calculated data cell (read only table) 4 10 16" xfId="43777"/>
    <cellStyle name="SAS FM Client calculated data cell (read only table) 4 10 17" xfId="43778"/>
    <cellStyle name="SAS FM Client calculated data cell (read only table) 4 10 18" xfId="43779"/>
    <cellStyle name="SAS FM Client calculated data cell (read only table) 4 10 19" xfId="43780"/>
    <cellStyle name="SAS FM Client calculated data cell (read only table) 4 10 2" xfId="43781"/>
    <cellStyle name="SAS FM Client calculated data cell (read only table) 4 10 2 2" xfId="43782"/>
    <cellStyle name="SAS FM Client calculated data cell (read only table) 4 10 20" xfId="43783"/>
    <cellStyle name="SAS FM Client calculated data cell (read only table) 4 10 21" xfId="43784"/>
    <cellStyle name="SAS FM Client calculated data cell (read only table) 4 10 22" xfId="43785"/>
    <cellStyle name="SAS FM Client calculated data cell (read only table) 4 10 23" xfId="43786"/>
    <cellStyle name="SAS FM Client calculated data cell (read only table) 4 10 24" xfId="43787"/>
    <cellStyle name="SAS FM Client calculated data cell (read only table) 4 10 25" xfId="43788"/>
    <cellStyle name="SAS FM Client calculated data cell (read only table) 4 10 26" xfId="43789"/>
    <cellStyle name="SAS FM Client calculated data cell (read only table) 4 10 3" xfId="43790"/>
    <cellStyle name="SAS FM Client calculated data cell (read only table) 4 10 3 2" xfId="43791"/>
    <cellStyle name="SAS FM Client calculated data cell (read only table) 4 10 4" xfId="43792"/>
    <cellStyle name="SAS FM Client calculated data cell (read only table) 4 10 4 2" xfId="43793"/>
    <cellStyle name="SAS FM Client calculated data cell (read only table) 4 10 5" xfId="43794"/>
    <cellStyle name="SAS FM Client calculated data cell (read only table) 4 10 6" xfId="43795"/>
    <cellStyle name="SAS FM Client calculated data cell (read only table) 4 10 7" xfId="43796"/>
    <cellStyle name="SAS FM Client calculated data cell (read only table) 4 10 8" xfId="43797"/>
    <cellStyle name="SAS FM Client calculated data cell (read only table) 4 10 9" xfId="43798"/>
    <cellStyle name="SAS FM Client calculated data cell (read only table) 4 11" xfId="43799"/>
    <cellStyle name="SAS FM Client calculated data cell (read only table) 4 11 2" xfId="43800"/>
    <cellStyle name="SAS FM Client calculated data cell (read only table) 4 12" xfId="43801"/>
    <cellStyle name="SAS FM Client calculated data cell (read only table) 4 12 2" xfId="43802"/>
    <cellStyle name="SAS FM Client calculated data cell (read only table) 4 13" xfId="43803"/>
    <cellStyle name="SAS FM Client calculated data cell (read only table) 4 13 2" xfId="43804"/>
    <cellStyle name="SAS FM Client calculated data cell (read only table) 4 14" xfId="43805"/>
    <cellStyle name="SAS FM Client calculated data cell (read only table) 4 15" xfId="43806"/>
    <cellStyle name="SAS FM Client calculated data cell (read only table) 4 16" xfId="43807"/>
    <cellStyle name="SAS FM Client calculated data cell (read only table) 4 17" xfId="43808"/>
    <cellStyle name="SAS FM Client calculated data cell (read only table) 4 18" xfId="43809"/>
    <cellStyle name="SAS FM Client calculated data cell (read only table) 4 19" xfId="43810"/>
    <cellStyle name="SAS FM Client calculated data cell (read only table) 4 2" xfId="43811"/>
    <cellStyle name="SAS FM Client calculated data cell (read only table) 4 2 10" xfId="43812"/>
    <cellStyle name="SAS FM Client calculated data cell (read only table) 4 2 10 10" xfId="43813"/>
    <cellStyle name="SAS FM Client calculated data cell (read only table) 4 2 10 11" xfId="43814"/>
    <cellStyle name="SAS FM Client calculated data cell (read only table) 4 2 10 12" xfId="43815"/>
    <cellStyle name="SAS FM Client calculated data cell (read only table) 4 2 10 13" xfId="43816"/>
    <cellStyle name="SAS FM Client calculated data cell (read only table) 4 2 10 14" xfId="43817"/>
    <cellStyle name="SAS FM Client calculated data cell (read only table) 4 2 10 15" xfId="43818"/>
    <cellStyle name="SAS FM Client calculated data cell (read only table) 4 2 10 16" xfId="43819"/>
    <cellStyle name="SAS FM Client calculated data cell (read only table) 4 2 10 17" xfId="43820"/>
    <cellStyle name="SAS FM Client calculated data cell (read only table) 4 2 10 18" xfId="43821"/>
    <cellStyle name="SAS FM Client calculated data cell (read only table) 4 2 10 19" xfId="43822"/>
    <cellStyle name="SAS FM Client calculated data cell (read only table) 4 2 10 2" xfId="43823"/>
    <cellStyle name="SAS FM Client calculated data cell (read only table) 4 2 10 2 2" xfId="43824"/>
    <cellStyle name="SAS FM Client calculated data cell (read only table) 4 2 10 20" xfId="43825"/>
    <cellStyle name="SAS FM Client calculated data cell (read only table) 4 2 10 21" xfId="43826"/>
    <cellStyle name="SAS FM Client calculated data cell (read only table) 4 2 10 22" xfId="43827"/>
    <cellStyle name="SAS FM Client calculated data cell (read only table) 4 2 10 23" xfId="43828"/>
    <cellStyle name="SAS FM Client calculated data cell (read only table) 4 2 10 24" xfId="43829"/>
    <cellStyle name="SAS FM Client calculated data cell (read only table) 4 2 10 25" xfId="43830"/>
    <cellStyle name="SAS FM Client calculated data cell (read only table) 4 2 10 26" xfId="43831"/>
    <cellStyle name="SAS FM Client calculated data cell (read only table) 4 2 10 3" xfId="43832"/>
    <cellStyle name="SAS FM Client calculated data cell (read only table) 4 2 10 3 2" xfId="43833"/>
    <cellStyle name="SAS FM Client calculated data cell (read only table) 4 2 10 4" xfId="43834"/>
    <cellStyle name="SAS FM Client calculated data cell (read only table) 4 2 10 4 2" xfId="43835"/>
    <cellStyle name="SAS FM Client calculated data cell (read only table) 4 2 10 5" xfId="43836"/>
    <cellStyle name="SAS FM Client calculated data cell (read only table) 4 2 10 6" xfId="43837"/>
    <cellStyle name="SAS FM Client calculated data cell (read only table) 4 2 10 7" xfId="43838"/>
    <cellStyle name="SAS FM Client calculated data cell (read only table) 4 2 10 8" xfId="43839"/>
    <cellStyle name="SAS FM Client calculated data cell (read only table) 4 2 10 9" xfId="43840"/>
    <cellStyle name="SAS FM Client calculated data cell (read only table) 4 2 11" xfId="43841"/>
    <cellStyle name="SAS FM Client calculated data cell (read only table) 4 2 11 2" xfId="43842"/>
    <cellStyle name="SAS FM Client calculated data cell (read only table) 4 2 12" xfId="43843"/>
    <cellStyle name="SAS FM Client calculated data cell (read only table) 4 2 12 2" xfId="43844"/>
    <cellStyle name="SAS FM Client calculated data cell (read only table) 4 2 13" xfId="43845"/>
    <cellStyle name="SAS FM Client calculated data cell (read only table) 4 2 13 2" xfId="43846"/>
    <cellStyle name="SAS FM Client calculated data cell (read only table) 4 2 14" xfId="43847"/>
    <cellStyle name="SAS FM Client calculated data cell (read only table) 4 2 15" xfId="43848"/>
    <cellStyle name="SAS FM Client calculated data cell (read only table) 4 2 16" xfId="43849"/>
    <cellStyle name="SAS FM Client calculated data cell (read only table) 4 2 17" xfId="43850"/>
    <cellStyle name="SAS FM Client calculated data cell (read only table) 4 2 18" xfId="43851"/>
    <cellStyle name="SAS FM Client calculated data cell (read only table) 4 2 19" xfId="43852"/>
    <cellStyle name="SAS FM Client calculated data cell (read only table) 4 2 2" xfId="43853"/>
    <cellStyle name="SAS FM Client calculated data cell (read only table) 4 2 2 10" xfId="43854"/>
    <cellStyle name="SAS FM Client calculated data cell (read only table) 4 2 2 11" xfId="43855"/>
    <cellStyle name="SAS FM Client calculated data cell (read only table) 4 2 2 12" xfId="43856"/>
    <cellStyle name="SAS FM Client calculated data cell (read only table) 4 2 2 13" xfId="43857"/>
    <cellStyle name="SAS FM Client calculated data cell (read only table) 4 2 2 14" xfId="43858"/>
    <cellStyle name="SAS FM Client calculated data cell (read only table) 4 2 2 15" xfId="43859"/>
    <cellStyle name="SAS FM Client calculated data cell (read only table) 4 2 2 16" xfId="43860"/>
    <cellStyle name="SAS FM Client calculated data cell (read only table) 4 2 2 17" xfId="43861"/>
    <cellStyle name="SAS FM Client calculated data cell (read only table) 4 2 2 18" xfId="43862"/>
    <cellStyle name="SAS FM Client calculated data cell (read only table) 4 2 2 19" xfId="43863"/>
    <cellStyle name="SAS FM Client calculated data cell (read only table) 4 2 2 2" xfId="43864"/>
    <cellStyle name="SAS FM Client calculated data cell (read only table) 4 2 2 2 2" xfId="43865"/>
    <cellStyle name="SAS FM Client calculated data cell (read only table) 4 2 2 20" xfId="43866"/>
    <cellStyle name="SAS FM Client calculated data cell (read only table) 4 2 2 21" xfId="43867"/>
    <cellStyle name="SAS FM Client calculated data cell (read only table) 4 2 2 22" xfId="43868"/>
    <cellStyle name="SAS FM Client calculated data cell (read only table) 4 2 2 23" xfId="43869"/>
    <cellStyle name="SAS FM Client calculated data cell (read only table) 4 2 2 24" xfId="43870"/>
    <cellStyle name="SAS FM Client calculated data cell (read only table) 4 2 2 25" xfId="43871"/>
    <cellStyle name="SAS FM Client calculated data cell (read only table) 4 2 2 26" xfId="43872"/>
    <cellStyle name="SAS FM Client calculated data cell (read only table) 4 2 2 3" xfId="43873"/>
    <cellStyle name="SAS FM Client calculated data cell (read only table) 4 2 2 3 2" xfId="43874"/>
    <cellStyle name="SAS FM Client calculated data cell (read only table) 4 2 2 4" xfId="43875"/>
    <cellStyle name="SAS FM Client calculated data cell (read only table) 4 2 2 4 2" xfId="43876"/>
    <cellStyle name="SAS FM Client calculated data cell (read only table) 4 2 2 5" xfId="43877"/>
    <cellStyle name="SAS FM Client calculated data cell (read only table) 4 2 2 6" xfId="43878"/>
    <cellStyle name="SAS FM Client calculated data cell (read only table) 4 2 2 7" xfId="43879"/>
    <cellStyle name="SAS FM Client calculated data cell (read only table) 4 2 2 8" xfId="43880"/>
    <cellStyle name="SAS FM Client calculated data cell (read only table) 4 2 2 9" xfId="43881"/>
    <cellStyle name="SAS FM Client calculated data cell (read only table) 4 2 20" xfId="43882"/>
    <cellStyle name="SAS FM Client calculated data cell (read only table) 4 2 21" xfId="43883"/>
    <cellStyle name="SAS FM Client calculated data cell (read only table) 4 2 22" xfId="43884"/>
    <cellStyle name="SAS FM Client calculated data cell (read only table) 4 2 23" xfId="43885"/>
    <cellStyle name="SAS FM Client calculated data cell (read only table) 4 2 24" xfId="43886"/>
    <cellStyle name="SAS FM Client calculated data cell (read only table) 4 2 25" xfId="43887"/>
    <cellStyle name="SAS FM Client calculated data cell (read only table) 4 2 26" xfId="43888"/>
    <cellStyle name="SAS FM Client calculated data cell (read only table) 4 2 27" xfId="43889"/>
    <cellStyle name="SAS FM Client calculated data cell (read only table) 4 2 28" xfId="43890"/>
    <cellStyle name="SAS FM Client calculated data cell (read only table) 4 2 29" xfId="43891"/>
    <cellStyle name="SAS FM Client calculated data cell (read only table) 4 2 3" xfId="43892"/>
    <cellStyle name="SAS FM Client calculated data cell (read only table) 4 2 3 10" xfId="43893"/>
    <cellStyle name="SAS FM Client calculated data cell (read only table) 4 2 3 11" xfId="43894"/>
    <cellStyle name="SAS FM Client calculated data cell (read only table) 4 2 3 12" xfId="43895"/>
    <cellStyle name="SAS FM Client calculated data cell (read only table) 4 2 3 13" xfId="43896"/>
    <cellStyle name="SAS FM Client calculated data cell (read only table) 4 2 3 14" xfId="43897"/>
    <cellStyle name="SAS FM Client calculated data cell (read only table) 4 2 3 15" xfId="43898"/>
    <cellStyle name="SAS FM Client calculated data cell (read only table) 4 2 3 16" xfId="43899"/>
    <cellStyle name="SAS FM Client calculated data cell (read only table) 4 2 3 17" xfId="43900"/>
    <cellStyle name="SAS FM Client calculated data cell (read only table) 4 2 3 18" xfId="43901"/>
    <cellStyle name="SAS FM Client calculated data cell (read only table) 4 2 3 19" xfId="43902"/>
    <cellStyle name="SAS FM Client calculated data cell (read only table) 4 2 3 2" xfId="43903"/>
    <cellStyle name="SAS FM Client calculated data cell (read only table) 4 2 3 2 2" xfId="43904"/>
    <cellStyle name="SAS FM Client calculated data cell (read only table) 4 2 3 20" xfId="43905"/>
    <cellStyle name="SAS FM Client calculated data cell (read only table) 4 2 3 21" xfId="43906"/>
    <cellStyle name="SAS FM Client calculated data cell (read only table) 4 2 3 22" xfId="43907"/>
    <cellStyle name="SAS FM Client calculated data cell (read only table) 4 2 3 23" xfId="43908"/>
    <cellStyle name="SAS FM Client calculated data cell (read only table) 4 2 3 24" xfId="43909"/>
    <cellStyle name="SAS FM Client calculated data cell (read only table) 4 2 3 25" xfId="43910"/>
    <cellStyle name="SAS FM Client calculated data cell (read only table) 4 2 3 26" xfId="43911"/>
    <cellStyle name="SAS FM Client calculated data cell (read only table) 4 2 3 3" xfId="43912"/>
    <cellStyle name="SAS FM Client calculated data cell (read only table) 4 2 3 3 2" xfId="43913"/>
    <cellStyle name="SAS FM Client calculated data cell (read only table) 4 2 3 4" xfId="43914"/>
    <cellStyle name="SAS FM Client calculated data cell (read only table) 4 2 3 4 2" xfId="43915"/>
    <cellStyle name="SAS FM Client calculated data cell (read only table) 4 2 3 5" xfId="43916"/>
    <cellStyle name="SAS FM Client calculated data cell (read only table) 4 2 3 6" xfId="43917"/>
    <cellStyle name="SAS FM Client calculated data cell (read only table) 4 2 3 7" xfId="43918"/>
    <cellStyle name="SAS FM Client calculated data cell (read only table) 4 2 3 8" xfId="43919"/>
    <cellStyle name="SAS FM Client calculated data cell (read only table) 4 2 3 9" xfId="43920"/>
    <cellStyle name="SAS FM Client calculated data cell (read only table) 4 2 30" xfId="43921"/>
    <cellStyle name="SAS FM Client calculated data cell (read only table) 4 2 31" xfId="43922"/>
    <cellStyle name="SAS FM Client calculated data cell (read only table) 4 2 32" xfId="43923"/>
    <cellStyle name="SAS FM Client calculated data cell (read only table) 4 2 33" xfId="43924"/>
    <cellStyle name="SAS FM Client calculated data cell (read only table) 4 2 34" xfId="43925"/>
    <cellStyle name="SAS FM Client calculated data cell (read only table) 4 2 35" xfId="43926"/>
    <cellStyle name="SAS FM Client calculated data cell (read only table) 4 2 4" xfId="43927"/>
    <cellStyle name="SAS FM Client calculated data cell (read only table) 4 2 4 10" xfId="43928"/>
    <cellStyle name="SAS FM Client calculated data cell (read only table) 4 2 4 11" xfId="43929"/>
    <cellStyle name="SAS FM Client calculated data cell (read only table) 4 2 4 12" xfId="43930"/>
    <cellStyle name="SAS FM Client calculated data cell (read only table) 4 2 4 13" xfId="43931"/>
    <cellStyle name="SAS FM Client calculated data cell (read only table) 4 2 4 14" xfId="43932"/>
    <cellStyle name="SAS FM Client calculated data cell (read only table) 4 2 4 15" xfId="43933"/>
    <cellStyle name="SAS FM Client calculated data cell (read only table) 4 2 4 16" xfId="43934"/>
    <cellStyle name="SAS FM Client calculated data cell (read only table) 4 2 4 17" xfId="43935"/>
    <cellStyle name="SAS FM Client calculated data cell (read only table) 4 2 4 18" xfId="43936"/>
    <cellStyle name="SAS FM Client calculated data cell (read only table) 4 2 4 19" xfId="43937"/>
    <cellStyle name="SAS FM Client calculated data cell (read only table) 4 2 4 2" xfId="43938"/>
    <cellStyle name="SAS FM Client calculated data cell (read only table) 4 2 4 2 2" xfId="43939"/>
    <cellStyle name="SAS FM Client calculated data cell (read only table) 4 2 4 20" xfId="43940"/>
    <cellStyle name="SAS FM Client calculated data cell (read only table) 4 2 4 21" xfId="43941"/>
    <cellStyle name="SAS FM Client calculated data cell (read only table) 4 2 4 22" xfId="43942"/>
    <cellStyle name="SAS FM Client calculated data cell (read only table) 4 2 4 23" xfId="43943"/>
    <cellStyle name="SAS FM Client calculated data cell (read only table) 4 2 4 24" xfId="43944"/>
    <cellStyle name="SAS FM Client calculated data cell (read only table) 4 2 4 25" xfId="43945"/>
    <cellStyle name="SAS FM Client calculated data cell (read only table) 4 2 4 26" xfId="43946"/>
    <cellStyle name="SAS FM Client calculated data cell (read only table) 4 2 4 3" xfId="43947"/>
    <cellStyle name="SAS FM Client calculated data cell (read only table) 4 2 4 3 2" xfId="43948"/>
    <cellStyle name="SAS FM Client calculated data cell (read only table) 4 2 4 4" xfId="43949"/>
    <cellStyle name="SAS FM Client calculated data cell (read only table) 4 2 4 4 2" xfId="43950"/>
    <cellStyle name="SAS FM Client calculated data cell (read only table) 4 2 4 5" xfId="43951"/>
    <cellStyle name="SAS FM Client calculated data cell (read only table) 4 2 4 6" xfId="43952"/>
    <cellStyle name="SAS FM Client calculated data cell (read only table) 4 2 4 7" xfId="43953"/>
    <cellStyle name="SAS FM Client calculated data cell (read only table) 4 2 4 8" xfId="43954"/>
    <cellStyle name="SAS FM Client calculated data cell (read only table) 4 2 4 9" xfId="43955"/>
    <cellStyle name="SAS FM Client calculated data cell (read only table) 4 2 5" xfId="43956"/>
    <cellStyle name="SAS FM Client calculated data cell (read only table) 4 2 5 10" xfId="43957"/>
    <cellStyle name="SAS FM Client calculated data cell (read only table) 4 2 5 11" xfId="43958"/>
    <cellStyle name="SAS FM Client calculated data cell (read only table) 4 2 5 12" xfId="43959"/>
    <cellStyle name="SAS FM Client calculated data cell (read only table) 4 2 5 13" xfId="43960"/>
    <cellStyle name="SAS FM Client calculated data cell (read only table) 4 2 5 14" xfId="43961"/>
    <cellStyle name="SAS FM Client calculated data cell (read only table) 4 2 5 15" xfId="43962"/>
    <cellStyle name="SAS FM Client calculated data cell (read only table) 4 2 5 16" xfId="43963"/>
    <cellStyle name="SAS FM Client calculated data cell (read only table) 4 2 5 17" xfId="43964"/>
    <cellStyle name="SAS FM Client calculated data cell (read only table) 4 2 5 18" xfId="43965"/>
    <cellStyle name="SAS FM Client calculated data cell (read only table) 4 2 5 19" xfId="43966"/>
    <cellStyle name="SAS FM Client calculated data cell (read only table) 4 2 5 2" xfId="43967"/>
    <cellStyle name="SAS FM Client calculated data cell (read only table) 4 2 5 2 2" xfId="43968"/>
    <cellStyle name="SAS FM Client calculated data cell (read only table) 4 2 5 20" xfId="43969"/>
    <cellStyle name="SAS FM Client calculated data cell (read only table) 4 2 5 21" xfId="43970"/>
    <cellStyle name="SAS FM Client calculated data cell (read only table) 4 2 5 22" xfId="43971"/>
    <cellStyle name="SAS FM Client calculated data cell (read only table) 4 2 5 23" xfId="43972"/>
    <cellStyle name="SAS FM Client calculated data cell (read only table) 4 2 5 24" xfId="43973"/>
    <cellStyle name="SAS FM Client calculated data cell (read only table) 4 2 5 25" xfId="43974"/>
    <cellStyle name="SAS FM Client calculated data cell (read only table) 4 2 5 26" xfId="43975"/>
    <cellStyle name="SAS FM Client calculated data cell (read only table) 4 2 5 3" xfId="43976"/>
    <cellStyle name="SAS FM Client calculated data cell (read only table) 4 2 5 3 2" xfId="43977"/>
    <cellStyle name="SAS FM Client calculated data cell (read only table) 4 2 5 4" xfId="43978"/>
    <cellStyle name="SAS FM Client calculated data cell (read only table) 4 2 5 4 2" xfId="43979"/>
    <cellStyle name="SAS FM Client calculated data cell (read only table) 4 2 5 5" xfId="43980"/>
    <cellStyle name="SAS FM Client calculated data cell (read only table) 4 2 5 6" xfId="43981"/>
    <cellStyle name="SAS FM Client calculated data cell (read only table) 4 2 5 7" xfId="43982"/>
    <cellStyle name="SAS FM Client calculated data cell (read only table) 4 2 5 8" xfId="43983"/>
    <cellStyle name="SAS FM Client calculated data cell (read only table) 4 2 5 9" xfId="43984"/>
    <cellStyle name="SAS FM Client calculated data cell (read only table) 4 2 6" xfId="43985"/>
    <cellStyle name="SAS FM Client calculated data cell (read only table) 4 2 6 10" xfId="43986"/>
    <cellStyle name="SAS FM Client calculated data cell (read only table) 4 2 6 11" xfId="43987"/>
    <cellStyle name="SAS FM Client calculated data cell (read only table) 4 2 6 12" xfId="43988"/>
    <cellStyle name="SAS FM Client calculated data cell (read only table) 4 2 6 13" xfId="43989"/>
    <cellStyle name="SAS FM Client calculated data cell (read only table) 4 2 6 14" xfId="43990"/>
    <cellStyle name="SAS FM Client calculated data cell (read only table) 4 2 6 15" xfId="43991"/>
    <cellStyle name="SAS FM Client calculated data cell (read only table) 4 2 6 16" xfId="43992"/>
    <cellStyle name="SAS FM Client calculated data cell (read only table) 4 2 6 17" xfId="43993"/>
    <cellStyle name="SAS FM Client calculated data cell (read only table) 4 2 6 18" xfId="43994"/>
    <cellStyle name="SAS FM Client calculated data cell (read only table) 4 2 6 19" xfId="43995"/>
    <cellStyle name="SAS FM Client calculated data cell (read only table) 4 2 6 2" xfId="43996"/>
    <cellStyle name="SAS FM Client calculated data cell (read only table) 4 2 6 2 2" xfId="43997"/>
    <cellStyle name="SAS FM Client calculated data cell (read only table) 4 2 6 20" xfId="43998"/>
    <cellStyle name="SAS FM Client calculated data cell (read only table) 4 2 6 21" xfId="43999"/>
    <cellStyle name="SAS FM Client calculated data cell (read only table) 4 2 6 22" xfId="44000"/>
    <cellStyle name="SAS FM Client calculated data cell (read only table) 4 2 6 23" xfId="44001"/>
    <cellStyle name="SAS FM Client calculated data cell (read only table) 4 2 6 24" xfId="44002"/>
    <cellStyle name="SAS FM Client calculated data cell (read only table) 4 2 6 25" xfId="44003"/>
    <cellStyle name="SAS FM Client calculated data cell (read only table) 4 2 6 26" xfId="44004"/>
    <cellStyle name="SAS FM Client calculated data cell (read only table) 4 2 6 3" xfId="44005"/>
    <cellStyle name="SAS FM Client calculated data cell (read only table) 4 2 6 3 2" xfId="44006"/>
    <cellStyle name="SAS FM Client calculated data cell (read only table) 4 2 6 4" xfId="44007"/>
    <cellStyle name="SAS FM Client calculated data cell (read only table) 4 2 6 4 2" xfId="44008"/>
    <cellStyle name="SAS FM Client calculated data cell (read only table) 4 2 6 5" xfId="44009"/>
    <cellStyle name="SAS FM Client calculated data cell (read only table) 4 2 6 6" xfId="44010"/>
    <cellStyle name="SAS FM Client calculated data cell (read only table) 4 2 6 7" xfId="44011"/>
    <cellStyle name="SAS FM Client calculated data cell (read only table) 4 2 6 8" xfId="44012"/>
    <cellStyle name="SAS FM Client calculated data cell (read only table) 4 2 6 9" xfId="44013"/>
    <cellStyle name="SAS FM Client calculated data cell (read only table) 4 2 7" xfId="44014"/>
    <cellStyle name="SAS FM Client calculated data cell (read only table) 4 2 7 10" xfId="44015"/>
    <cellStyle name="SAS FM Client calculated data cell (read only table) 4 2 7 11" xfId="44016"/>
    <cellStyle name="SAS FM Client calculated data cell (read only table) 4 2 7 12" xfId="44017"/>
    <cellStyle name="SAS FM Client calculated data cell (read only table) 4 2 7 13" xfId="44018"/>
    <cellStyle name="SAS FM Client calculated data cell (read only table) 4 2 7 14" xfId="44019"/>
    <cellStyle name="SAS FM Client calculated data cell (read only table) 4 2 7 15" xfId="44020"/>
    <cellStyle name="SAS FM Client calculated data cell (read only table) 4 2 7 16" xfId="44021"/>
    <cellStyle name="SAS FM Client calculated data cell (read only table) 4 2 7 17" xfId="44022"/>
    <cellStyle name="SAS FM Client calculated data cell (read only table) 4 2 7 18" xfId="44023"/>
    <cellStyle name="SAS FM Client calculated data cell (read only table) 4 2 7 19" xfId="44024"/>
    <cellStyle name="SAS FM Client calculated data cell (read only table) 4 2 7 2" xfId="44025"/>
    <cellStyle name="SAS FM Client calculated data cell (read only table) 4 2 7 2 2" xfId="44026"/>
    <cellStyle name="SAS FM Client calculated data cell (read only table) 4 2 7 20" xfId="44027"/>
    <cellStyle name="SAS FM Client calculated data cell (read only table) 4 2 7 21" xfId="44028"/>
    <cellStyle name="SAS FM Client calculated data cell (read only table) 4 2 7 22" xfId="44029"/>
    <cellStyle name="SAS FM Client calculated data cell (read only table) 4 2 7 23" xfId="44030"/>
    <cellStyle name="SAS FM Client calculated data cell (read only table) 4 2 7 24" xfId="44031"/>
    <cellStyle name="SAS FM Client calculated data cell (read only table) 4 2 7 25" xfId="44032"/>
    <cellStyle name="SAS FM Client calculated data cell (read only table) 4 2 7 26" xfId="44033"/>
    <cellStyle name="SAS FM Client calculated data cell (read only table) 4 2 7 3" xfId="44034"/>
    <cellStyle name="SAS FM Client calculated data cell (read only table) 4 2 7 3 2" xfId="44035"/>
    <cellStyle name="SAS FM Client calculated data cell (read only table) 4 2 7 4" xfId="44036"/>
    <cellStyle name="SAS FM Client calculated data cell (read only table) 4 2 7 4 2" xfId="44037"/>
    <cellStyle name="SAS FM Client calculated data cell (read only table) 4 2 7 5" xfId="44038"/>
    <cellStyle name="SAS FM Client calculated data cell (read only table) 4 2 7 6" xfId="44039"/>
    <cellStyle name="SAS FM Client calculated data cell (read only table) 4 2 7 7" xfId="44040"/>
    <cellStyle name="SAS FM Client calculated data cell (read only table) 4 2 7 8" xfId="44041"/>
    <cellStyle name="SAS FM Client calculated data cell (read only table) 4 2 7 9" xfId="44042"/>
    <cellStyle name="SAS FM Client calculated data cell (read only table) 4 2 8" xfId="44043"/>
    <cellStyle name="SAS FM Client calculated data cell (read only table) 4 2 8 10" xfId="44044"/>
    <cellStyle name="SAS FM Client calculated data cell (read only table) 4 2 8 11" xfId="44045"/>
    <cellStyle name="SAS FM Client calculated data cell (read only table) 4 2 8 12" xfId="44046"/>
    <cellStyle name="SAS FM Client calculated data cell (read only table) 4 2 8 13" xfId="44047"/>
    <cellStyle name="SAS FM Client calculated data cell (read only table) 4 2 8 14" xfId="44048"/>
    <cellStyle name="SAS FM Client calculated data cell (read only table) 4 2 8 15" xfId="44049"/>
    <cellStyle name="SAS FM Client calculated data cell (read only table) 4 2 8 16" xfId="44050"/>
    <cellStyle name="SAS FM Client calculated data cell (read only table) 4 2 8 17" xfId="44051"/>
    <cellStyle name="SAS FM Client calculated data cell (read only table) 4 2 8 18" xfId="44052"/>
    <cellStyle name="SAS FM Client calculated data cell (read only table) 4 2 8 19" xfId="44053"/>
    <cellStyle name="SAS FM Client calculated data cell (read only table) 4 2 8 2" xfId="44054"/>
    <cellStyle name="SAS FM Client calculated data cell (read only table) 4 2 8 2 2" xfId="44055"/>
    <cellStyle name="SAS FM Client calculated data cell (read only table) 4 2 8 20" xfId="44056"/>
    <cellStyle name="SAS FM Client calculated data cell (read only table) 4 2 8 21" xfId="44057"/>
    <cellStyle name="SAS FM Client calculated data cell (read only table) 4 2 8 22" xfId="44058"/>
    <cellStyle name="SAS FM Client calculated data cell (read only table) 4 2 8 23" xfId="44059"/>
    <cellStyle name="SAS FM Client calculated data cell (read only table) 4 2 8 24" xfId="44060"/>
    <cellStyle name="SAS FM Client calculated data cell (read only table) 4 2 8 25" xfId="44061"/>
    <cellStyle name="SAS FM Client calculated data cell (read only table) 4 2 8 26" xfId="44062"/>
    <cellStyle name="SAS FM Client calculated data cell (read only table) 4 2 8 3" xfId="44063"/>
    <cellStyle name="SAS FM Client calculated data cell (read only table) 4 2 8 3 2" xfId="44064"/>
    <cellStyle name="SAS FM Client calculated data cell (read only table) 4 2 8 4" xfId="44065"/>
    <cellStyle name="SAS FM Client calculated data cell (read only table) 4 2 8 4 2" xfId="44066"/>
    <cellStyle name="SAS FM Client calculated data cell (read only table) 4 2 8 5" xfId="44067"/>
    <cellStyle name="SAS FM Client calculated data cell (read only table) 4 2 8 6" xfId="44068"/>
    <cellStyle name="SAS FM Client calculated data cell (read only table) 4 2 8 7" xfId="44069"/>
    <cellStyle name="SAS FM Client calculated data cell (read only table) 4 2 8 8" xfId="44070"/>
    <cellStyle name="SAS FM Client calculated data cell (read only table) 4 2 8 9" xfId="44071"/>
    <cellStyle name="SAS FM Client calculated data cell (read only table) 4 2 9" xfId="44072"/>
    <cellStyle name="SAS FM Client calculated data cell (read only table) 4 2 9 10" xfId="44073"/>
    <cellStyle name="SAS FM Client calculated data cell (read only table) 4 2 9 11" xfId="44074"/>
    <cellStyle name="SAS FM Client calculated data cell (read only table) 4 2 9 12" xfId="44075"/>
    <cellStyle name="SAS FM Client calculated data cell (read only table) 4 2 9 13" xfId="44076"/>
    <cellStyle name="SAS FM Client calculated data cell (read only table) 4 2 9 14" xfId="44077"/>
    <cellStyle name="SAS FM Client calculated data cell (read only table) 4 2 9 15" xfId="44078"/>
    <cellStyle name="SAS FM Client calculated data cell (read only table) 4 2 9 16" xfId="44079"/>
    <cellStyle name="SAS FM Client calculated data cell (read only table) 4 2 9 17" xfId="44080"/>
    <cellStyle name="SAS FM Client calculated data cell (read only table) 4 2 9 18" xfId="44081"/>
    <cellStyle name="SAS FM Client calculated data cell (read only table) 4 2 9 19" xfId="44082"/>
    <cellStyle name="SAS FM Client calculated data cell (read only table) 4 2 9 2" xfId="44083"/>
    <cellStyle name="SAS FM Client calculated data cell (read only table) 4 2 9 2 2" xfId="44084"/>
    <cellStyle name="SAS FM Client calculated data cell (read only table) 4 2 9 20" xfId="44085"/>
    <cellStyle name="SAS FM Client calculated data cell (read only table) 4 2 9 21" xfId="44086"/>
    <cellStyle name="SAS FM Client calculated data cell (read only table) 4 2 9 22" xfId="44087"/>
    <cellStyle name="SAS FM Client calculated data cell (read only table) 4 2 9 23" xfId="44088"/>
    <cellStyle name="SAS FM Client calculated data cell (read only table) 4 2 9 24" xfId="44089"/>
    <cellStyle name="SAS FM Client calculated data cell (read only table) 4 2 9 25" xfId="44090"/>
    <cellStyle name="SAS FM Client calculated data cell (read only table) 4 2 9 26" xfId="44091"/>
    <cellStyle name="SAS FM Client calculated data cell (read only table) 4 2 9 3" xfId="44092"/>
    <cellStyle name="SAS FM Client calculated data cell (read only table) 4 2 9 3 2" xfId="44093"/>
    <cellStyle name="SAS FM Client calculated data cell (read only table) 4 2 9 4" xfId="44094"/>
    <cellStyle name="SAS FM Client calculated data cell (read only table) 4 2 9 4 2" xfId="44095"/>
    <cellStyle name="SAS FM Client calculated data cell (read only table) 4 2 9 5" xfId="44096"/>
    <cellStyle name="SAS FM Client calculated data cell (read only table) 4 2 9 6" xfId="44097"/>
    <cellStyle name="SAS FM Client calculated data cell (read only table) 4 2 9 7" xfId="44098"/>
    <cellStyle name="SAS FM Client calculated data cell (read only table) 4 2 9 8" xfId="44099"/>
    <cellStyle name="SAS FM Client calculated data cell (read only table) 4 2 9 9" xfId="44100"/>
    <cellStyle name="SAS FM Client calculated data cell (read only table) 4 20" xfId="44101"/>
    <cellStyle name="SAS FM Client calculated data cell (read only table) 4 21" xfId="44102"/>
    <cellStyle name="SAS FM Client calculated data cell (read only table) 4 22" xfId="44103"/>
    <cellStyle name="SAS FM Client calculated data cell (read only table) 4 23" xfId="44104"/>
    <cellStyle name="SAS FM Client calculated data cell (read only table) 4 24" xfId="44105"/>
    <cellStyle name="SAS FM Client calculated data cell (read only table) 4 25" xfId="44106"/>
    <cellStyle name="SAS FM Client calculated data cell (read only table) 4 26" xfId="44107"/>
    <cellStyle name="SAS FM Client calculated data cell (read only table) 4 27" xfId="44108"/>
    <cellStyle name="SAS FM Client calculated data cell (read only table) 4 28" xfId="44109"/>
    <cellStyle name="SAS FM Client calculated data cell (read only table) 4 29" xfId="44110"/>
    <cellStyle name="SAS FM Client calculated data cell (read only table) 4 3" xfId="44111"/>
    <cellStyle name="SAS FM Client calculated data cell (read only table) 4 3 10" xfId="44112"/>
    <cellStyle name="SAS FM Client calculated data cell (read only table) 4 3 11" xfId="44113"/>
    <cellStyle name="SAS FM Client calculated data cell (read only table) 4 3 12" xfId="44114"/>
    <cellStyle name="SAS FM Client calculated data cell (read only table) 4 3 13" xfId="44115"/>
    <cellStyle name="SAS FM Client calculated data cell (read only table) 4 3 14" xfId="44116"/>
    <cellStyle name="SAS FM Client calculated data cell (read only table) 4 3 15" xfId="44117"/>
    <cellStyle name="SAS FM Client calculated data cell (read only table) 4 3 16" xfId="44118"/>
    <cellStyle name="SAS FM Client calculated data cell (read only table) 4 3 17" xfId="44119"/>
    <cellStyle name="SAS FM Client calculated data cell (read only table) 4 3 18" xfId="44120"/>
    <cellStyle name="SAS FM Client calculated data cell (read only table) 4 3 19" xfId="44121"/>
    <cellStyle name="SAS FM Client calculated data cell (read only table) 4 3 2" xfId="44122"/>
    <cellStyle name="SAS FM Client calculated data cell (read only table) 4 3 2 2" xfId="44123"/>
    <cellStyle name="SAS FM Client calculated data cell (read only table) 4 3 20" xfId="44124"/>
    <cellStyle name="SAS FM Client calculated data cell (read only table) 4 3 21" xfId="44125"/>
    <cellStyle name="SAS FM Client calculated data cell (read only table) 4 3 22" xfId="44126"/>
    <cellStyle name="SAS FM Client calculated data cell (read only table) 4 3 23" xfId="44127"/>
    <cellStyle name="SAS FM Client calculated data cell (read only table) 4 3 24" xfId="44128"/>
    <cellStyle name="SAS FM Client calculated data cell (read only table) 4 3 25" xfId="44129"/>
    <cellStyle name="SAS FM Client calculated data cell (read only table) 4 3 26" xfId="44130"/>
    <cellStyle name="SAS FM Client calculated data cell (read only table) 4 3 3" xfId="44131"/>
    <cellStyle name="SAS FM Client calculated data cell (read only table) 4 3 3 2" xfId="44132"/>
    <cellStyle name="SAS FM Client calculated data cell (read only table) 4 3 4" xfId="44133"/>
    <cellStyle name="SAS FM Client calculated data cell (read only table) 4 3 4 2" xfId="44134"/>
    <cellStyle name="SAS FM Client calculated data cell (read only table) 4 3 5" xfId="44135"/>
    <cellStyle name="SAS FM Client calculated data cell (read only table) 4 3 6" xfId="44136"/>
    <cellStyle name="SAS FM Client calculated data cell (read only table) 4 3 7" xfId="44137"/>
    <cellStyle name="SAS FM Client calculated data cell (read only table) 4 3 8" xfId="44138"/>
    <cellStyle name="SAS FM Client calculated data cell (read only table) 4 3 9" xfId="44139"/>
    <cellStyle name="SAS FM Client calculated data cell (read only table) 4 30" xfId="44140"/>
    <cellStyle name="SAS FM Client calculated data cell (read only table) 4 31" xfId="44141"/>
    <cellStyle name="SAS FM Client calculated data cell (read only table) 4 32" xfId="44142"/>
    <cellStyle name="SAS FM Client calculated data cell (read only table) 4 33" xfId="44143"/>
    <cellStyle name="SAS FM Client calculated data cell (read only table) 4 34" xfId="44144"/>
    <cellStyle name="SAS FM Client calculated data cell (read only table) 4 35" xfId="44145"/>
    <cellStyle name="SAS FM Client calculated data cell (read only table) 4 4" xfId="44146"/>
    <cellStyle name="SAS FM Client calculated data cell (read only table) 4 4 10" xfId="44147"/>
    <cellStyle name="SAS FM Client calculated data cell (read only table) 4 4 11" xfId="44148"/>
    <cellStyle name="SAS FM Client calculated data cell (read only table) 4 4 12" xfId="44149"/>
    <cellStyle name="SAS FM Client calculated data cell (read only table) 4 4 13" xfId="44150"/>
    <cellStyle name="SAS FM Client calculated data cell (read only table) 4 4 14" xfId="44151"/>
    <cellStyle name="SAS FM Client calculated data cell (read only table) 4 4 15" xfId="44152"/>
    <cellStyle name="SAS FM Client calculated data cell (read only table) 4 4 16" xfId="44153"/>
    <cellStyle name="SAS FM Client calculated data cell (read only table) 4 4 17" xfId="44154"/>
    <cellStyle name="SAS FM Client calculated data cell (read only table) 4 4 18" xfId="44155"/>
    <cellStyle name="SAS FM Client calculated data cell (read only table) 4 4 19" xfId="44156"/>
    <cellStyle name="SAS FM Client calculated data cell (read only table) 4 4 2" xfId="44157"/>
    <cellStyle name="SAS FM Client calculated data cell (read only table) 4 4 2 2" xfId="44158"/>
    <cellStyle name="SAS FM Client calculated data cell (read only table) 4 4 20" xfId="44159"/>
    <cellStyle name="SAS FM Client calculated data cell (read only table) 4 4 21" xfId="44160"/>
    <cellStyle name="SAS FM Client calculated data cell (read only table) 4 4 22" xfId="44161"/>
    <cellStyle name="SAS FM Client calculated data cell (read only table) 4 4 23" xfId="44162"/>
    <cellStyle name="SAS FM Client calculated data cell (read only table) 4 4 24" xfId="44163"/>
    <cellStyle name="SAS FM Client calculated data cell (read only table) 4 4 25" xfId="44164"/>
    <cellStyle name="SAS FM Client calculated data cell (read only table) 4 4 26" xfId="44165"/>
    <cellStyle name="SAS FM Client calculated data cell (read only table) 4 4 3" xfId="44166"/>
    <cellStyle name="SAS FM Client calculated data cell (read only table) 4 4 3 2" xfId="44167"/>
    <cellStyle name="SAS FM Client calculated data cell (read only table) 4 4 4" xfId="44168"/>
    <cellStyle name="SAS FM Client calculated data cell (read only table) 4 4 4 2" xfId="44169"/>
    <cellStyle name="SAS FM Client calculated data cell (read only table) 4 4 5" xfId="44170"/>
    <cellStyle name="SAS FM Client calculated data cell (read only table) 4 4 6" xfId="44171"/>
    <cellStyle name="SAS FM Client calculated data cell (read only table) 4 4 7" xfId="44172"/>
    <cellStyle name="SAS FM Client calculated data cell (read only table) 4 4 8" xfId="44173"/>
    <cellStyle name="SAS FM Client calculated data cell (read only table) 4 4 9" xfId="44174"/>
    <cellStyle name="SAS FM Client calculated data cell (read only table) 4 5" xfId="44175"/>
    <cellStyle name="SAS FM Client calculated data cell (read only table) 4 5 10" xfId="44176"/>
    <cellStyle name="SAS FM Client calculated data cell (read only table) 4 5 11" xfId="44177"/>
    <cellStyle name="SAS FM Client calculated data cell (read only table) 4 5 12" xfId="44178"/>
    <cellStyle name="SAS FM Client calculated data cell (read only table) 4 5 13" xfId="44179"/>
    <cellStyle name="SAS FM Client calculated data cell (read only table) 4 5 14" xfId="44180"/>
    <cellStyle name="SAS FM Client calculated data cell (read only table) 4 5 15" xfId="44181"/>
    <cellStyle name="SAS FM Client calculated data cell (read only table) 4 5 16" xfId="44182"/>
    <cellStyle name="SAS FM Client calculated data cell (read only table) 4 5 17" xfId="44183"/>
    <cellStyle name="SAS FM Client calculated data cell (read only table) 4 5 18" xfId="44184"/>
    <cellStyle name="SAS FM Client calculated data cell (read only table) 4 5 19" xfId="44185"/>
    <cellStyle name="SAS FM Client calculated data cell (read only table) 4 5 2" xfId="44186"/>
    <cellStyle name="SAS FM Client calculated data cell (read only table) 4 5 2 2" xfId="44187"/>
    <cellStyle name="SAS FM Client calculated data cell (read only table) 4 5 20" xfId="44188"/>
    <cellStyle name="SAS FM Client calculated data cell (read only table) 4 5 21" xfId="44189"/>
    <cellStyle name="SAS FM Client calculated data cell (read only table) 4 5 22" xfId="44190"/>
    <cellStyle name="SAS FM Client calculated data cell (read only table) 4 5 23" xfId="44191"/>
    <cellStyle name="SAS FM Client calculated data cell (read only table) 4 5 24" xfId="44192"/>
    <cellStyle name="SAS FM Client calculated data cell (read only table) 4 5 25" xfId="44193"/>
    <cellStyle name="SAS FM Client calculated data cell (read only table) 4 5 26" xfId="44194"/>
    <cellStyle name="SAS FM Client calculated data cell (read only table) 4 5 3" xfId="44195"/>
    <cellStyle name="SAS FM Client calculated data cell (read only table) 4 5 3 2" xfId="44196"/>
    <cellStyle name="SAS FM Client calculated data cell (read only table) 4 5 4" xfId="44197"/>
    <cellStyle name="SAS FM Client calculated data cell (read only table) 4 5 4 2" xfId="44198"/>
    <cellStyle name="SAS FM Client calculated data cell (read only table) 4 5 5" xfId="44199"/>
    <cellStyle name="SAS FM Client calculated data cell (read only table) 4 5 6" xfId="44200"/>
    <cellStyle name="SAS FM Client calculated data cell (read only table) 4 5 7" xfId="44201"/>
    <cellStyle name="SAS FM Client calculated data cell (read only table) 4 5 8" xfId="44202"/>
    <cellStyle name="SAS FM Client calculated data cell (read only table) 4 5 9" xfId="44203"/>
    <cellStyle name="SAS FM Client calculated data cell (read only table) 4 6" xfId="44204"/>
    <cellStyle name="SAS FM Client calculated data cell (read only table) 4 6 10" xfId="44205"/>
    <cellStyle name="SAS FM Client calculated data cell (read only table) 4 6 11" xfId="44206"/>
    <cellStyle name="SAS FM Client calculated data cell (read only table) 4 6 12" xfId="44207"/>
    <cellStyle name="SAS FM Client calculated data cell (read only table) 4 6 13" xfId="44208"/>
    <cellStyle name="SAS FM Client calculated data cell (read only table) 4 6 14" xfId="44209"/>
    <cellStyle name="SAS FM Client calculated data cell (read only table) 4 6 15" xfId="44210"/>
    <cellStyle name="SAS FM Client calculated data cell (read only table) 4 6 16" xfId="44211"/>
    <cellStyle name="SAS FM Client calculated data cell (read only table) 4 6 17" xfId="44212"/>
    <cellStyle name="SAS FM Client calculated data cell (read only table) 4 6 18" xfId="44213"/>
    <cellStyle name="SAS FM Client calculated data cell (read only table) 4 6 19" xfId="44214"/>
    <cellStyle name="SAS FM Client calculated data cell (read only table) 4 6 2" xfId="44215"/>
    <cellStyle name="SAS FM Client calculated data cell (read only table) 4 6 2 2" xfId="44216"/>
    <cellStyle name="SAS FM Client calculated data cell (read only table) 4 6 20" xfId="44217"/>
    <cellStyle name="SAS FM Client calculated data cell (read only table) 4 6 21" xfId="44218"/>
    <cellStyle name="SAS FM Client calculated data cell (read only table) 4 6 22" xfId="44219"/>
    <cellStyle name="SAS FM Client calculated data cell (read only table) 4 6 23" xfId="44220"/>
    <cellStyle name="SAS FM Client calculated data cell (read only table) 4 6 24" xfId="44221"/>
    <cellStyle name="SAS FM Client calculated data cell (read only table) 4 6 25" xfId="44222"/>
    <cellStyle name="SAS FM Client calculated data cell (read only table) 4 6 26" xfId="44223"/>
    <cellStyle name="SAS FM Client calculated data cell (read only table) 4 6 3" xfId="44224"/>
    <cellStyle name="SAS FM Client calculated data cell (read only table) 4 6 3 2" xfId="44225"/>
    <cellStyle name="SAS FM Client calculated data cell (read only table) 4 6 4" xfId="44226"/>
    <cellStyle name="SAS FM Client calculated data cell (read only table) 4 6 4 2" xfId="44227"/>
    <cellStyle name="SAS FM Client calculated data cell (read only table) 4 6 5" xfId="44228"/>
    <cellStyle name="SAS FM Client calculated data cell (read only table) 4 6 6" xfId="44229"/>
    <cellStyle name="SAS FM Client calculated data cell (read only table) 4 6 7" xfId="44230"/>
    <cellStyle name="SAS FM Client calculated data cell (read only table) 4 6 8" xfId="44231"/>
    <cellStyle name="SAS FM Client calculated data cell (read only table) 4 6 9" xfId="44232"/>
    <cellStyle name="SAS FM Client calculated data cell (read only table) 4 7" xfId="44233"/>
    <cellStyle name="SAS FM Client calculated data cell (read only table) 4 7 10" xfId="44234"/>
    <cellStyle name="SAS FM Client calculated data cell (read only table) 4 7 11" xfId="44235"/>
    <cellStyle name="SAS FM Client calculated data cell (read only table) 4 7 12" xfId="44236"/>
    <cellStyle name="SAS FM Client calculated data cell (read only table) 4 7 13" xfId="44237"/>
    <cellStyle name="SAS FM Client calculated data cell (read only table) 4 7 14" xfId="44238"/>
    <cellStyle name="SAS FM Client calculated data cell (read only table) 4 7 15" xfId="44239"/>
    <cellStyle name="SAS FM Client calculated data cell (read only table) 4 7 16" xfId="44240"/>
    <cellStyle name="SAS FM Client calculated data cell (read only table) 4 7 17" xfId="44241"/>
    <cellStyle name="SAS FM Client calculated data cell (read only table) 4 7 18" xfId="44242"/>
    <cellStyle name="SAS FM Client calculated data cell (read only table) 4 7 19" xfId="44243"/>
    <cellStyle name="SAS FM Client calculated data cell (read only table) 4 7 2" xfId="44244"/>
    <cellStyle name="SAS FM Client calculated data cell (read only table) 4 7 2 2" xfId="44245"/>
    <cellStyle name="SAS FM Client calculated data cell (read only table) 4 7 20" xfId="44246"/>
    <cellStyle name="SAS FM Client calculated data cell (read only table) 4 7 21" xfId="44247"/>
    <cellStyle name="SAS FM Client calculated data cell (read only table) 4 7 22" xfId="44248"/>
    <cellStyle name="SAS FM Client calculated data cell (read only table) 4 7 23" xfId="44249"/>
    <cellStyle name="SAS FM Client calculated data cell (read only table) 4 7 24" xfId="44250"/>
    <cellStyle name="SAS FM Client calculated data cell (read only table) 4 7 25" xfId="44251"/>
    <cellStyle name="SAS FM Client calculated data cell (read only table) 4 7 26" xfId="44252"/>
    <cellStyle name="SAS FM Client calculated data cell (read only table) 4 7 3" xfId="44253"/>
    <cellStyle name="SAS FM Client calculated data cell (read only table) 4 7 3 2" xfId="44254"/>
    <cellStyle name="SAS FM Client calculated data cell (read only table) 4 7 4" xfId="44255"/>
    <cellStyle name="SAS FM Client calculated data cell (read only table) 4 7 4 2" xfId="44256"/>
    <cellStyle name="SAS FM Client calculated data cell (read only table) 4 7 5" xfId="44257"/>
    <cellStyle name="SAS FM Client calculated data cell (read only table) 4 7 6" xfId="44258"/>
    <cellStyle name="SAS FM Client calculated data cell (read only table) 4 7 7" xfId="44259"/>
    <cellStyle name="SAS FM Client calculated data cell (read only table) 4 7 8" xfId="44260"/>
    <cellStyle name="SAS FM Client calculated data cell (read only table) 4 7 9" xfId="44261"/>
    <cellStyle name="SAS FM Client calculated data cell (read only table) 4 8" xfId="44262"/>
    <cellStyle name="SAS FM Client calculated data cell (read only table) 4 8 10" xfId="44263"/>
    <cellStyle name="SAS FM Client calculated data cell (read only table) 4 8 11" xfId="44264"/>
    <cellStyle name="SAS FM Client calculated data cell (read only table) 4 8 12" xfId="44265"/>
    <cellStyle name="SAS FM Client calculated data cell (read only table) 4 8 13" xfId="44266"/>
    <cellStyle name="SAS FM Client calculated data cell (read only table) 4 8 14" xfId="44267"/>
    <cellStyle name="SAS FM Client calculated data cell (read only table) 4 8 15" xfId="44268"/>
    <cellStyle name="SAS FM Client calculated data cell (read only table) 4 8 16" xfId="44269"/>
    <cellStyle name="SAS FM Client calculated data cell (read only table) 4 8 17" xfId="44270"/>
    <cellStyle name="SAS FM Client calculated data cell (read only table) 4 8 18" xfId="44271"/>
    <cellStyle name="SAS FM Client calculated data cell (read only table) 4 8 19" xfId="44272"/>
    <cellStyle name="SAS FM Client calculated data cell (read only table) 4 8 2" xfId="44273"/>
    <cellStyle name="SAS FM Client calculated data cell (read only table) 4 8 2 2" xfId="44274"/>
    <cellStyle name="SAS FM Client calculated data cell (read only table) 4 8 20" xfId="44275"/>
    <cellStyle name="SAS FM Client calculated data cell (read only table) 4 8 21" xfId="44276"/>
    <cellStyle name="SAS FM Client calculated data cell (read only table) 4 8 22" xfId="44277"/>
    <cellStyle name="SAS FM Client calculated data cell (read only table) 4 8 23" xfId="44278"/>
    <cellStyle name="SAS FM Client calculated data cell (read only table) 4 8 24" xfId="44279"/>
    <cellStyle name="SAS FM Client calculated data cell (read only table) 4 8 25" xfId="44280"/>
    <cellStyle name="SAS FM Client calculated data cell (read only table) 4 8 26" xfId="44281"/>
    <cellStyle name="SAS FM Client calculated data cell (read only table) 4 8 3" xfId="44282"/>
    <cellStyle name="SAS FM Client calculated data cell (read only table) 4 8 3 2" xfId="44283"/>
    <cellStyle name="SAS FM Client calculated data cell (read only table) 4 8 4" xfId="44284"/>
    <cellStyle name="SAS FM Client calculated data cell (read only table) 4 8 4 2" xfId="44285"/>
    <cellStyle name="SAS FM Client calculated data cell (read only table) 4 8 5" xfId="44286"/>
    <cellStyle name="SAS FM Client calculated data cell (read only table) 4 8 6" xfId="44287"/>
    <cellStyle name="SAS FM Client calculated data cell (read only table) 4 8 7" xfId="44288"/>
    <cellStyle name="SAS FM Client calculated data cell (read only table) 4 8 8" xfId="44289"/>
    <cellStyle name="SAS FM Client calculated data cell (read only table) 4 8 9" xfId="44290"/>
    <cellStyle name="SAS FM Client calculated data cell (read only table) 4 9" xfId="44291"/>
    <cellStyle name="SAS FM Client calculated data cell (read only table) 4 9 10" xfId="44292"/>
    <cellStyle name="SAS FM Client calculated data cell (read only table) 4 9 11" xfId="44293"/>
    <cellStyle name="SAS FM Client calculated data cell (read only table) 4 9 12" xfId="44294"/>
    <cellStyle name="SAS FM Client calculated data cell (read only table) 4 9 13" xfId="44295"/>
    <cellStyle name="SAS FM Client calculated data cell (read only table) 4 9 14" xfId="44296"/>
    <cellStyle name="SAS FM Client calculated data cell (read only table) 4 9 15" xfId="44297"/>
    <cellStyle name="SAS FM Client calculated data cell (read only table) 4 9 16" xfId="44298"/>
    <cellStyle name="SAS FM Client calculated data cell (read only table) 4 9 17" xfId="44299"/>
    <cellStyle name="SAS FM Client calculated data cell (read only table) 4 9 18" xfId="44300"/>
    <cellStyle name="SAS FM Client calculated data cell (read only table) 4 9 19" xfId="44301"/>
    <cellStyle name="SAS FM Client calculated data cell (read only table) 4 9 2" xfId="44302"/>
    <cellStyle name="SAS FM Client calculated data cell (read only table) 4 9 2 2" xfId="44303"/>
    <cellStyle name="SAS FM Client calculated data cell (read only table) 4 9 20" xfId="44304"/>
    <cellStyle name="SAS FM Client calculated data cell (read only table) 4 9 21" xfId="44305"/>
    <cellStyle name="SAS FM Client calculated data cell (read only table) 4 9 22" xfId="44306"/>
    <cellStyle name="SAS FM Client calculated data cell (read only table) 4 9 23" xfId="44307"/>
    <cellStyle name="SAS FM Client calculated data cell (read only table) 4 9 24" xfId="44308"/>
    <cellStyle name="SAS FM Client calculated data cell (read only table) 4 9 25" xfId="44309"/>
    <cellStyle name="SAS FM Client calculated data cell (read only table) 4 9 26" xfId="44310"/>
    <cellStyle name="SAS FM Client calculated data cell (read only table) 4 9 3" xfId="44311"/>
    <cellStyle name="SAS FM Client calculated data cell (read only table) 4 9 3 2" xfId="44312"/>
    <cellStyle name="SAS FM Client calculated data cell (read only table) 4 9 4" xfId="44313"/>
    <cellStyle name="SAS FM Client calculated data cell (read only table) 4 9 4 2" xfId="44314"/>
    <cellStyle name="SAS FM Client calculated data cell (read only table) 4 9 5" xfId="44315"/>
    <cellStyle name="SAS FM Client calculated data cell (read only table) 4 9 6" xfId="44316"/>
    <cellStyle name="SAS FM Client calculated data cell (read only table) 4 9 7" xfId="44317"/>
    <cellStyle name="SAS FM Client calculated data cell (read only table) 4 9 8" xfId="44318"/>
    <cellStyle name="SAS FM Client calculated data cell (read only table) 4 9 9" xfId="44319"/>
    <cellStyle name="SAS FM Client calculated data cell (read only table) 5" xfId="44320"/>
    <cellStyle name="SAS FM Client calculated data cell (read only table) 5 10" xfId="44321"/>
    <cellStyle name="SAS FM Client calculated data cell (read only table) 5 11" xfId="44322"/>
    <cellStyle name="SAS FM Client calculated data cell (read only table) 5 12" xfId="44323"/>
    <cellStyle name="SAS FM Client calculated data cell (read only table) 5 13" xfId="44324"/>
    <cellStyle name="SAS FM Client calculated data cell (read only table) 5 14" xfId="44325"/>
    <cellStyle name="SAS FM Client calculated data cell (read only table) 5 15" xfId="44326"/>
    <cellStyle name="SAS FM Client calculated data cell (read only table) 5 16" xfId="44327"/>
    <cellStyle name="SAS FM Client calculated data cell (read only table) 5 17" xfId="44328"/>
    <cellStyle name="SAS FM Client calculated data cell (read only table) 5 18" xfId="44329"/>
    <cellStyle name="SAS FM Client calculated data cell (read only table) 5 19" xfId="44330"/>
    <cellStyle name="SAS FM Client calculated data cell (read only table) 5 2" xfId="44331"/>
    <cellStyle name="SAS FM Client calculated data cell (read only table) 5 2 2" xfId="44332"/>
    <cellStyle name="SAS FM Client calculated data cell (read only table) 5 20" xfId="44333"/>
    <cellStyle name="SAS FM Client calculated data cell (read only table) 5 21" xfId="44334"/>
    <cellStyle name="SAS FM Client calculated data cell (read only table) 5 22" xfId="44335"/>
    <cellStyle name="SAS FM Client calculated data cell (read only table) 5 23" xfId="44336"/>
    <cellStyle name="SAS FM Client calculated data cell (read only table) 5 24" xfId="44337"/>
    <cellStyle name="SAS FM Client calculated data cell (read only table) 5 25" xfId="44338"/>
    <cellStyle name="SAS FM Client calculated data cell (read only table) 5 26" xfId="44339"/>
    <cellStyle name="SAS FM Client calculated data cell (read only table) 5 3" xfId="44340"/>
    <cellStyle name="SAS FM Client calculated data cell (read only table) 5 3 2" xfId="44341"/>
    <cellStyle name="SAS FM Client calculated data cell (read only table) 5 4" xfId="44342"/>
    <cellStyle name="SAS FM Client calculated data cell (read only table) 5 4 2" xfId="44343"/>
    <cellStyle name="SAS FM Client calculated data cell (read only table) 5 5" xfId="44344"/>
    <cellStyle name="SAS FM Client calculated data cell (read only table) 5 6" xfId="44345"/>
    <cellStyle name="SAS FM Client calculated data cell (read only table) 5 7" xfId="44346"/>
    <cellStyle name="SAS FM Client calculated data cell (read only table) 5 8" xfId="44347"/>
    <cellStyle name="SAS FM Client calculated data cell (read only table) 5 9" xfId="44348"/>
    <cellStyle name="SAS FM Client calculated data cell (read only table) 6" xfId="44349"/>
    <cellStyle name="SAS FM Client calculated data cell (read only table) 6 10" xfId="44350"/>
    <cellStyle name="SAS FM Client calculated data cell (read only table) 6 11" xfId="44351"/>
    <cellStyle name="SAS FM Client calculated data cell (read only table) 6 12" xfId="44352"/>
    <cellStyle name="SAS FM Client calculated data cell (read only table) 6 13" xfId="44353"/>
    <cellStyle name="SAS FM Client calculated data cell (read only table) 6 14" xfId="44354"/>
    <cellStyle name="SAS FM Client calculated data cell (read only table) 6 15" xfId="44355"/>
    <cellStyle name="SAS FM Client calculated data cell (read only table) 6 16" xfId="44356"/>
    <cellStyle name="SAS FM Client calculated data cell (read only table) 6 17" xfId="44357"/>
    <cellStyle name="SAS FM Client calculated data cell (read only table) 6 18" xfId="44358"/>
    <cellStyle name="SAS FM Client calculated data cell (read only table) 6 19" xfId="44359"/>
    <cellStyle name="SAS FM Client calculated data cell (read only table) 6 2" xfId="44360"/>
    <cellStyle name="SAS FM Client calculated data cell (read only table) 6 2 2" xfId="44361"/>
    <cellStyle name="SAS FM Client calculated data cell (read only table) 6 20" xfId="44362"/>
    <cellStyle name="SAS FM Client calculated data cell (read only table) 6 21" xfId="44363"/>
    <cellStyle name="SAS FM Client calculated data cell (read only table) 6 22" xfId="44364"/>
    <cellStyle name="SAS FM Client calculated data cell (read only table) 6 23" xfId="44365"/>
    <cellStyle name="SAS FM Client calculated data cell (read only table) 6 24" xfId="44366"/>
    <cellStyle name="SAS FM Client calculated data cell (read only table) 6 25" xfId="44367"/>
    <cellStyle name="SAS FM Client calculated data cell (read only table) 6 26" xfId="44368"/>
    <cellStyle name="SAS FM Client calculated data cell (read only table) 6 3" xfId="44369"/>
    <cellStyle name="SAS FM Client calculated data cell (read only table) 6 3 2" xfId="44370"/>
    <cellStyle name="SAS FM Client calculated data cell (read only table) 6 4" xfId="44371"/>
    <cellStyle name="SAS FM Client calculated data cell (read only table) 6 4 2" xfId="44372"/>
    <cellStyle name="SAS FM Client calculated data cell (read only table) 6 5" xfId="44373"/>
    <cellStyle name="SAS FM Client calculated data cell (read only table) 6 6" xfId="44374"/>
    <cellStyle name="SAS FM Client calculated data cell (read only table) 6 7" xfId="44375"/>
    <cellStyle name="SAS FM Client calculated data cell (read only table) 6 8" xfId="44376"/>
    <cellStyle name="SAS FM Client calculated data cell (read only table) 6 9" xfId="44377"/>
    <cellStyle name="SAS FM Client calculated data cell (read only table) 7" xfId="44378"/>
    <cellStyle name="SAS FM Client calculated data cell (read only table) 7 2" xfId="44379"/>
    <cellStyle name="SAS FM Client calculated data cell (read only table) 8" xfId="44380"/>
    <cellStyle name="SAS FM Client calculated data cell (read only table) 8 2" xfId="44381"/>
    <cellStyle name="SAS FM Client calculated data cell (read only table) 9" xfId="44382"/>
    <cellStyle name="SAS FM Client calculated data cell (read only table) 9 2" xfId="44383"/>
    <cellStyle name="SAS FM Client calculated data cell (read only table)_Accounts" xfId="44384"/>
    <cellStyle name="SAS FM Column drillable header" xfId="44385"/>
    <cellStyle name="SAS FM Column drillable header 10" xfId="44386"/>
    <cellStyle name="SAS FM Column drillable header 10 2" xfId="44387"/>
    <cellStyle name="SAS FM Column drillable header 11" xfId="44388"/>
    <cellStyle name="SAS FM Column drillable header 11 2" xfId="44389"/>
    <cellStyle name="SAS FM Column drillable header 12" xfId="44390"/>
    <cellStyle name="SAS FM Column drillable header 13" xfId="44391"/>
    <cellStyle name="SAS FM Column drillable header 14" xfId="44392"/>
    <cellStyle name="SAS FM Column drillable header 2" xfId="44393"/>
    <cellStyle name="SAS FM Column drillable header 2 10" xfId="44394"/>
    <cellStyle name="SAS FM Column drillable header 2 10 2" xfId="44395"/>
    <cellStyle name="SAS FM Column drillable header 2 11" xfId="44396"/>
    <cellStyle name="SAS FM Column drillable header 2 12" xfId="44397"/>
    <cellStyle name="SAS FM Column drillable header 2 13" xfId="44398"/>
    <cellStyle name="SAS FM Column drillable header 2 14" xfId="44399"/>
    <cellStyle name="SAS FM Column drillable header 2 15" xfId="44400"/>
    <cellStyle name="SAS FM Column drillable header 2 16" xfId="44401"/>
    <cellStyle name="SAS FM Column drillable header 2 17" xfId="44402"/>
    <cellStyle name="SAS FM Column drillable header 2 2" xfId="44403"/>
    <cellStyle name="SAS FM Column drillable header 2 2 2" xfId="44404"/>
    <cellStyle name="SAS FM Column drillable header 2 2 2 2" xfId="44405"/>
    <cellStyle name="SAS FM Column drillable header 2 2 3" xfId="44406"/>
    <cellStyle name="SAS FM Column drillable header 2 2 3 2" xfId="44407"/>
    <cellStyle name="SAS FM Column drillable header 2 2 4" xfId="44408"/>
    <cellStyle name="SAS FM Column drillable header 2 2 4 2" xfId="44409"/>
    <cellStyle name="SAS FM Column drillable header 2 2 5" xfId="44410"/>
    <cellStyle name="SAS FM Column drillable header 2 2 5 2" xfId="44411"/>
    <cellStyle name="SAS FM Column drillable header 2 2 6" xfId="44412"/>
    <cellStyle name="SAS FM Column drillable header 2 3" xfId="44413"/>
    <cellStyle name="SAS FM Column drillable header 2 3 2" xfId="44414"/>
    <cellStyle name="SAS FM Column drillable header 2 3 2 2" xfId="44415"/>
    <cellStyle name="SAS FM Column drillable header 2 3 3" xfId="44416"/>
    <cellStyle name="SAS FM Column drillable header 2 3 3 2" xfId="44417"/>
    <cellStyle name="SAS FM Column drillable header 2 3 4" xfId="44418"/>
    <cellStyle name="SAS FM Column drillable header 2 3 4 2" xfId="44419"/>
    <cellStyle name="SAS FM Column drillable header 2 3 5" xfId="44420"/>
    <cellStyle name="SAS FM Column drillable header 2 3 5 2" xfId="44421"/>
    <cellStyle name="SAS FM Column drillable header 2 3 6" xfId="44422"/>
    <cellStyle name="SAS FM Column drillable header 2 4" xfId="44423"/>
    <cellStyle name="SAS FM Column drillable header 2 4 2" xfId="44424"/>
    <cellStyle name="SAS FM Column drillable header 2 4 2 2" xfId="44425"/>
    <cellStyle name="SAS FM Column drillable header 2 4 3" xfId="44426"/>
    <cellStyle name="SAS FM Column drillable header 2 4 3 2" xfId="44427"/>
    <cellStyle name="SAS FM Column drillable header 2 4 4" xfId="44428"/>
    <cellStyle name="SAS FM Column drillable header 2 4 4 2" xfId="44429"/>
    <cellStyle name="SAS FM Column drillable header 2 4 5" xfId="44430"/>
    <cellStyle name="SAS FM Column drillable header 2 4 5 2" xfId="44431"/>
    <cellStyle name="SAS FM Column drillable header 2 4 6" xfId="44432"/>
    <cellStyle name="SAS FM Column drillable header 2 5" xfId="44433"/>
    <cellStyle name="SAS FM Column drillable header 2 5 2" xfId="44434"/>
    <cellStyle name="SAS FM Column drillable header 2 6" xfId="44435"/>
    <cellStyle name="SAS FM Column drillable header 2 6 2" xfId="44436"/>
    <cellStyle name="SAS FM Column drillable header 2 7" xfId="44437"/>
    <cellStyle name="SAS FM Column drillable header 2 7 2" xfId="44438"/>
    <cellStyle name="SAS FM Column drillable header 2 8" xfId="44439"/>
    <cellStyle name="SAS FM Column drillable header 2 8 2" xfId="44440"/>
    <cellStyle name="SAS FM Column drillable header 2 9" xfId="44441"/>
    <cellStyle name="SAS FM Column drillable header 2 9 2" xfId="44442"/>
    <cellStyle name="SAS FM Column drillable header 3" xfId="44443"/>
    <cellStyle name="SAS FM Column drillable header 3 2" xfId="44444"/>
    <cellStyle name="SAS FM Column drillable header 3 2 2" xfId="44445"/>
    <cellStyle name="SAS FM Column drillable header 3 3" xfId="44446"/>
    <cellStyle name="SAS FM Column drillable header 3 3 2" xfId="44447"/>
    <cellStyle name="SAS FM Column drillable header 3 4" xfId="44448"/>
    <cellStyle name="SAS FM Column drillable header 3 4 2" xfId="44449"/>
    <cellStyle name="SAS FM Column drillable header 3 5" xfId="44450"/>
    <cellStyle name="SAS FM Column drillable header 3 5 2" xfId="44451"/>
    <cellStyle name="SAS FM Column drillable header 3 6" xfId="44452"/>
    <cellStyle name="SAS FM Column drillable header 4" xfId="44453"/>
    <cellStyle name="SAS FM Column drillable header 4 2" xfId="44454"/>
    <cellStyle name="SAS FM Column drillable header 4 2 2" xfId="44455"/>
    <cellStyle name="SAS FM Column drillable header 4 3" xfId="44456"/>
    <cellStyle name="SAS FM Column drillable header 4 3 2" xfId="44457"/>
    <cellStyle name="SAS FM Column drillable header 4 4" xfId="44458"/>
    <cellStyle name="SAS FM Column drillable header 4 4 2" xfId="44459"/>
    <cellStyle name="SAS FM Column drillable header 4 5" xfId="44460"/>
    <cellStyle name="SAS FM Column drillable header 4 5 2" xfId="44461"/>
    <cellStyle name="SAS FM Column drillable header 4 6" xfId="44462"/>
    <cellStyle name="SAS FM Column drillable header 5" xfId="44463"/>
    <cellStyle name="SAS FM Column drillable header 5 2" xfId="44464"/>
    <cellStyle name="SAS FM Column drillable header 5 2 2" xfId="44465"/>
    <cellStyle name="SAS FM Column drillable header 5 3" xfId="44466"/>
    <cellStyle name="SAS FM Column drillable header 5 3 2" xfId="44467"/>
    <cellStyle name="SAS FM Column drillable header 5 4" xfId="44468"/>
    <cellStyle name="SAS FM Column drillable header 5 4 2" xfId="44469"/>
    <cellStyle name="SAS FM Column drillable header 5 5" xfId="44470"/>
    <cellStyle name="SAS FM Column drillable header 5 5 2" xfId="44471"/>
    <cellStyle name="SAS FM Column drillable header 5 6" xfId="44472"/>
    <cellStyle name="SAS FM Column drillable header 6" xfId="44473"/>
    <cellStyle name="SAS FM Column drillable header 6 2" xfId="44474"/>
    <cellStyle name="SAS FM Column drillable header 7" xfId="44475"/>
    <cellStyle name="SAS FM Column drillable header 7 2" xfId="44476"/>
    <cellStyle name="SAS FM Column drillable header 8" xfId="44477"/>
    <cellStyle name="SAS FM Column drillable header 8 2" xfId="44478"/>
    <cellStyle name="SAS FM Column drillable header 9" xfId="44479"/>
    <cellStyle name="SAS FM Column drillable header 9 2" xfId="44480"/>
    <cellStyle name="SAS FM Column header" xfId="44481"/>
    <cellStyle name="SAS FM Column header 10" xfId="44482"/>
    <cellStyle name="SAS FM Column header 10 2" xfId="44483"/>
    <cellStyle name="SAS FM Column header 11" xfId="44484"/>
    <cellStyle name="SAS FM Column header 11 2" xfId="44485"/>
    <cellStyle name="SAS FM Column header 12" xfId="44486"/>
    <cellStyle name="SAS FM Column header 12 2" xfId="44487"/>
    <cellStyle name="SAS FM Column header 13" xfId="44488"/>
    <cellStyle name="SAS FM Column header 13 2" xfId="44489"/>
    <cellStyle name="SAS FM Column header 14" xfId="44490"/>
    <cellStyle name="SAS FM Column header 14 2" xfId="44491"/>
    <cellStyle name="SAS FM Column header 15" xfId="44492"/>
    <cellStyle name="SAS FM Column header 15 2" xfId="44493"/>
    <cellStyle name="SAS FM Column header 16" xfId="44494"/>
    <cellStyle name="SAS FM Column header 17" xfId="44495"/>
    <cellStyle name="SAS FM Column header 18" xfId="44496"/>
    <cellStyle name="SAS FM Column header 2" xfId="44497"/>
    <cellStyle name="SAS FM Column header 2 10" xfId="44498"/>
    <cellStyle name="SAS FM Column header 2 10 2" xfId="44499"/>
    <cellStyle name="SAS FM Column header 2 11" xfId="44500"/>
    <cellStyle name="SAS FM Column header 2 12" xfId="44501"/>
    <cellStyle name="SAS FM Column header 2 13" xfId="44502"/>
    <cellStyle name="SAS FM Column header 2 14" xfId="44503"/>
    <cellStyle name="SAS FM Column header 2 15" xfId="44504"/>
    <cellStyle name="SAS FM Column header 2 16" xfId="44505"/>
    <cellStyle name="SAS FM Column header 2 17" xfId="44506"/>
    <cellStyle name="SAS FM Column header 2 2" xfId="44507"/>
    <cellStyle name="SAS FM Column header 2 2 2" xfId="44508"/>
    <cellStyle name="SAS FM Column header 2 2 2 2" xfId="44509"/>
    <cellStyle name="SAS FM Column header 2 2 3" xfId="44510"/>
    <cellStyle name="SAS FM Column header 2 2 3 2" xfId="44511"/>
    <cellStyle name="SAS FM Column header 2 2 4" xfId="44512"/>
    <cellStyle name="SAS FM Column header 2 2 4 2" xfId="44513"/>
    <cellStyle name="SAS FM Column header 2 2 5" xfId="44514"/>
    <cellStyle name="SAS FM Column header 2 2 5 2" xfId="44515"/>
    <cellStyle name="SAS FM Column header 2 2 6" xfId="44516"/>
    <cellStyle name="SAS FM Column header 2 3" xfId="44517"/>
    <cellStyle name="SAS FM Column header 2 3 2" xfId="44518"/>
    <cellStyle name="SAS FM Column header 2 3 2 2" xfId="44519"/>
    <cellStyle name="SAS FM Column header 2 3 3" xfId="44520"/>
    <cellStyle name="SAS FM Column header 2 3 3 2" xfId="44521"/>
    <cellStyle name="SAS FM Column header 2 3 4" xfId="44522"/>
    <cellStyle name="SAS FM Column header 2 3 4 2" xfId="44523"/>
    <cellStyle name="SAS FM Column header 2 3 5" xfId="44524"/>
    <cellStyle name="SAS FM Column header 2 3 5 2" xfId="44525"/>
    <cellStyle name="SAS FM Column header 2 3 6" xfId="44526"/>
    <cellStyle name="SAS FM Column header 2 4" xfId="44527"/>
    <cellStyle name="SAS FM Column header 2 4 2" xfId="44528"/>
    <cellStyle name="SAS FM Column header 2 4 2 2" xfId="44529"/>
    <cellStyle name="SAS FM Column header 2 4 3" xfId="44530"/>
    <cellStyle name="SAS FM Column header 2 4 3 2" xfId="44531"/>
    <cellStyle name="SAS FM Column header 2 4 4" xfId="44532"/>
    <cellStyle name="SAS FM Column header 2 4 4 2" xfId="44533"/>
    <cellStyle name="SAS FM Column header 2 4 5" xfId="44534"/>
    <cellStyle name="SAS FM Column header 2 4 5 2" xfId="44535"/>
    <cellStyle name="SAS FM Column header 2 4 6" xfId="44536"/>
    <cellStyle name="SAS FM Column header 2 5" xfId="44537"/>
    <cellStyle name="SAS FM Column header 2 5 2" xfId="44538"/>
    <cellStyle name="SAS FM Column header 2 6" xfId="44539"/>
    <cellStyle name="SAS FM Column header 2 6 2" xfId="44540"/>
    <cellStyle name="SAS FM Column header 2 7" xfId="44541"/>
    <cellStyle name="SAS FM Column header 2 7 2" xfId="44542"/>
    <cellStyle name="SAS FM Column header 2 8" xfId="44543"/>
    <cellStyle name="SAS FM Column header 2 8 2" xfId="44544"/>
    <cellStyle name="SAS FM Column header 2 9" xfId="44545"/>
    <cellStyle name="SAS FM Column header 2 9 2" xfId="44546"/>
    <cellStyle name="SAS FM Column header 3" xfId="44547"/>
    <cellStyle name="SAS FM Column header 3 10" xfId="44548"/>
    <cellStyle name="SAS FM Column header 3 10 2" xfId="44549"/>
    <cellStyle name="SAS FM Column header 3 11" xfId="44550"/>
    <cellStyle name="SAS FM Column header 3 12" xfId="44551"/>
    <cellStyle name="SAS FM Column header 3 13" xfId="44552"/>
    <cellStyle name="SAS FM Column header 3 14" xfId="44553"/>
    <cellStyle name="SAS FM Column header 3 15" xfId="44554"/>
    <cellStyle name="SAS FM Column header 3 16" xfId="44555"/>
    <cellStyle name="SAS FM Column header 3 17" xfId="44556"/>
    <cellStyle name="SAS FM Column header 3 2" xfId="44557"/>
    <cellStyle name="SAS FM Column header 3 2 2" xfId="44558"/>
    <cellStyle name="SAS FM Column header 3 2 2 2" xfId="44559"/>
    <cellStyle name="SAS FM Column header 3 2 3" xfId="44560"/>
    <cellStyle name="SAS FM Column header 3 2 3 2" xfId="44561"/>
    <cellStyle name="SAS FM Column header 3 2 4" xfId="44562"/>
    <cellStyle name="SAS FM Column header 3 2 4 2" xfId="44563"/>
    <cellStyle name="SAS FM Column header 3 2 5" xfId="44564"/>
    <cellStyle name="SAS FM Column header 3 2 5 2" xfId="44565"/>
    <cellStyle name="SAS FM Column header 3 2 6" xfId="44566"/>
    <cellStyle name="SAS FM Column header 3 3" xfId="44567"/>
    <cellStyle name="SAS FM Column header 3 3 2" xfId="44568"/>
    <cellStyle name="SAS FM Column header 3 3 2 2" xfId="44569"/>
    <cellStyle name="SAS FM Column header 3 3 3" xfId="44570"/>
    <cellStyle name="SAS FM Column header 3 3 3 2" xfId="44571"/>
    <cellStyle name="SAS FM Column header 3 3 4" xfId="44572"/>
    <cellStyle name="SAS FM Column header 3 3 4 2" xfId="44573"/>
    <cellStyle name="SAS FM Column header 3 3 5" xfId="44574"/>
    <cellStyle name="SAS FM Column header 3 3 5 2" xfId="44575"/>
    <cellStyle name="SAS FM Column header 3 3 6" xfId="44576"/>
    <cellStyle name="SAS FM Column header 3 4" xfId="44577"/>
    <cellStyle name="SAS FM Column header 3 4 2" xfId="44578"/>
    <cellStyle name="SAS FM Column header 3 4 2 2" xfId="44579"/>
    <cellStyle name="SAS FM Column header 3 4 3" xfId="44580"/>
    <cellStyle name="SAS FM Column header 3 4 3 2" xfId="44581"/>
    <cellStyle name="SAS FM Column header 3 4 4" xfId="44582"/>
    <cellStyle name="SAS FM Column header 3 4 4 2" xfId="44583"/>
    <cellStyle name="SAS FM Column header 3 4 5" xfId="44584"/>
    <cellStyle name="SAS FM Column header 3 4 5 2" xfId="44585"/>
    <cellStyle name="SAS FM Column header 3 4 6" xfId="44586"/>
    <cellStyle name="SAS FM Column header 3 5" xfId="44587"/>
    <cellStyle name="SAS FM Column header 3 5 2" xfId="44588"/>
    <cellStyle name="SAS FM Column header 3 6" xfId="44589"/>
    <cellStyle name="SAS FM Column header 3 6 2" xfId="44590"/>
    <cellStyle name="SAS FM Column header 3 7" xfId="44591"/>
    <cellStyle name="SAS FM Column header 3 7 2" xfId="44592"/>
    <cellStyle name="SAS FM Column header 3 8" xfId="44593"/>
    <cellStyle name="SAS FM Column header 3 8 2" xfId="44594"/>
    <cellStyle name="SAS FM Column header 3 9" xfId="44595"/>
    <cellStyle name="SAS FM Column header 3 9 2" xfId="44596"/>
    <cellStyle name="SAS FM Column header 4" xfId="44597"/>
    <cellStyle name="SAS FM Column header 4 10" xfId="44598"/>
    <cellStyle name="SAS FM Column header 4 10 10" xfId="44599"/>
    <cellStyle name="SAS FM Column header 4 10 10 2" xfId="44600"/>
    <cellStyle name="SAS FM Column header 4 10 11" xfId="44601"/>
    <cellStyle name="SAS FM Column header 4 10 12" xfId="44602"/>
    <cellStyle name="SAS FM Column header 4 10 13" xfId="44603"/>
    <cellStyle name="SAS FM Column header 4 10 14" xfId="44604"/>
    <cellStyle name="SAS FM Column header 4 10 15" xfId="44605"/>
    <cellStyle name="SAS FM Column header 4 10 16" xfId="44606"/>
    <cellStyle name="SAS FM Column header 4 10 17" xfId="44607"/>
    <cellStyle name="SAS FM Column header 4 10 2" xfId="44608"/>
    <cellStyle name="SAS FM Column header 4 10 2 2" xfId="44609"/>
    <cellStyle name="SAS FM Column header 4 10 2 2 2" xfId="44610"/>
    <cellStyle name="SAS FM Column header 4 10 2 3" xfId="44611"/>
    <cellStyle name="SAS FM Column header 4 10 2 3 2" xfId="44612"/>
    <cellStyle name="SAS FM Column header 4 10 2 4" xfId="44613"/>
    <cellStyle name="SAS FM Column header 4 10 2 4 2" xfId="44614"/>
    <cellStyle name="SAS FM Column header 4 10 2 5" xfId="44615"/>
    <cellStyle name="SAS FM Column header 4 10 2 5 2" xfId="44616"/>
    <cellStyle name="SAS FM Column header 4 10 2 6" xfId="44617"/>
    <cellStyle name="SAS FM Column header 4 10 3" xfId="44618"/>
    <cellStyle name="SAS FM Column header 4 10 3 2" xfId="44619"/>
    <cellStyle name="SAS FM Column header 4 10 3 2 2" xfId="44620"/>
    <cellStyle name="SAS FM Column header 4 10 3 3" xfId="44621"/>
    <cellStyle name="SAS FM Column header 4 10 3 3 2" xfId="44622"/>
    <cellStyle name="SAS FM Column header 4 10 3 4" xfId="44623"/>
    <cellStyle name="SAS FM Column header 4 10 3 4 2" xfId="44624"/>
    <cellStyle name="SAS FM Column header 4 10 3 5" xfId="44625"/>
    <cellStyle name="SAS FM Column header 4 10 3 5 2" xfId="44626"/>
    <cellStyle name="SAS FM Column header 4 10 3 6" xfId="44627"/>
    <cellStyle name="SAS FM Column header 4 10 4" xfId="44628"/>
    <cellStyle name="SAS FM Column header 4 10 4 2" xfId="44629"/>
    <cellStyle name="SAS FM Column header 4 10 4 2 2" xfId="44630"/>
    <cellStyle name="SAS FM Column header 4 10 4 3" xfId="44631"/>
    <cellStyle name="SAS FM Column header 4 10 4 3 2" xfId="44632"/>
    <cellStyle name="SAS FM Column header 4 10 4 4" xfId="44633"/>
    <cellStyle name="SAS FM Column header 4 10 4 4 2" xfId="44634"/>
    <cellStyle name="SAS FM Column header 4 10 4 5" xfId="44635"/>
    <cellStyle name="SAS FM Column header 4 10 4 5 2" xfId="44636"/>
    <cellStyle name="SAS FM Column header 4 10 4 6" xfId="44637"/>
    <cellStyle name="SAS FM Column header 4 10 5" xfId="44638"/>
    <cellStyle name="SAS FM Column header 4 10 5 2" xfId="44639"/>
    <cellStyle name="SAS FM Column header 4 10 6" xfId="44640"/>
    <cellStyle name="SAS FM Column header 4 10 6 2" xfId="44641"/>
    <cellStyle name="SAS FM Column header 4 10 7" xfId="44642"/>
    <cellStyle name="SAS FM Column header 4 10 7 2" xfId="44643"/>
    <cellStyle name="SAS FM Column header 4 10 8" xfId="44644"/>
    <cellStyle name="SAS FM Column header 4 10 8 2" xfId="44645"/>
    <cellStyle name="SAS FM Column header 4 10 9" xfId="44646"/>
    <cellStyle name="SAS FM Column header 4 10 9 2" xfId="44647"/>
    <cellStyle name="SAS FM Column header 4 11" xfId="44648"/>
    <cellStyle name="SAS FM Column header 4 11 2" xfId="44649"/>
    <cellStyle name="SAS FM Column header 4 11 2 2" xfId="44650"/>
    <cellStyle name="SAS FM Column header 4 11 3" xfId="44651"/>
    <cellStyle name="SAS FM Column header 4 11 3 2" xfId="44652"/>
    <cellStyle name="SAS FM Column header 4 11 4" xfId="44653"/>
    <cellStyle name="SAS FM Column header 4 11 4 2" xfId="44654"/>
    <cellStyle name="SAS FM Column header 4 11 5" xfId="44655"/>
    <cellStyle name="SAS FM Column header 4 11 5 2" xfId="44656"/>
    <cellStyle name="SAS FM Column header 4 11 6" xfId="44657"/>
    <cellStyle name="SAS FM Column header 4 12" xfId="44658"/>
    <cellStyle name="SAS FM Column header 4 12 2" xfId="44659"/>
    <cellStyle name="SAS FM Column header 4 12 2 2" xfId="44660"/>
    <cellStyle name="SAS FM Column header 4 12 3" xfId="44661"/>
    <cellStyle name="SAS FM Column header 4 12 3 2" xfId="44662"/>
    <cellStyle name="SAS FM Column header 4 12 4" xfId="44663"/>
    <cellStyle name="SAS FM Column header 4 12 4 2" xfId="44664"/>
    <cellStyle name="SAS FM Column header 4 12 5" xfId="44665"/>
    <cellStyle name="SAS FM Column header 4 12 5 2" xfId="44666"/>
    <cellStyle name="SAS FM Column header 4 12 6" xfId="44667"/>
    <cellStyle name="SAS FM Column header 4 13" xfId="44668"/>
    <cellStyle name="SAS FM Column header 4 13 2" xfId="44669"/>
    <cellStyle name="SAS FM Column header 4 13 2 2" xfId="44670"/>
    <cellStyle name="SAS FM Column header 4 13 3" xfId="44671"/>
    <cellStyle name="SAS FM Column header 4 13 3 2" xfId="44672"/>
    <cellStyle name="SAS FM Column header 4 13 4" xfId="44673"/>
    <cellStyle name="SAS FM Column header 4 13 4 2" xfId="44674"/>
    <cellStyle name="SAS FM Column header 4 13 5" xfId="44675"/>
    <cellStyle name="SAS FM Column header 4 13 5 2" xfId="44676"/>
    <cellStyle name="SAS FM Column header 4 13 6" xfId="44677"/>
    <cellStyle name="SAS FM Column header 4 14" xfId="44678"/>
    <cellStyle name="SAS FM Column header 4 14 2" xfId="44679"/>
    <cellStyle name="SAS FM Column header 4 15" xfId="44680"/>
    <cellStyle name="SAS FM Column header 4 15 2" xfId="44681"/>
    <cellStyle name="SAS FM Column header 4 16" xfId="44682"/>
    <cellStyle name="SAS FM Column header 4 16 2" xfId="44683"/>
    <cellStyle name="SAS FM Column header 4 17" xfId="44684"/>
    <cellStyle name="SAS FM Column header 4 17 2" xfId="44685"/>
    <cellStyle name="SAS FM Column header 4 18" xfId="44686"/>
    <cellStyle name="SAS FM Column header 4 18 2" xfId="44687"/>
    <cellStyle name="SAS FM Column header 4 19" xfId="44688"/>
    <cellStyle name="SAS FM Column header 4 19 2" xfId="44689"/>
    <cellStyle name="SAS FM Column header 4 2" xfId="44690"/>
    <cellStyle name="SAS FM Column header 4 2 10" xfId="44691"/>
    <cellStyle name="SAS FM Column header 4 2 10 10" xfId="44692"/>
    <cellStyle name="SAS FM Column header 4 2 10 10 2" xfId="44693"/>
    <cellStyle name="SAS FM Column header 4 2 10 11" xfId="44694"/>
    <cellStyle name="SAS FM Column header 4 2 10 12" xfId="44695"/>
    <cellStyle name="SAS FM Column header 4 2 10 13" xfId="44696"/>
    <cellStyle name="SAS FM Column header 4 2 10 14" xfId="44697"/>
    <cellStyle name="SAS FM Column header 4 2 10 15" xfId="44698"/>
    <cellStyle name="SAS FM Column header 4 2 10 16" xfId="44699"/>
    <cellStyle name="SAS FM Column header 4 2 10 17" xfId="44700"/>
    <cellStyle name="SAS FM Column header 4 2 10 2" xfId="44701"/>
    <cellStyle name="SAS FM Column header 4 2 10 2 2" xfId="44702"/>
    <cellStyle name="SAS FM Column header 4 2 10 2 2 2" xfId="44703"/>
    <cellStyle name="SAS FM Column header 4 2 10 2 3" xfId="44704"/>
    <cellStyle name="SAS FM Column header 4 2 10 2 3 2" xfId="44705"/>
    <cellStyle name="SAS FM Column header 4 2 10 2 4" xfId="44706"/>
    <cellStyle name="SAS FM Column header 4 2 10 2 4 2" xfId="44707"/>
    <cellStyle name="SAS FM Column header 4 2 10 2 5" xfId="44708"/>
    <cellStyle name="SAS FM Column header 4 2 10 2 5 2" xfId="44709"/>
    <cellStyle name="SAS FM Column header 4 2 10 2 6" xfId="44710"/>
    <cellStyle name="SAS FM Column header 4 2 10 3" xfId="44711"/>
    <cellStyle name="SAS FM Column header 4 2 10 3 2" xfId="44712"/>
    <cellStyle name="SAS FM Column header 4 2 10 3 2 2" xfId="44713"/>
    <cellStyle name="SAS FM Column header 4 2 10 3 3" xfId="44714"/>
    <cellStyle name="SAS FM Column header 4 2 10 3 3 2" xfId="44715"/>
    <cellStyle name="SAS FM Column header 4 2 10 3 4" xfId="44716"/>
    <cellStyle name="SAS FM Column header 4 2 10 3 4 2" xfId="44717"/>
    <cellStyle name="SAS FM Column header 4 2 10 3 5" xfId="44718"/>
    <cellStyle name="SAS FM Column header 4 2 10 3 5 2" xfId="44719"/>
    <cellStyle name="SAS FM Column header 4 2 10 3 6" xfId="44720"/>
    <cellStyle name="SAS FM Column header 4 2 10 4" xfId="44721"/>
    <cellStyle name="SAS FM Column header 4 2 10 4 2" xfId="44722"/>
    <cellStyle name="SAS FM Column header 4 2 10 4 2 2" xfId="44723"/>
    <cellStyle name="SAS FM Column header 4 2 10 4 3" xfId="44724"/>
    <cellStyle name="SAS FM Column header 4 2 10 4 3 2" xfId="44725"/>
    <cellStyle name="SAS FM Column header 4 2 10 4 4" xfId="44726"/>
    <cellStyle name="SAS FM Column header 4 2 10 4 4 2" xfId="44727"/>
    <cellStyle name="SAS FM Column header 4 2 10 4 5" xfId="44728"/>
    <cellStyle name="SAS FM Column header 4 2 10 4 5 2" xfId="44729"/>
    <cellStyle name="SAS FM Column header 4 2 10 4 6" xfId="44730"/>
    <cellStyle name="SAS FM Column header 4 2 10 5" xfId="44731"/>
    <cellStyle name="SAS FM Column header 4 2 10 5 2" xfId="44732"/>
    <cellStyle name="SAS FM Column header 4 2 10 6" xfId="44733"/>
    <cellStyle name="SAS FM Column header 4 2 10 6 2" xfId="44734"/>
    <cellStyle name="SAS FM Column header 4 2 10 7" xfId="44735"/>
    <cellStyle name="SAS FM Column header 4 2 10 7 2" xfId="44736"/>
    <cellStyle name="SAS FM Column header 4 2 10 8" xfId="44737"/>
    <cellStyle name="SAS FM Column header 4 2 10 8 2" xfId="44738"/>
    <cellStyle name="SAS FM Column header 4 2 10 9" xfId="44739"/>
    <cellStyle name="SAS FM Column header 4 2 10 9 2" xfId="44740"/>
    <cellStyle name="SAS FM Column header 4 2 11" xfId="44741"/>
    <cellStyle name="SAS FM Column header 4 2 11 2" xfId="44742"/>
    <cellStyle name="SAS FM Column header 4 2 11 2 2" xfId="44743"/>
    <cellStyle name="SAS FM Column header 4 2 11 3" xfId="44744"/>
    <cellStyle name="SAS FM Column header 4 2 11 3 2" xfId="44745"/>
    <cellStyle name="SAS FM Column header 4 2 11 4" xfId="44746"/>
    <cellStyle name="SAS FM Column header 4 2 11 4 2" xfId="44747"/>
    <cellStyle name="SAS FM Column header 4 2 11 5" xfId="44748"/>
    <cellStyle name="SAS FM Column header 4 2 11 5 2" xfId="44749"/>
    <cellStyle name="SAS FM Column header 4 2 11 6" xfId="44750"/>
    <cellStyle name="SAS FM Column header 4 2 12" xfId="44751"/>
    <cellStyle name="SAS FM Column header 4 2 12 2" xfId="44752"/>
    <cellStyle name="SAS FM Column header 4 2 12 2 2" xfId="44753"/>
    <cellStyle name="SAS FM Column header 4 2 12 3" xfId="44754"/>
    <cellStyle name="SAS FM Column header 4 2 12 3 2" xfId="44755"/>
    <cellStyle name="SAS FM Column header 4 2 12 4" xfId="44756"/>
    <cellStyle name="SAS FM Column header 4 2 12 4 2" xfId="44757"/>
    <cellStyle name="SAS FM Column header 4 2 12 5" xfId="44758"/>
    <cellStyle name="SAS FM Column header 4 2 12 5 2" xfId="44759"/>
    <cellStyle name="SAS FM Column header 4 2 12 6" xfId="44760"/>
    <cellStyle name="SAS FM Column header 4 2 13" xfId="44761"/>
    <cellStyle name="SAS FM Column header 4 2 13 2" xfId="44762"/>
    <cellStyle name="SAS FM Column header 4 2 13 2 2" xfId="44763"/>
    <cellStyle name="SAS FM Column header 4 2 13 3" xfId="44764"/>
    <cellStyle name="SAS FM Column header 4 2 13 3 2" xfId="44765"/>
    <cellStyle name="SAS FM Column header 4 2 13 4" xfId="44766"/>
    <cellStyle name="SAS FM Column header 4 2 13 4 2" xfId="44767"/>
    <cellStyle name="SAS FM Column header 4 2 13 5" xfId="44768"/>
    <cellStyle name="SAS FM Column header 4 2 13 5 2" xfId="44769"/>
    <cellStyle name="SAS FM Column header 4 2 13 6" xfId="44770"/>
    <cellStyle name="SAS FM Column header 4 2 14" xfId="44771"/>
    <cellStyle name="SAS FM Column header 4 2 14 2" xfId="44772"/>
    <cellStyle name="SAS FM Column header 4 2 15" xfId="44773"/>
    <cellStyle name="SAS FM Column header 4 2 15 2" xfId="44774"/>
    <cellStyle name="SAS FM Column header 4 2 16" xfId="44775"/>
    <cellStyle name="SAS FM Column header 4 2 16 2" xfId="44776"/>
    <cellStyle name="SAS FM Column header 4 2 17" xfId="44777"/>
    <cellStyle name="SAS FM Column header 4 2 17 2" xfId="44778"/>
    <cellStyle name="SAS FM Column header 4 2 18" xfId="44779"/>
    <cellStyle name="SAS FM Column header 4 2 18 2" xfId="44780"/>
    <cellStyle name="SAS FM Column header 4 2 19" xfId="44781"/>
    <cellStyle name="SAS FM Column header 4 2 19 2" xfId="44782"/>
    <cellStyle name="SAS FM Column header 4 2 2" xfId="44783"/>
    <cellStyle name="SAS FM Column header 4 2 2 10" xfId="44784"/>
    <cellStyle name="SAS FM Column header 4 2 2 10 2" xfId="44785"/>
    <cellStyle name="SAS FM Column header 4 2 2 11" xfId="44786"/>
    <cellStyle name="SAS FM Column header 4 2 2 12" xfId="44787"/>
    <cellStyle name="SAS FM Column header 4 2 2 13" xfId="44788"/>
    <cellStyle name="SAS FM Column header 4 2 2 14" xfId="44789"/>
    <cellStyle name="SAS FM Column header 4 2 2 15" xfId="44790"/>
    <cellStyle name="SAS FM Column header 4 2 2 16" xfId="44791"/>
    <cellStyle name="SAS FM Column header 4 2 2 17" xfId="44792"/>
    <cellStyle name="SAS FM Column header 4 2 2 2" xfId="44793"/>
    <cellStyle name="SAS FM Column header 4 2 2 2 2" xfId="44794"/>
    <cellStyle name="SAS FM Column header 4 2 2 2 2 2" xfId="44795"/>
    <cellStyle name="SAS FM Column header 4 2 2 2 3" xfId="44796"/>
    <cellStyle name="SAS FM Column header 4 2 2 2 3 2" xfId="44797"/>
    <cellStyle name="SAS FM Column header 4 2 2 2 4" xfId="44798"/>
    <cellStyle name="SAS FM Column header 4 2 2 2 4 2" xfId="44799"/>
    <cellStyle name="SAS FM Column header 4 2 2 2 5" xfId="44800"/>
    <cellStyle name="SAS FM Column header 4 2 2 2 5 2" xfId="44801"/>
    <cellStyle name="SAS FM Column header 4 2 2 2 6" xfId="44802"/>
    <cellStyle name="SAS FM Column header 4 2 2 3" xfId="44803"/>
    <cellStyle name="SAS FM Column header 4 2 2 3 2" xfId="44804"/>
    <cellStyle name="SAS FM Column header 4 2 2 3 2 2" xfId="44805"/>
    <cellStyle name="SAS FM Column header 4 2 2 3 3" xfId="44806"/>
    <cellStyle name="SAS FM Column header 4 2 2 3 3 2" xfId="44807"/>
    <cellStyle name="SAS FM Column header 4 2 2 3 4" xfId="44808"/>
    <cellStyle name="SAS FM Column header 4 2 2 3 4 2" xfId="44809"/>
    <cellStyle name="SAS FM Column header 4 2 2 3 5" xfId="44810"/>
    <cellStyle name="SAS FM Column header 4 2 2 3 5 2" xfId="44811"/>
    <cellStyle name="SAS FM Column header 4 2 2 3 6" xfId="44812"/>
    <cellStyle name="SAS FM Column header 4 2 2 4" xfId="44813"/>
    <cellStyle name="SAS FM Column header 4 2 2 4 2" xfId="44814"/>
    <cellStyle name="SAS FM Column header 4 2 2 4 2 2" xfId="44815"/>
    <cellStyle name="SAS FM Column header 4 2 2 4 3" xfId="44816"/>
    <cellStyle name="SAS FM Column header 4 2 2 4 3 2" xfId="44817"/>
    <cellStyle name="SAS FM Column header 4 2 2 4 4" xfId="44818"/>
    <cellStyle name="SAS FM Column header 4 2 2 4 4 2" xfId="44819"/>
    <cellStyle name="SAS FM Column header 4 2 2 4 5" xfId="44820"/>
    <cellStyle name="SAS FM Column header 4 2 2 4 5 2" xfId="44821"/>
    <cellStyle name="SAS FM Column header 4 2 2 4 6" xfId="44822"/>
    <cellStyle name="SAS FM Column header 4 2 2 5" xfId="44823"/>
    <cellStyle name="SAS FM Column header 4 2 2 5 2" xfId="44824"/>
    <cellStyle name="SAS FM Column header 4 2 2 6" xfId="44825"/>
    <cellStyle name="SAS FM Column header 4 2 2 6 2" xfId="44826"/>
    <cellStyle name="SAS FM Column header 4 2 2 7" xfId="44827"/>
    <cellStyle name="SAS FM Column header 4 2 2 7 2" xfId="44828"/>
    <cellStyle name="SAS FM Column header 4 2 2 8" xfId="44829"/>
    <cellStyle name="SAS FM Column header 4 2 2 8 2" xfId="44830"/>
    <cellStyle name="SAS FM Column header 4 2 2 9" xfId="44831"/>
    <cellStyle name="SAS FM Column header 4 2 2 9 2" xfId="44832"/>
    <cellStyle name="SAS FM Column header 4 2 20" xfId="44833"/>
    <cellStyle name="SAS FM Column header 4 2 21" xfId="44834"/>
    <cellStyle name="SAS FM Column header 4 2 22" xfId="44835"/>
    <cellStyle name="SAS FM Column header 4 2 23" xfId="44836"/>
    <cellStyle name="SAS FM Column header 4 2 24" xfId="44837"/>
    <cellStyle name="SAS FM Column header 4 2 25" xfId="44838"/>
    <cellStyle name="SAS FM Column header 4 2 26" xfId="44839"/>
    <cellStyle name="SAS FM Column header 4 2 3" xfId="44840"/>
    <cellStyle name="SAS FM Column header 4 2 3 10" xfId="44841"/>
    <cellStyle name="SAS FM Column header 4 2 3 10 2" xfId="44842"/>
    <cellStyle name="SAS FM Column header 4 2 3 11" xfId="44843"/>
    <cellStyle name="SAS FM Column header 4 2 3 12" xfId="44844"/>
    <cellStyle name="SAS FM Column header 4 2 3 13" xfId="44845"/>
    <cellStyle name="SAS FM Column header 4 2 3 14" xfId="44846"/>
    <cellStyle name="SAS FM Column header 4 2 3 15" xfId="44847"/>
    <cellStyle name="SAS FM Column header 4 2 3 16" xfId="44848"/>
    <cellStyle name="SAS FM Column header 4 2 3 17" xfId="44849"/>
    <cellStyle name="SAS FM Column header 4 2 3 2" xfId="44850"/>
    <cellStyle name="SAS FM Column header 4 2 3 2 2" xfId="44851"/>
    <cellStyle name="SAS FM Column header 4 2 3 2 2 2" xfId="44852"/>
    <cellStyle name="SAS FM Column header 4 2 3 2 3" xfId="44853"/>
    <cellStyle name="SAS FM Column header 4 2 3 2 3 2" xfId="44854"/>
    <cellStyle name="SAS FM Column header 4 2 3 2 4" xfId="44855"/>
    <cellStyle name="SAS FM Column header 4 2 3 2 4 2" xfId="44856"/>
    <cellStyle name="SAS FM Column header 4 2 3 2 5" xfId="44857"/>
    <cellStyle name="SAS FM Column header 4 2 3 2 5 2" xfId="44858"/>
    <cellStyle name="SAS FM Column header 4 2 3 2 6" xfId="44859"/>
    <cellStyle name="SAS FM Column header 4 2 3 3" xfId="44860"/>
    <cellStyle name="SAS FM Column header 4 2 3 3 2" xfId="44861"/>
    <cellStyle name="SAS FM Column header 4 2 3 3 2 2" xfId="44862"/>
    <cellStyle name="SAS FM Column header 4 2 3 3 3" xfId="44863"/>
    <cellStyle name="SAS FM Column header 4 2 3 3 3 2" xfId="44864"/>
    <cellStyle name="SAS FM Column header 4 2 3 3 4" xfId="44865"/>
    <cellStyle name="SAS FM Column header 4 2 3 3 4 2" xfId="44866"/>
    <cellStyle name="SAS FM Column header 4 2 3 3 5" xfId="44867"/>
    <cellStyle name="SAS FM Column header 4 2 3 3 5 2" xfId="44868"/>
    <cellStyle name="SAS FM Column header 4 2 3 3 6" xfId="44869"/>
    <cellStyle name="SAS FM Column header 4 2 3 4" xfId="44870"/>
    <cellStyle name="SAS FM Column header 4 2 3 4 2" xfId="44871"/>
    <cellStyle name="SAS FM Column header 4 2 3 4 2 2" xfId="44872"/>
    <cellStyle name="SAS FM Column header 4 2 3 4 3" xfId="44873"/>
    <cellStyle name="SAS FM Column header 4 2 3 4 3 2" xfId="44874"/>
    <cellStyle name="SAS FM Column header 4 2 3 4 4" xfId="44875"/>
    <cellStyle name="SAS FM Column header 4 2 3 4 4 2" xfId="44876"/>
    <cellStyle name="SAS FM Column header 4 2 3 4 5" xfId="44877"/>
    <cellStyle name="SAS FM Column header 4 2 3 4 5 2" xfId="44878"/>
    <cellStyle name="SAS FM Column header 4 2 3 4 6" xfId="44879"/>
    <cellStyle name="SAS FM Column header 4 2 3 5" xfId="44880"/>
    <cellStyle name="SAS FM Column header 4 2 3 5 2" xfId="44881"/>
    <cellStyle name="SAS FM Column header 4 2 3 6" xfId="44882"/>
    <cellStyle name="SAS FM Column header 4 2 3 6 2" xfId="44883"/>
    <cellStyle name="SAS FM Column header 4 2 3 7" xfId="44884"/>
    <cellStyle name="SAS FM Column header 4 2 3 7 2" xfId="44885"/>
    <cellStyle name="SAS FM Column header 4 2 3 8" xfId="44886"/>
    <cellStyle name="SAS FM Column header 4 2 3 8 2" xfId="44887"/>
    <cellStyle name="SAS FM Column header 4 2 3 9" xfId="44888"/>
    <cellStyle name="SAS FM Column header 4 2 3 9 2" xfId="44889"/>
    <cellStyle name="SAS FM Column header 4 2 4" xfId="44890"/>
    <cellStyle name="SAS FM Column header 4 2 4 10" xfId="44891"/>
    <cellStyle name="SAS FM Column header 4 2 4 10 2" xfId="44892"/>
    <cellStyle name="SAS FM Column header 4 2 4 11" xfId="44893"/>
    <cellStyle name="SAS FM Column header 4 2 4 12" xfId="44894"/>
    <cellStyle name="SAS FM Column header 4 2 4 13" xfId="44895"/>
    <cellStyle name="SAS FM Column header 4 2 4 14" xfId="44896"/>
    <cellStyle name="SAS FM Column header 4 2 4 15" xfId="44897"/>
    <cellStyle name="SAS FM Column header 4 2 4 16" xfId="44898"/>
    <cellStyle name="SAS FM Column header 4 2 4 17" xfId="44899"/>
    <cellStyle name="SAS FM Column header 4 2 4 2" xfId="44900"/>
    <cellStyle name="SAS FM Column header 4 2 4 2 2" xfId="44901"/>
    <cellStyle name="SAS FM Column header 4 2 4 2 2 2" xfId="44902"/>
    <cellStyle name="SAS FM Column header 4 2 4 2 3" xfId="44903"/>
    <cellStyle name="SAS FM Column header 4 2 4 2 3 2" xfId="44904"/>
    <cellStyle name="SAS FM Column header 4 2 4 2 4" xfId="44905"/>
    <cellStyle name="SAS FM Column header 4 2 4 2 4 2" xfId="44906"/>
    <cellStyle name="SAS FM Column header 4 2 4 2 5" xfId="44907"/>
    <cellStyle name="SAS FM Column header 4 2 4 2 5 2" xfId="44908"/>
    <cellStyle name="SAS FM Column header 4 2 4 2 6" xfId="44909"/>
    <cellStyle name="SAS FM Column header 4 2 4 3" xfId="44910"/>
    <cellStyle name="SAS FM Column header 4 2 4 3 2" xfId="44911"/>
    <cellStyle name="SAS FM Column header 4 2 4 3 2 2" xfId="44912"/>
    <cellStyle name="SAS FM Column header 4 2 4 3 3" xfId="44913"/>
    <cellStyle name="SAS FM Column header 4 2 4 3 3 2" xfId="44914"/>
    <cellStyle name="SAS FM Column header 4 2 4 3 4" xfId="44915"/>
    <cellStyle name="SAS FM Column header 4 2 4 3 4 2" xfId="44916"/>
    <cellStyle name="SAS FM Column header 4 2 4 3 5" xfId="44917"/>
    <cellStyle name="SAS FM Column header 4 2 4 3 5 2" xfId="44918"/>
    <cellStyle name="SAS FM Column header 4 2 4 3 6" xfId="44919"/>
    <cellStyle name="SAS FM Column header 4 2 4 4" xfId="44920"/>
    <cellStyle name="SAS FM Column header 4 2 4 4 2" xfId="44921"/>
    <cellStyle name="SAS FM Column header 4 2 4 4 2 2" xfId="44922"/>
    <cellStyle name="SAS FM Column header 4 2 4 4 3" xfId="44923"/>
    <cellStyle name="SAS FM Column header 4 2 4 4 3 2" xfId="44924"/>
    <cellStyle name="SAS FM Column header 4 2 4 4 4" xfId="44925"/>
    <cellStyle name="SAS FM Column header 4 2 4 4 4 2" xfId="44926"/>
    <cellStyle name="SAS FM Column header 4 2 4 4 5" xfId="44927"/>
    <cellStyle name="SAS FM Column header 4 2 4 4 5 2" xfId="44928"/>
    <cellStyle name="SAS FM Column header 4 2 4 4 6" xfId="44929"/>
    <cellStyle name="SAS FM Column header 4 2 4 5" xfId="44930"/>
    <cellStyle name="SAS FM Column header 4 2 4 5 2" xfId="44931"/>
    <cellStyle name="SAS FM Column header 4 2 4 6" xfId="44932"/>
    <cellStyle name="SAS FM Column header 4 2 4 6 2" xfId="44933"/>
    <cellStyle name="SAS FM Column header 4 2 4 7" xfId="44934"/>
    <cellStyle name="SAS FM Column header 4 2 4 7 2" xfId="44935"/>
    <cellStyle name="SAS FM Column header 4 2 4 8" xfId="44936"/>
    <cellStyle name="SAS FM Column header 4 2 4 8 2" xfId="44937"/>
    <cellStyle name="SAS FM Column header 4 2 4 9" xfId="44938"/>
    <cellStyle name="SAS FM Column header 4 2 4 9 2" xfId="44939"/>
    <cellStyle name="SAS FM Column header 4 2 5" xfId="44940"/>
    <cellStyle name="SAS FM Column header 4 2 5 10" xfId="44941"/>
    <cellStyle name="SAS FM Column header 4 2 5 10 2" xfId="44942"/>
    <cellStyle name="SAS FM Column header 4 2 5 11" xfId="44943"/>
    <cellStyle name="SAS FM Column header 4 2 5 12" xfId="44944"/>
    <cellStyle name="SAS FM Column header 4 2 5 13" xfId="44945"/>
    <cellStyle name="SAS FM Column header 4 2 5 14" xfId="44946"/>
    <cellStyle name="SAS FM Column header 4 2 5 15" xfId="44947"/>
    <cellStyle name="SAS FM Column header 4 2 5 16" xfId="44948"/>
    <cellStyle name="SAS FM Column header 4 2 5 17" xfId="44949"/>
    <cellStyle name="SAS FM Column header 4 2 5 2" xfId="44950"/>
    <cellStyle name="SAS FM Column header 4 2 5 2 2" xfId="44951"/>
    <cellStyle name="SAS FM Column header 4 2 5 2 2 2" xfId="44952"/>
    <cellStyle name="SAS FM Column header 4 2 5 2 3" xfId="44953"/>
    <cellStyle name="SAS FM Column header 4 2 5 2 3 2" xfId="44954"/>
    <cellStyle name="SAS FM Column header 4 2 5 2 4" xfId="44955"/>
    <cellStyle name="SAS FM Column header 4 2 5 2 4 2" xfId="44956"/>
    <cellStyle name="SAS FM Column header 4 2 5 2 5" xfId="44957"/>
    <cellStyle name="SAS FM Column header 4 2 5 2 5 2" xfId="44958"/>
    <cellStyle name="SAS FM Column header 4 2 5 2 6" xfId="44959"/>
    <cellStyle name="SAS FM Column header 4 2 5 3" xfId="44960"/>
    <cellStyle name="SAS FM Column header 4 2 5 3 2" xfId="44961"/>
    <cellStyle name="SAS FM Column header 4 2 5 3 2 2" xfId="44962"/>
    <cellStyle name="SAS FM Column header 4 2 5 3 3" xfId="44963"/>
    <cellStyle name="SAS FM Column header 4 2 5 3 3 2" xfId="44964"/>
    <cellStyle name="SAS FM Column header 4 2 5 3 4" xfId="44965"/>
    <cellStyle name="SAS FM Column header 4 2 5 3 4 2" xfId="44966"/>
    <cellStyle name="SAS FM Column header 4 2 5 3 5" xfId="44967"/>
    <cellStyle name="SAS FM Column header 4 2 5 3 5 2" xfId="44968"/>
    <cellStyle name="SAS FM Column header 4 2 5 3 6" xfId="44969"/>
    <cellStyle name="SAS FM Column header 4 2 5 4" xfId="44970"/>
    <cellStyle name="SAS FM Column header 4 2 5 4 2" xfId="44971"/>
    <cellStyle name="SAS FM Column header 4 2 5 4 2 2" xfId="44972"/>
    <cellStyle name="SAS FM Column header 4 2 5 4 3" xfId="44973"/>
    <cellStyle name="SAS FM Column header 4 2 5 4 3 2" xfId="44974"/>
    <cellStyle name="SAS FM Column header 4 2 5 4 4" xfId="44975"/>
    <cellStyle name="SAS FM Column header 4 2 5 4 4 2" xfId="44976"/>
    <cellStyle name="SAS FM Column header 4 2 5 4 5" xfId="44977"/>
    <cellStyle name="SAS FM Column header 4 2 5 4 5 2" xfId="44978"/>
    <cellStyle name="SAS FM Column header 4 2 5 4 6" xfId="44979"/>
    <cellStyle name="SAS FM Column header 4 2 5 5" xfId="44980"/>
    <cellStyle name="SAS FM Column header 4 2 5 5 2" xfId="44981"/>
    <cellStyle name="SAS FM Column header 4 2 5 6" xfId="44982"/>
    <cellStyle name="SAS FM Column header 4 2 5 6 2" xfId="44983"/>
    <cellStyle name="SAS FM Column header 4 2 5 7" xfId="44984"/>
    <cellStyle name="SAS FM Column header 4 2 5 7 2" xfId="44985"/>
    <cellStyle name="SAS FM Column header 4 2 5 8" xfId="44986"/>
    <cellStyle name="SAS FM Column header 4 2 5 8 2" xfId="44987"/>
    <cellStyle name="SAS FM Column header 4 2 5 9" xfId="44988"/>
    <cellStyle name="SAS FM Column header 4 2 5 9 2" xfId="44989"/>
    <cellStyle name="SAS FM Column header 4 2 6" xfId="44990"/>
    <cellStyle name="SAS FM Column header 4 2 6 10" xfId="44991"/>
    <cellStyle name="SAS FM Column header 4 2 6 10 2" xfId="44992"/>
    <cellStyle name="SAS FM Column header 4 2 6 11" xfId="44993"/>
    <cellStyle name="SAS FM Column header 4 2 6 12" xfId="44994"/>
    <cellStyle name="SAS FM Column header 4 2 6 13" xfId="44995"/>
    <cellStyle name="SAS FM Column header 4 2 6 14" xfId="44996"/>
    <cellStyle name="SAS FM Column header 4 2 6 15" xfId="44997"/>
    <cellStyle name="SAS FM Column header 4 2 6 16" xfId="44998"/>
    <cellStyle name="SAS FM Column header 4 2 6 17" xfId="44999"/>
    <cellStyle name="SAS FM Column header 4 2 6 2" xfId="45000"/>
    <cellStyle name="SAS FM Column header 4 2 6 2 2" xfId="45001"/>
    <cellStyle name="SAS FM Column header 4 2 6 2 2 2" xfId="45002"/>
    <cellStyle name="SAS FM Column header 4 2 6 2 3" xfId="45003"/>
    <cellStyle name="SAS FM Column header 4 2 6 2 3 2" xfId="45004"/>
    <cellStyle name="SAS FM Column header 4 2 6 2 4" xfId="45005"/>
    <cellStyle name="SAS FM Column header 4 2 6 2 4 2" xfId="45006"/>
    <cellStyle name="SAS FM Column header 4 2 6 2 5" xfId="45007"/>
    <cellStyle name="SAS FM Column header 4 2 6 2 5 2" xfId="45008"/>
    <cellStyle name="SAS FM Column header 4 2 6 2 6" xfId="45009"/>
    <cellStyle name="SAS FM Column header 4 2 6 3" xfId="45010"/>
    <cellStyle name="SAS FM Column header 4 2 6 3 2" xfId="45011"/>
    <cellStyle name="SAS FM Column header 4 2 6 3 2 2" xfId="45012"/>
    <cellStyle name="SAS FM Column header 4 2 6 3 3" xfId="45013"/>
    <cellStyle name="SAS FM Column header 4 2 6 3 3 2" xfId="45014"/>
    <cellStyle name="SAS FM Column header 4 2 6 3 4" xfId="45015"/>
    <cellStyle name="SAS FM Column header 4 2 6 3 4 2" xfId="45016"/>
    <cellStyle name="SAS FM Column header 4 2 6 3 5" xfId="45017"/>
    <cellStyle name="SAS FM Column header 4 2 6 3 5 2" xfId="45018"/>
    <cellStyle name="SAS FM Column header 4 2 6 3 6" xfId="45019"/>
    <cellStyle name="SAS FM Column header 4 2 6 4" xfId="45020"/>
    <cellStyle name="SAS FM Column header 4 2 6 4 2" xfId="45021"/>
    <cellStyle name="SAS FM Column header 4 2 6 4 2 2" xfId="45022"/>
    <cellStyle name="SAS FM Column header 4 2 6 4 3" xfId="45023"/>
    <cellStyle name="SAS FM Column header 4 2 6 4 3 2" xfId="45024"/>
    <cellStyle name="SAS FM Column header 4 2 6 4 4" xfId="45025"/>
    <cellStyle name="SAS FM Column header 4 2 6 4 4 2" xfId="45026"/>
    <cellStyle name="SAS FM Column header 4 2 6 4 5" xfId="45027"/>
    <cellStyle name="SAS FM Column header 4 2 6 4 5 2" xfId="45028"/>
    <cellStyle name="SAS FM Column header 4 2 6 4 6" xfId="45029"/>
    <cellStyle name="SAS FM Column header 4 2 6 5" xfId="45030"/>
    <cellStyle name="SAS FM Column header 4 2 6 5 2" xfId="45031"/>
    <cellStyle name="SAS FM Column header 4 2 6 6" xfId="45032"/>
    <cellStyle name="SAS FM Column header 4 2 6 6 2" xfId="45033"/>
    <cellStyle name="SAS FM Column header 4 2 6 7" xfId="45034"/>
    <cellStyle name="SAS FM Column header 4 2 6 7 2" xfId="45035"/>
    <cellStyle name="SAS FM Column header 4 2 6 8" xfId="45036"/>
    <cellStyle name="SAS FM Column header 4 2 6 8 2" xfId="45037"/>
    <cellStyle name="SAS FM Column header 4 2 6 9" xfId="45038"/>
    <cellStyle name="SAS FM Column header 4 2 6 9 2" xfId="45039"/>
    <cellStyle name="SAS FM Column header 4 2 7" xfId="45040"/>
    <cellStyle name="SAS FM Column header 4 2 7 10" xfId="45041"/>
    <cellStyle name="SAS FM Column header 4 2 7 10 2" xfId="45042"/>
    <cellStyle name="SAS FM Column header 4 2 7 11" xfId="45043"/>
    <cellStyle name="SAS FM Column header 4 2 7 12" xfId="45044"/>
    <cellStyle name="SAS FM Column header 4 2 7 13" xfId="45045"/>
    <cellStyle name="SAS FM Column header 4 2 7 14" xfId="45046"/>
    <cellStyle name="SAS FM Column header 4 2 7 15" xfId="45047"/>
    <cellStyle name="SAS FM Column header 4 2 7 16" xfId="45048"/>
    <cellStyle name="SAS FM Column header 4 2 7 17" xfId="45049"/>
    <cellStyle name="SAS FM Column header 4 2 7 2" xfId="45050"/>
    <cellStyle name="SAS FM Column header 4 2 7 2 2" xfId="45051"/>
    <cellStyle name="SAS FM Column header 4 2 7 2 2 2" xfId="45052"/>
    <cellStyle name="SAS FM Column header 4 2 7 2 3" xfId="45053"/>
    <cellStyle name="SAS FM Column header 4 2 7 2 3 2" xfId="45054"/>
    <cellStyle name="SAS FM Column header 4 2 7 2 4" xfId="45055"/>
    <cellStyle name="SAS FM Column header 4 2 7 2 4 2" xfId="45056"/>
    <cellStyle name="SAS FM Column header 4 2 7 2 5" xfId="45057"/>
    <cellStyle name="SAS FM Column header 4 2 7 2 5 2" xfId="45058"/>
    <cellStyle name="SAS FM Column header 4 2 7 2 6" xfId="45059"/>
    <cellStyle name="SAS FM Column header 4 2 7 3" xfId="45060"/>
    <cellStyle name="SAS FM Column header 4 2 7 3 2" xfId="45061"/>
    <cellStyle name="SAS FM Column header 4 2 7 3 2 2" xfId="45062"/>
    <cellStyle name="SAS FM Column header 4 2 7 3 3" xfId="45063"/>
    <cellStyle name="SAS FM Column header 4 2 7 3 3 2" xfId="45064"/>
    <cellStyle name="SAS FM Column header 4 2 7 3 4" xfId="45065"/>
    <cellStyle name="SAS FM Column header 4 2 7 3 4 2" xfId="45066"/>
    <cellStyle name="SAS FM Column header 4 2 7 3 5" xfId="45067"/>
    <cellStyle name="SAS FM Column header 4 2 7 3 5 2" xfId="45068"/>
    <cellStyle name="SAS FM Column header 4 2 7 3 6" xfId="45069"/>
    <cellStyle name="SAS FM Column header 4 2 7 4" xfId="45070"/>
    <cellStyle name="SAS FM Column header 4 2 7 4 2" xfId="45071"/>
    <cellStyle name="SAS FM Column header 4 2 7 4 2 2" xfId="45072"/>
    <cellStyle name="SAS FM Column header 4 2 7 4 3" xfId="45073"/>
    <cellStyle name="SAS FM Column header 4 2 7 4 3 2" xfId="45074"/>
    <cellStyle name="SAS FM Column header 4 2 7 4 4" xfId="45075"/>
    <cellStyle name="SAS FM Column header 4 2 7 4 4 2" xfId="45076"/>
    <cellStyle name="SAS FM Column header 4 2 7 4 5" xfId="45077"/>
    <cellStyle name="SAS FM Column header 4 2 7 4 5 2" xfId="45078"/>
    <cellStyle name="SAS FM Column header 4 2 7 4 6" xfId="45079"/>
    <cellStyle name="SAS FM Column header 4 2 7 5" xfId="45080"/>
    <cellStyle name="SAS FM Column header 4 2 7 5 2" xfId="45081"/>
    <cellStyle name="SAS FM Column header 4 2 7 6" xfId="45082"/>
    <cellStyle name="SAS FM Column header 4 2 7 6 2" xfId="45083"/>
    <cellStyle name="SAS FM Column header 4 2 7 7" xfId="45084"/>
    <cellStyle name="SAS FM Column header 4 2 7 7 2" xfId="45085"/>
    <cellStyle name="SAS FM Column header 4 2 7 8" xfId="45086"/>
    <cellStyle name="SAS FM Column header 4 2 7 8 2" xfId="45087"/>
    <cellStyle name="SAS FM Column header 4 2 7 9" xfId="45088"/>
    <cellStyle name="SAS FM Column header 4 2 7 9 2" xfId="45089"/>
    <cellStyle name="SAS FM Column header 4 2 8" xfId="45090"/>
    <cellStyle name="SAS FM Column header 4 2 8 10" xfId="45091"/>
    <cellStyle name="SAS FM Column header 4 2 8 10 2" xfId="45092"/>
    <cellStyle name="SAS FM Column header 4 2 8 11" xfId="45093"/>
    <cellStyle name="SAS FM Column header 4 2 8 12" xfId="45094"/>
    <cellStyle name="SAS FM Column header 4 2 8 13" xfId="45095"/>
    <cellStyle name="SAS FM Column header 4 2 8 14" xfId="45096"/>
    <cellStyle name="SAS FM Column header 4 2 8 15" xfId="45097"/>
    <cellStyle name="SAS FM Column header 4 2 8 16" xfId="45098"/>
    <cellStyle name="SAS FM Column header 4 2 8 17" xfId="45099"/>
    <cellStyle name="SAS FM Column header 4 2 8 2" xfId="45100"/>
    <cellStyle name="SAS FM Column header 4 2 8 2 2" xfId="45101"/>
    <cellStyle name="SAS FM Column header 4 2 8 2 2 2" xfId="45102"/>
    <cellStyle name="SAS FM Column header 4 2 8 2 3" xfId="45103"/>
    <cellStyle name="SAS FM Column header 4 2 8 2 3 2" xfId="45104"/>
    <cellStyle name="SAS FM Column header 4 2 8 2 4" xfId="45105"/>
    <cellStyle name="SAS FM Column header 4 2 8 2 4 2" xfId="45106"/>
    <cellStyle name="SAS FM Column header 4 2 8 2 5" xfId="45107"/>
    <cellStyle name="SAS FM Column header 4 2 8 2 5 2" xfId="45108"/>
    <cellStyle name="SAS FM Column header 4 2 8 2 6" xfId="45109"/>
    <cellStyle name="SAS FM Column header 4 2 8 3" xfId="45110"/>
    <cellStyle name="SAS FM Column header 4 2 8 3 2" xfId="45111"/>
    <cellStyle name="SAS FM Column header 4 2 8 3 2 2" xfId="45112"/>
    <cellStyle name="SAS FM Column header 4 2 8 3 3" xfId="45113"/>
    <cellStyle name="SAS FM Column header 4 2 8 3 3 2" xfId="45114"/>
    <cellStyle name="SAS FM Column header 4 2 8 3 4" xfId="45115"/>
    <cellStyle name="SAS FM Column header 4 2 8 3 4 2" xfId="45116"/>
    <cellStyle name="SAS FM Column header 4 2 8 3 5" xfId="45117"/>
    <cellStyle name="SAS FM Column header 4 2 8 3 5 2" xfId="45118"/>
    <cellStyle name="SAS FM Column header 4 2 8 3 6" xfId="45119"/>
    <cellStyle name="SAS FM Column header 4 2 8 4" xfId="45120"/>
    <cellStyle name="SAS FM Column header 4 2 8 4 2" xfId="45121"/>
    <cellStyle name="SAS FM Column header 4 2 8 4 2 2" xfId="45122"/>
    <cellStyle name="SAS FM Column header 4 2 8 4 3" xfId="45123"/>
    <cellStyle name="SAS FM Column header 4 2 8 4 3 2" xfId="45124"/>
    <cellStyle name="SAS FM Column header 4 2 8 4 4" xfId="45125"/>
    <cellStyle name="SAS FM Column header 4 2 8 4 4 2" xfId="45126"/>
    <cellStyle name="SAS FM Column header 4 2 8 4 5" xfId="45127"/>
    <cellStyle name="SAS FM Column header 4 2 8 4 5 2" xfId="45128"/>
    <cellStyle name="SAS FM Column header 4 2 8 4 6" xfId="45129"/>
    <cellStyle name="SAS FM Column header 4 2 8 5" xfId="45130"/>
    <cellStyle name="SAS FM Column header 4 2 8 5 2" xfId="45131"/>
    <cellStyle name="SAS FM Column header 4 2 8 6" xfId="45132"/>
    <cellStyle name="SAS FM Column header 4 2 8 6 2" xfId="45133"/>
    <cellStyle name="SAS FM Column header 4 2 8 7" xfId="45134"/>
    <cellStyle name="SAS FM Column header 4 2 8 7 2" xfId="45135"/>
    <cellStyle name="SAS FM Column header 4 2 8 8" xfId="45136"/>
    <cellStyle name="SAS FM Column header 4 2 8 8 2" xfId="45137"/>
    <cellStyle name="SAS FM Column header 4 2 8 9" xfId="45138"/>
    <cellStyle name="SAS FM Column header 4 2 8 9 2" xfId="45139"/>
    <cellStyle name="SAS FM Column header 4 2 9" xfId="45140"/>
    <cellStyle name="SAS FM Column header 4 2 9 10" xfId="45141"/>
    <cellStyle name="SAS FM Column header 4 2 9 10 2" xfId="45142"/>
    <cellStyle name="SAS FM Column header 4 2 9 11" xfId="45143"/>
    <cellStyle name="SAS FM Column header 4 2 9 12" xfId="45144"/>
    <cellStyle name="SAS FM Column header 4 2 9 13" xfId="45145"/>
    <cellStyle name="SAS FM Column header 4 2 9 14" xfId="45146"/>
    <cellStyle name="SAS FM Column header 4 2 9 15" xfId="45147"/>
    <cellStyle name="SAS FM Column header 4 2 9 16" xfId="45148"/>
    <cellStyle name="SAS FM Column header 4 2 9 17" xfId="45149"/>
    <cellStyle name="SAS FM Column header 4 2 9 2" xfId="45150"/>
    <cellStyle name="SAS FM Column header 4 2 9 2 2" xfId="45151"/>
    <cellStyle name="SAS FM Column header 4 2 9 2 2 2" xfId="45152"/>
    <cellStyle name="SAS FM Column header 4 2 9 2 3" xfId="45153"/>
    <cellStyle name="SAS FM Column header 4 2 9 2 3 2" xfId="45154"/>
    <cellStyle name="SAS FM Column header 4 2 9 2 4" xfId="45155"/>
    <cellStyle name="SAS FM Column header 4 2 9 2 4 2" xfId="45156"/>
    <cellStyle name="SAS FM Column header 4 2 9 2 5" xfId="45157"/>
    <cellStyle name="SAS FM Column header 4 2 9 2 5 2" xfId="45158"/>
    <cellStyle name="SAS FM Column header 4 2 9 2 6" xfId="45159"/>
    <cellStyle name="SAS FM Column header 4 2 9 3" xfId="45160"/>
    <cellStyle name="SAS FM Column header 4 2 9 3 2" xfId="45161"/>
    <cellStyle name="SAS FM Column header 4 2 9 3 2 2" xfId="45162"/>
    <cellStyle name="SAS FM Column header 4 2 9 3 3" xfId="45163"/>
    <cellStyle name="SAS FM Column header 4 2 9 3 3 2" xfId="45164"/>
    <cellStyle name="SAS FM Column header 4 2 9 3 4" xfId="45165"/>
    <cellStyle name="SAS FM Column header 4 2 9 3 4 2" xfId="45166"/>
    <cellStyle name="SAS FM Column header 4 2 9 3 5" xfId="45167"/>
    <cellStyle name="SAS FM Column header 4 2 9 3 5 2" xfId="45168"/>
    <cellStyle name="SAS FM Column header 4 2 9 3 6" xfId="45169"/>
    <cellStyle name="SAS FM Column header 4 2 9 4" xfId="45170"/>
    <cellStyle name="SAS FM Column header 4 2 9 4 2" xfId="45171"/>
    <cellStyle name="SAS FM Column header 4 2 9 4 2 2" xfId="45172"/>
    <cellStyle name="SAS FM Column header 4 2 9 4 3" xfId="45173"/>
    <cellStyle name="SAS FM Column header 4 2 9 4 3 2" xfId="45174"/>
    <cellStyle name="SAS FM Column header 4 2 9 4 4" xfId="45175"/>
    <cellStyle name="SAS FM Column header 4 2 9 4 4 2" xfId="45176"/>
    <cellStyle name="SAS FM Column header 4 2 9 4 5" xfId="45177"/>
    <cellStyle name="SAS FM Column header 4 2 9 4 5 2" xfId="45178"/>
    <cellStyle name="SAS FM Column header 4 2 9 4 6" xfId="45179"/>
    <cellStyle name="SAS FM Column header 4 2 9 5" xfId="45180"/>
    <cellStyle name="SAS FM Column header 4 2 9 5 2" xfId="45181"/>
    <cellStyle name="SAS FM Column header 4 2 9 6" xfId="45182"/>
    <cellStyle name="SAS FM Column header 4 2 9 6 2" xfId="45183"/>
    <cellStyle name="SAS FM Column header 4 2 9 7" xfId="45184"/>
    <cellStyle name="SAS FM Column header 4 2 9 7 2" xfId="45185"/>
    <cellStyle name="SAS FM Column header 4 2 9 8" xfId="45186"/>
    <cellStyle name="SAS FM Column header 4 2 9 8 2" xfId="45187"/>
    <cellStyle name="SAS FM Column header 4 2 9 9" xfId="45188"/>
    <cellStyle name="SAS FM Column header 4 2 9 9 2" xfId="45189"/>
    <cellStyle name="SAS FM Column header 4 20" xfId="45190"/>
    <cellStyle name="SAS FM Column header 4 21" xfId="45191"/>
    <cellStyle name="SAS FM Column header 4 22" xfId="45192"/>
    <cellStyle name="SAS FM Column header 4 23" xfId="45193"/>
    <cellStyle name="SAS FM Column header 4 24" xfId="45194"/>
    <cellStyle name="SAS FM Column header 4 25" xfId="45195"/>
    <cellStyle name="SAS FM Column header 4 26" xfId="45196"/>
    <cellStyle name="SAS FM Column header 4 3" xfId="45197"/>
    <cellStyle name="SAS FM Column header 4 3 10" xfId="45198"/>
    <cellStyle name="SAS FM Column header 4 3 10 2" xfId="45199"/>
    <cellStyle name="SAS FM Column header 4 3 11" xfId="45200"/>
    <cellStyle name="SAS FM Column header 4 3 12" xfId="45201"/>
    <cellStyle name="SAS FM Column header 4 3 13" xfId="45202"/>
    <cellStyle name="SAS FM Column header 4 3 14" xfId="45203"/>
    <cellStyle name="SAS FM Column header 4 3 15" xfId="45204"/>
    <cellStyle name="SAS FM Column header 4 3 16" xfId="45205"/>
    <cellStyle name="SAS FM Column header 4 3 17" xfId="45206"/>
    <cellStyle name="SAS FM Column header 4 3 2" xfId="45207"/>
    <cellStyle name="SAS FM Column header 4 3 2 2" xfId="45208"/>
    <cellStyle name="SAS FM Column header 4 3 2 2 2" xfId="45209"/>
    <cellStyle name="SAS FM Column header 4 3 2 3" xfId="45210"/>
    <cellStyle name="SAS FM Column header 4 3 2 3 2" xfId="45211"/>
    <cellStyle name="SAS FM Column header 4 3 2 4" xfId="45212"/>
    <cellStyle name="SAS FM Column header 4 3 2 4 2" xfId="45213"/>
    <cellStyle name="SAS FM Column header 4 3 2 5" xfId="45214"/>
    <cellStyle name="SAS FM Column header 4 3 2 5 2" xfId="45215"/>
    <cellStyle name="SAS FM Column header 4 3 2 6" xfId="45216"/>
    <cellStyle name="SAS FM Column header 4 3 3" xfId="45217"/>
    <cellStyle name="SAS FM Column header 4 3 3 2" xfId="45218"/>
    <cellStyle name="SAS FM Column header 4 3 3 2 2" xfId="45219"/>
    <cellStyle name="SAS FM Column header 4 3 3 3" xfId="45220"/>
    <cellStyle name="SAS FM Column header 4 3 3 3 2" xfId="45221"/>
    <cellStyle name="SAS FM Column header 4 3 3 4" xfId="45222"/>
    <cellStyle name="SAS FM Column header 4 3 3 4 2" xfId="45223"/>
    <cellStyle name="SAS FM Column header 4 3 3 5" xfId="45224"/>
    <cellStyle name="SAS FM Column header 4 3 3 5 2" xfId="45225"/>
    <cellStyle name="SAS FM Column header 4 3 3 6" xfId="45226"/>
    <cellStyle name="SAS FM Column header 4 3 4" xfId="45227"/>
    <cellStyle name="SAS FM Column header 4 3 4 2" xfId="45228"/>
    <cellStyle name="SAS FM Column header 4 3 4 2 2" xfId="45229"/>
    <cellStyle name="SAS FM Column header 4 3 4 3" xfId="45230"/>
    <cellStyle name="SAS FM Column header 4 3 4 3 2" xfId="45231"/>
    <cellStyle name="SAS FM Column header 4 3 4 4" xfId="45232"/>
    <cellStyle name="SAS FM Column header 4 3 4 4 2" xfId="45233"/>
    <cellStyle name="SAS FM Column header 4 3 4 5" xfId="45234"/>
    <cellStyle name="SAS FM Column header 4 3 4 5 2" xfId="45235"/>
    <cellStyle name="SAS FM Column header 4 3 4 6" xfId="45236"/>
    <cellStyle name="SAS FM Column header 4 3 5" xfId="45237"/>
    <cellStyle name="SAS FM Column header 4 3 5 2" xfId="45238"/>
    <cellStyle name="SAS FM Column header 4 3 6" xfId="45239"/>
    <cellStyle name="SAS FM Column header 4 3 6 2" xfId="45240"/>
    <cellStyle name="SAS FM Column header 4 3 7" xfId="45241"/>
    <cellStyle name="SAS FM Column header 4 3 7 2" xfId="45242"/>
    <cellStyle name="SAS FM Column header 4 3 8" xfId="45243"/>
    <cellStyle name="SAS FM Column header 4 3 8 2" xfId="45244"/>
    <cellStyle name="SAS FM Column header 4 3 9" xfId="45245"/>
    <cellStyle name="SAS FM Column header 4 3 9 2" xfId="45246"/>
    <cellStyle name="SAS FM Column header 4 4" xfId="45247"/>
    <cellStyle name="SAS FM Column header 4 4 10" xfId="45248"/>
    <cellStyle name="SAS FM Column header 4 4 10 2" xfId="45249"/>
    <cellStyle name="SAS FM Column header 4 4 11" xfId="45250"/>
    <cellStyle name="SAS FM Column header 4 4 12" xfId="45251"/>
    <cellStyle name="SAS FM Column header 4 4 13" xfId="45252"/>
    <cellStyle name="SAS FM Column header 4 4 14" xfId="45253"/>
    <cellStyle name="SAS FM Column header 4 4 15" xfId="45254"/>
    <cellStyle name="SAS FM Column header 4 4 16" xfId="45255"/>
    <cellStyle name="SAS FM Column header 4 4 17" xfId="45256"/>
    <cellStyle name="SAS FM Column header 4 4 2" xfId="45257"/>
    <cellStyle name="SAS FM Column header 4 4 2 2" xfId="45258"/>
    <cellStyle name="SAS FM Column header 4 4 2 2 2" xfId="45259"/>
    <cellStyle name="SAS FM Column header 4 4 2 3" xfId="45260"/>
    <cellStyle name="SAS FM Column header 4 4 2 3 2" xfId="45261"/>
    <cellStyle name="SAS FM Column header 4 4 2 4" xfId="45262"/>
    <cellStyle name="SAS FM Column header 4 4 2 4 2" xfId="45263"/>
    <cellStyle name="SAS FM Column header 4 4 2 5" xfId="45264"/>
    <cellStyle name="SAS FM Column header 4 4 2 5 2" xfId="45265"/>
    <cellStyle name="SAS FM Column header 4 4 2 6" xfId="45266"/>
    <cellStyle name="SAS FM Column header 4 4 3" xfId="45267"/>
    <cellStyle name="SAS FM Column header 4 4 3 2" xfId="45268"/>
    <cellStyle name="SAS FM Column header 4 4 3 2 2" xfId="45269"/>
    <cellStyle name="SAS FM Column header 4 4 3 3" xfId="45270"/>
    <cellStyle name="SAS FM Column header 4 4 3 3 2" xfId="45271"/>
    <cellStyle name="SAS FM Column header 4 4 3 4" xfId="45272"/>
    <cellStyle name="SAS FM Column header 4 4 3 4 2" xfId="45273"/>
    <cellStyle name="SAS FM Column header 4 4 3 5" xfId="45274"/>
    <cellStyle name="SAS FM Column header 4 4 3 5 2" xfId="45275"/>
    <cellStyle name="SAS FM Column header 4 4 3 6" xfId="45276"/>
    <cellStyle name="SAS FM Column header 4 4 4" xfId="45277"/>
    <cellStyle name="SAS FM Column header 4 4 4 2" xfId="45278"/>
    <cellStyle name="SAS FM Column header 4 4 4 2 2" xfId="45279"/>
    <cellStyle name="SAS FM Column header 4 4 4 3" xfId="45280"/>
    <cellStyle name="SAS FM Column header 4 4 4 3 2" xfId="45281"/>
    <cellStyle name="SAS FM Column header 4 4 4 4" xfId="45282"/>
    <cellStyle name="SAS FM Column header 4 4 4 4 2" xfId="45283"/>
    <cellStyle name="SAS FM Column header 4 4 4 5" xfId="45284"/>
    <cellStyle name="SAS FM Column header 4 4 4 5 2" xfId="45285"/>
    <cellStyle name="SAS FM Column header 4 4 4 6" xfId="45286"/>
    <cellStyle name="SAS FM Column header 4 4 5" xfId="45287"/>
    <cellStyle name="SAS FM Column header 4 4 5 2" xfId="45288"/>
    <cellStyle name="SAS FM Column header 4 4 6" xfId="45289"/>
    <cellStyle name="SAS FM Column header 4 4 6 2" xfId="45290"/>
    <cellStyle name="SAS FM Column header 4 4 7" xfId="45291"/>
    <cellStyle name="SAS FM Column header 4 4 7 2" xfId="45292"/>
    <cellStyle name="SAS FM Column header 4 4 8" xfId="45293"/>
    <cellStyle name="SAS FM Column header 4 4 8 2" xfId="45294"/>
    <cellStyle name="SAS FM Column header 4 4 9" xfId="45295"/>
    <cellStyle name="SAS FM Column header 4 4 9 2" xfId="45296"/>
    <cellStyle name="SAS FM Column header 4 5" xfId="45297"/>
    <cellStyle name="SAS FM Column header 4 5 10" xfId="45298"/>
    <cellStyle name="SAS FM Column header 4 5 10 2" xfId="45299"/>
    <cellStyle name="SAS FM Column header 4 5 11" xfId="45300"/>
    <cellStyle name="SAS FM Column header 4 5 12" xfId="45301"/>
    <cellStyle name="SAS FM Column header 4 5 13" xfId="45302"/>
    <cellStyle name="SAS FM Column header 4 5 14" xfId="45303"/>
    <cellStyle name="SAS FM Column header 4 5 15" xfId="45304"/>
    <cellStyle name="SAS FM Column header 4 5 16" xfId="45305"/>
    <cellStyle name="SAS FM Column header 4 5 17" xfId="45306"/>
    <cellStyle name="SAS FM Column header 4 5 2" xfId="45307"/>
    <cellStyle name="SAS FM Column header 4 5 2 2" xfId="45308"/>
    <cellStyle name="SAS FM Column header 4 5 2 2 2" xfId="45309"/>
    <cellStyle name="SAS FM Column header 4 5 2 3" xfId="45310"/>
    <cellStyle name="SAS FM Column header 4 5 2 3 2" xfId="45311"/>
    <cellStyle name="SAS FM Column header 4 5 2 4" xfId="45312"/>
    <cellStyle name="SAS FM Column header 4 5 2 4 2" xfId="45313"/>
    <cellStyle name="SAS FM Column header 4 5 2 5" xfId="45314"/>
    <cellStyle name="SAS FM Column header 4 5 2 5 2" xfId="45315"/>
    <cellStyle name="SAS FM Column header 4 5 2 6" xfId="45316"/>
    <cellStyle name="SAS FM Column header 4 5 3" xfId="45317"/>
    <cellStyle name="SAS FM Column header 4 5 3 2" xfId="45318"/>
    <cellStyle name="SAS FM Column header 4 5 3 2 2" xfId="45319"/>
    <cellStyle name="SAS FM Column header 4 5 3 3" xfId="45320"/>
    <cellStyle name="SAS FM Column header 4 5 3 3 2" xfId="45321"/>
    <cellStyle name="SAS FM Column header 4 5 3 4" xfId="45322"/>
    <cellStyle name="SAS FM Column header 4 5 3 4 2" xfId="45323"/>
    <cellStyle name="SAS FM Column header 4 5 3 5" xfId="45324"/>
    <cellStyle name="SAS FM Column header 4 5 3 5 2" xfId="45325"/>
    <cellStyle name="SAS FM Column header 4 5 3 6" xfId="45326"/>
    <cellStyle name="SAS FM Column header 4 5 4" xfId="45327"/>
    <cellStyle name="SAS FM Column header 4 5 4 2" xfId="45328"/>
    <cellStyle name="SAS FM Column header 4 5 4 2 2" xfId="45329"/>
    <cellStyle name="SAS FM Column header 4 5 4 3" xfId="45330"/>
    <cellStyle name="SAS FM Column header 4 5 4 3 2" xfId="45331"/>
    <cellStyle name="SAS FM Column header 4 5 4 4" xfId="45332"/>
    <cellStyle name="SAS FM Column header 4 5 4 4 2" xfId="45333"/>
    <cellStyle name="SAS FM Column header 4 5 4 5" xfId="45334"/>
    <cellStyle name="SAS FM Column header 4 5 4 5 2" xfId="45335"/>
    <cellStyle name="SAS FM Column header 4 5 4 6" xfId="45336"/>
    <cellStyle name="SAS FM Column header 4 5 5" xfId="45337"/>
    <cellStyle name="SAS FM Column header 4 5 5 2" xfId="45338"/>
    <cellStyle name="SAS FM Column header 4 5 6" xfId="45339"/>
    <cellStyle name="SAS FM Column header 4 5 6 2" xfId="45340"/>
    <cellStyle name="SAS FM Column header 4 5 7" xfId="45341"/>
    <cellStyle name="SAS FM Column header 4 5 7 2" xfId="45342"/>
    <cellStyle name="SAS FM Column header 4 5 8" xfId="45343"/>
    <cellStyle name="SAS FM Column header 4 5 8 2" xfId="45344"/>
    <cellStyle name="SAS FM Column header 4 5 9" xfId="45345"/>
    <cellStyle name="SAS FM Column header 4 5 9 2" xfId="45346"/>
    <cellStyle name="SAS FM Column header 4 6" xfId="45347"/>
    <cellStyle name="SAS FM Column header 4 6 10" xfId="45348"/>
    <cellStyle name="SAS FM Column header 4 6 10 2" xfId="45349"/>
    <cellStyle name="SAS FM Column header 4 6 11" xfId="45350"/>
    <cellStyle name="SAS FM Column header 4 6 12" xfId="45351"/>
    <cellStyle name="SAS FM Column header 4 6 13" xfId="45352"/>
    <cellStyle name="SAS FM Column header 4 6 14" xfId="45353"/>
    <cellStyle name="SAS FM Column header 4 6 15" xfId="45354"/>
    <cellStyle name="SAS FM Column header 4 6 16" xfId="45355"/>
    <cellStyle name="SAS FM Column header 4 6 17" xfId="45356"/>
    <cellStyle name="SAS FM Column header 4 6 2" xfId="45357"/>
    <cellStyle name="SAS FM Column header 4 6 2 2" xfId="45358"/>
    <cellStyle name="SAS FM Column header 4 6 2 2 2" xfId="45359"/>
    <cellStyle name="SAS FM Column header 4 6 2 3" xfId="45360"/>
    <cellStyle name="SAS FM Column header 4 6 2 3 2" xfId="45361"/>
    <cellStyle name="SAS FM Column header 4 6 2 4" xfId="45362"/>
    <cellStyle name="SAS FM Column header 4 6 2 4 2" xfId="45363"/>
    <cellStyle name="SAS FM Column header 4 6 2 5" xfId="45364"/>
    <cellStyle name="SAS FM Column header 4 6 2 5 2" xfId="45365"/>
    <cellStyle name="SAS FM Column header 4 6 2 6" xfId="45366"/>
    <cellStyle name="SAS FM Column header 4 6 3" xfId="45367"/>
    <cellStyle name="SAS FM Column header 4 6 3 2" xfId="45368"/>
    <cellStyle name="SAS FM Column header 4 6 3 2 2" xfId="45369"/>
    <cellStyle name="SAS FM Column header 4 6 3 3" xfId="45370"/>
    <cellStyle name="SAS FM Column header 4 6 3 3 2" xfId="45371"/>
    <cellStyle name="SAS FM Column header 4 6 3 4" xfId="45372"/>
    <cellStyle name="SAS FM Column header 4 6 3 4 2" xfId="45373"/>
    <cellStyle name="SAS FM Column header 4 6 3 5" xfId="45374"/>
    <cellStyle name="SAS FM Column header 4 6 3 5 2" xfId="45375"/>
    <cellStyle name="SAS FM Column header 4 6 3 6" xfId="45376"/>
    <cellStyle name="SAS FM Column header 4 6 4" xfId="45377"/>
    <cellStyle name="SAS FM Column header 4 6 4 2" xfId="45378"/>
    <cellStyle name="SAS FM Column header 4 6 4 2 2" xfId="45379"/>
    <cellStyle name="SAS FM Column header 4 6 4 3" xfId="45380"/>
    <cellStyle name="SAS FM Column header 4 6 4 3 2" xfId="45381"/>
    <cellStyle name="SAS FM Column header 4 6 4 4" xfId="45382"/>
    <cellStyle name="SAS FM Column header 4 6 4 4 2" xfId="45383"/>
    <cellStyle name="SAS FM Column header 4 6 4 5" xfId="45384"/>
    <cellStyle name="SAS FM Column header 4 6 4 5 2" xfId="45385"/>
    <cellStyle name="SAS FM Column header 4 6 4 6" xfId="45386"/>
    <cellStyle name="SAS FM Column header 4 6 5" xfId="45387"/>
    <cellStyle name="SAS FM Column header 4 6 5 2" xfId="45388"/>
    <cellStyle name="SAS FM Column header 4 6 6" xfId="45389"/>
    <cellStyle name="SAS FM Column header 4 6 6 2" xfId="45390"/>
    <cellStyle name="SAS FM Column header 4 6 7" xfId="45391"/>
    <cellStyle name="SAS FM Column header 4 6 7 2" xfId="45392"/>
    <cellStyle name="SAS FM Column header 4 6 8" xfId="45393"/>
    <cellStyle name="SAS FM Column header 4 6 8 2" xfId="45394"/>
    <cellStyle name="SAS FM Column header 4 6 9" xfId="45395"/>
    <cellStyle name="SAS FM Column header 4 6 9 2" xfId="45396"/>
    <cellStyle name="SAS FM Column header 4 7" xfId="45397"/>
    <cellStyle name="SAS FM Column header 4 7 10" xfId="45398"/>
    <cellStyle name="SAS FM Column header 4 7 10 2" xfId="45399"/>
    <cellStyle name="SAS FM Column header 4 7 11" xfId="45400"/>
    <cellStyle name="SAS FM Column header 4 7 12" xfId="45401"/>
    <cellStyle name="SAS FM Column header 4 7 13" xfId="45402"/>
    <cellStyle name="SAS FM Column header 4 7 14" xfId="45403"/>
    <cellStyle name="SAS FM Column header 4 7 15" xfId="45404"/>
    <cellStyle name="SAS FM Column header 4 7 16" xfId="45405"/>
    <cellStyle name="SAS FM Column header 4 7 17" xfId="45406"/>
    <cellStyle name="SAS FM Column header 4 7 2" xfId="45407"/>
    <cellStyle name="SAS FM Column header 4 7 2 2" xfId="45408"/>
    <cellStyle name="SAS FM Column header 4 7 2 2 2" xfId="45409"/>
    <cellStyle name="SAS FM Column header 4 7 2 3" xfId="45410"/>
    <cellStyle name="SAS FM Column header 4 7 2 3 2" xfId="45411"/>
    <cellStyle name="SAS FM Column header 4 7 2 4" xfId="45412"/>
    <cellStyle name="SAS FM Column header 4 7 2 4 2" xfId="45413"/>
    <cellStyle name="SAS FM Column header 4 7 2 5" xfId="45414"/>
    <cellStyle name="SAS FM Column header 4 7 2 5 2" xfId="45415"/>
    <cellStyle name="SAS FM Column header 4 7 2 6" xfId="45416"/>
    <cellStyle name="SAS FM Column header 4 7 3" xfId="45417"/>
    <cellStyle name="SAS FM Column header 4 7 3 2" xfId="45418"/>
    <cellStyle name="SAS FM Column header 4 7 3 2 2" xfId="45419"/>
    <cellStyle name="SAS FM Column header 4 7 3 3" xfId="45420"/>
    <cellStyle name="SAS FM Column header 4 7 3 3 2" xfId="45421"/>
    <cellStyle name="SAS FM Column header 4 7 3 4" xfId="45422"/>
    <cellStyle name="SAS FM Column header 4 7 3 4 2" xfId="45423"/>
    <cellStyle name="SAS FM Column header 4 7 3 5" xfId="45424"/>
    <cellStyle name="SAS FM Column header 4 7 3 5 2" xfId="45425"/>
    <cellStyle name="SAS FM Column header 4 7 3 6" xfId="45426"/>
    <cellStyle name="SAS FM Column header 4 7 4" xfId="45427"/>
    <cellStyle name="SAS FM Column header 4 7 4 2" xfId="45428"/>
    <cellStyle name="SAS FM Column header 4 7 4 2 2" xfId="45429"/>
    <cellStyle name="SAS FM Column header 4 7 4 3" xfId="45430"/>
    <cellStyle name="SAS FM Column header 4 7 4 3 2" xfId="45431"/>
    <cellStyle name="SAS FM Column header 4 7 4 4" xfId="45432"/>
    <cellStyle name="SAS FM Column header 4 7 4 4 2" xfId="45433"/>
    <cellStyle name="SAS FM Column header 4 7 4 5" xfId="45434"/>
    <cellStyle name="SAS FM Column header 4 7 4 5 2" xfId="45435"/>
    <cellStyle name="SAS FM Column header 4 7 4 6" xfId="45436"/>
    <cellStyle name="SAS FM Column header 4 7 5" xfId="45437"/>
    <cellStyle name="SAS FM Column header 4 7 5 2" xfId="45438"/>
    <cellStyle name="SAS FM Column header 4 7 6" xfId="45439"/>
    <cellStyle name="SAS FM Column header 4 7 6 2" xfId="45440"/>
    <cellStyle name="SAS FM Column header 4 7 7" xfId="45441"/>
    <cellStyle name="SAS FM Column header 4 7 7 2" xfId="45442"/>
    <cellStyle name="SAS FM Column header 4 7 8" xfId="45443"/>
    <cellStyle name="SAS FM Column header 4 7 8 2" xfId="45444"/>
    <cellStyle name="SAS FM Column header 4 7 9" xfId="45445"/>
    <cellStyle name="SAS FM Column header 4 7 9 2" xfId="45446"/>
    <cellStyle name="SAS FM Column header 4 8" xfId="45447"/>
    <cellStyle name="SAS FM Column header 4 8 10" xfId="45448"/>
    <cellStyle name="SAS FM Column header 4 8 10 2" xfId="45449"/>
    <cellStyle name="SAS FM Column header 4 8 11" xfId="45450"/>
    <cellStyle name="SAS FM Column header 4 8 12" xfId="45451"/>
    <cellStyle name="SAS FM Column header 4 8 13" xfId="45452"/>
    <cellStyle name="SAS FM Column header 4 8 14" xfId="45453"/>
    <cellStyle name="SAS FM Column header 4 8 15" xfId="45454"/>
    <cellStyle name="SAS FM Column header 4 8 16" xfId="45455"/>
    <cellStyle name="SAS FM Column header 4 8 17" xfId="45456"/>
    <cellStyle name="SAS FM Column header 4 8 2" xfId="45457"/>
    <cellStyle name="SAS FM Column header 4 8 2 2" xfId="45458"/>
    <cellStyle name="SAS FM Column header 4 8 2 2 2" xfId="45459"/>
    <cellStyle name="SAS FM Column header 4 8 2 3" xfId="45460"/>
    <cellStyle name="SAS FM Column header 4 8 2 3 2" xfId="45461"/>
    <cellStyle name="SAS FM Column header 4 8 2 4" xfId="45462"/>
    <cellStyle name="SAS FM Column header 4 8 2 4 2" xfId="45463"/>
    <cellStyle name="SAS FM Column header 4 8 2 5" xfId="45464"/>
    <cellStyle name="SAS FM Column header 4 8 2 5 2" xfId="45465"/>
    <cellStyle name="SAS FM Column header 4 8 2 6" xfId="45466"/>
    <cellStyle name="SAS FM Column header 4 8 3" xfId="45467"/>
    <cellStyle name="SAS FM Column header 4 8 3 2" xfId="45468"/>
    <cellStyle name="SAS FM Column header 4 8 3 2 2" xfId="45469"/>
    <cellStyle name="SAS FM Column header 4 8 3 3" xfId="45470"/>
    <cellStyle name="SAS FM Column header 4 8 3 3 2" xfId="45471"/>
    <cellStyle name="SAS FM Column header 4 8 3 4" xfId="45472"/>
    <cellStyle name="SAS FM Column header 4 8 3 4 2" xfId="45473"/>
    <cellStyle name="SAS FM Column header 4 8 3 5" xfId="45474"/>
    <cellStyle name="SAS FM Column header 4 8 3 5 2" xfId="45475"/>
    <cellStyle name="SAS FM Column header 4 8 3 6" xfId="45476"/>
    <cellStyle name="SAS FM Column header 4 8 4" xfId="45477"/>
    <cellStyle name="SAS FM Column header 4 8 4 2" xfId="45478"/>
    <cellStyle name="SAS FM Column header 4 8 4 2 2" xfId="45479"/>
    <cellStyle name="SAS FM Column header 4 8 4 3" xfId="45480"/>
    <cellStyle name="SAS FM Column header 4 8 4 3 2" xfId="45481"/>
    <cellStyle name="SAS FM Column header 4 8 4 4" xfId="45482"/>
    <cellStyle name="SAS FM Column header 4 8 4 4 2" xfId="45483"/>
    <cellStyle name="SAS FM Column header 4 8 4 5" xfId="45484"/>
    <cellStyle name="SAS FM Column header 4 8 4 5 2" xfId="45485"/>
    <cellStyle name="SAS FM Column header 4 8 4 6" xfId="45486"/>
    <cellStyle name="SAS FM Column header 4 8 5" xfId="45487"/>
    <cellStyle name="SAS FM Column header 4 8 5 2" xfId="45488"/>
    <cellStyle name="SAS FM Column header 4 8 6" xfId="45489"/>
    <cellStyle name="SAS FM Column header 4 8 6 2" xfId="45490"/>
    <cellStyle name="SAS FM Column header 4 8 7" xfId="45491"/>
    <cellStyle name="SAS FM Column header 4 8 7 2" xfId="45492"/>
    <cellStyle name="SAS FM Column header 4 8 8" xfId="45493"/>
    <cellStyle name="SAS FM Column header 4 8 8 2" xfId="45494"/>
    <cellStyle name="SAS FM Column header 4 8 9" xfId="45495"/>
    <cellStyle name="SAS FM Column header 4 8 9 2" xfId="45496"/>
    <cellStyle name="SAS FM Column header 4 9" xfId="45497"/>
    <cellStyle name="SAS FM Column header 4 9 10" xfId="45498"/>
    <cellStyle name="SAS FM Column header 4 9 10 2" xfId="45499"/>
    <cellStyle name="SAS FM Column header 4 9 11" xfId="45500"/>
    <cellStyle name="SAS FM Column header 4 9 12" xfId="45501"/>
    <cellStyle name="SAS FM Column header 4 9 13" xfId="45502"/>
    <cellStyle name="SAS FM Column header 4 9 14" xfId="45503"/>
    <cellStyle name="SAS FM Column header 4 9 15" xfId="45504"/>
    <cellStyle name="SAS FM Column header 4 9 16" xfId="45505"/>
    <cellStyle name="SAS FM Column header 4 9 17" xfId="45506"/>
    <cellStyle name="SAS FM Column header 4 9 2" xfId="45507"/>
    <cellStyle name="SAS FM Column header 4 9 2 2" xfId="45508"/>
    <cellStyle name="SAS FM Column header 4 9 2 2 2" xfId="45509"/>
    <cellStyle name="SAS FM Column header 4 9 2 3" xfId="45510"/>
    <cellStyle name="SAS FM Column header 4 9 2 3 2" xfId="45511"/>
    <cellStyle name="SAS FM Column header 4 9 2 4" xfId="45512"/>
    <cellStyle name="SAS FM Column header 4 9 2 4 2" xfId="45513"/>
    <cellStyle name="SAS FM Column header 4 9 2 5" xfId="45514"/>
    <cellStyle name="SAS FM Column header 4 9 2 5 2" xfId="45515"/>
    <cellStyle name="SAS FM Column header 4 9 2 6" xfId="45516"/>
    <cellStyle name="SAS FM Column header 4 9 3" xfId="45517"/>
    <cellStyle name="SAS FM Column header 4 9 3 2" xfId="45518"/>
    <cellStyle name="SAS FM Column header 4 9 3 2 2" xfId="45519"/>
    <cellStyle name="SAS FM Column header 4 9 3 3" xfId="45520"/>
    <cellStyle name="SAS FM Column header 4 9 3 3 2" xfId="45521"/>
    <cellStyle name="SAS FM Column header 4 9 3 4" xfId="45522"/>
    <cellStyle name="SAS FM Column header 4 9 3 4 2" xfId="45523"/>
    <cellStyle name="SAS FM Column header 4 9 3 5" xfId="45524"/>
    <cellStyle name="SAS FM Column header 4 9 3 5 2" xfId="45525"/>
    <cellStyle name="SAS FM Column header 4 9 3 6" xfId="45526"/>
    <cellStyle name="SAS FM Column header 4 9 4" xfId="45527"/>
    <cellStyle name="SAS FM Column header 4 9 4 2" xfId="45528"/>
    <cellStyle name="SAS FM Column header 4 9 4 2 2" xfId="45529"/>
    <cellStyle name="SAS FM Column header 4 9 4 3" xfId="45530"/>
    <cellStyle name="SAS FM Column header 4 9 4 3 2" xfId="45531"/>
    <cellStyle name="SAS FM Column header 4 9 4 4" xfId="45532"/>
    <cellStyle name="SAS FM Column header 4 9 4 4 2" xfId="45533"/>
    <cellStyle name="SAS FM Column header 4 9 4 5" xfId="45534"/>
    <cellStyle name="SAS FM Column header 4 9 4 5 2" xfId="45535"/>
    <cellStyle name="SAS FM Column header 4 9 4 6" xfId="45536"/>
    <cellStyle name="SAS FM Column header 4 9 5" xfId="45537"/>
    <cellStyle name="SAS FM Column header 4 9 5 2" xfId="45538"/>
    <cellStyle name="SAS FM Column header 4 9 6" xfId="45539"/>
    <cellStyle name="SAS FM Column header 4 9 6 2" xfId="45540"/>
    <cellStyle name="SAS FM Column header 4 9 7" xfId="45541"/>
    <cellStyle name="SAS FM Column header 4 9 7 2" xfId="45542"/>
    <cellStyle name="SAS FM Column header 4 9 8" xfId="45543"/>
    <cellStyle name="SAS FM Column header 4 9 8 2" xfId="45544"/>
    <cellStyle name="SAS FM Column header 4 9 9" xfId="45545"/>
    <cellStyle name="SAS FM Column header 4 9 9 2" xfId="45546"/>
    <cellStyle name="SAS FM Column header 5" xfId="45547"/>
    <cellStyle name="SAS FM Column header 5 10" xfId="45548"/>
    <cellStyle name="SAS FM Column header 5 10 2" xfId="45549"/>
    <cellStyle name="SAS FM Column header 5 11" xfId="45550"/>
    <cellStyle name="SAS FM Column header 5 12" xfId="45551"/>
    <cellStyle name="SAS FM Column header 5 13" xfId="45552"/>
    <cellStyle name="SAS FM Column header 5 14" xfId="45553"/>
    <cellStyle name="SAS FM Column header 5 15" xfId="45554"/>
    <cellStyle name="SAS FM Column header 5 16" xfId="45555"/>
    <cellStyle name="SAS FM Column header 5 17" xfId="45556"/>
    <cellStyle name="SAS FM Column header 5 2" xfId="45557"/>
    <cellStyle name="SAS FM Column header 5 2 2" xfId="45558"/>
    <cellStyle name="SAS FM Column header 5 2 2 2" xfId="45559"/>
    <cellStyle name="SAS FM Column header 5 2 3" xfId="45560"/>
    <cellStyle name="SAS FM Column header 5 2 3 2" xfId="45561"/>
    <cellStyle name="SAS FM Column header 5 2 4" xfId="45562"/>
    <cellStyle name="SAS FM Column header 5 2 4 2" xfId="45563"/>
    <cellStyle name="SAS FM Column header 5 2 5" xfId="45564"/>
    <cellStyle name="SAS FM Column header 5 2 5 2" xfId="45565"/>
    <cellStyle name="SAS FM Column header 5 2 6" xfId="45566"/>
    <cellStyle name="SAS FM Column header 5 3" xfId="45567"/>
    <cellStyle name="SAS FM Column header 5 3 2" xfId="45568"/>
    <cellStyle name="SAS FM Column header 5 3 2 2" xfId="45569"/>
    <cellStyle name="SAS FM Column header 5 3 3" xfId="45570"/>
    <cellStyle name="SAS FM Column header 5 3 3 2" xfId="45571"/>
    <cellStyle name="SAS FM Column header 5 3 4" xfId="45572"/>
    <cellStyle name="SAS FM Column header 5 3 4 2" xfId="45573"/>
    <cellStyle name="SAS FM Column header 5 3 5" xfId="45574"/>
    <cellStyle name="SAS FM Column header 5 3 5 2" xfId="45575"/>
    <cellStyle name="SAS FM Column header 5 3 6" xfId="45576"/>
    <cellStyle name="SAS FM Column header 5 4" xfId="45577"/>
    <cellStyle name="SAS FM Column header 5 4 2" xfId="45578"/>
    <cellStyle name="SAS FM Column header 5 4 2 2" xfId="45579"/>
    <cellStyle name="SAS FM Column header 5 4 3" xfId="45580"/>
    <cellStyle name="SAS FM Column header 5 4 3 2" xfId="45581"/>
    <cellStyle name="SAS FM Column header 5 4 4" xfId="45582"/>
    <cellStyle name="SAS FM Column header 5 4 4 2" xfId="45583"/>
    <cellStyle name="SAS FM Column header 5 4 5" xfId="45584"/>
    <cellStyle name="SAS FM Column header 5 4 5 2" xfId="45585"/>
    <cellStyle name="SAS FM Column header 5 4 6" xfId="45586"/>
    <cellStyle name="SAS FM Column header 5 5" xfId="45587"/>
    <cellStyle name="SAS FM Column header 5 5 2" xfId="45588"/>
    <cellStyle name="SAS FM Column header 5 6" xfId="45589"/>
    <cellStyle name="SAS FM Column header 5 6 2" xfId="45590"/>
    <cellStyle name="SAS FM Column header 5 7" xfId="45591"/>
    <cellStyle name="SAS FM Column header 5 7 2" xfId="45592"/>
    <cellStyle name="SAS FM Column header 5 8" xfId="45593"/>
    <cellStyle name="SAS FM Column header 5 8 2" xfId="45594"/>
    <cellStyle name="SAS FM Column header 5 9" xfId="45595"/>
    <cellStyle name="SAS FM Column header 5 9 2" xfId="45596"/>
    <cellStyle name="SAS FM Column header 6" xfId="45597"/>
    <cellStyle name="SAS FM Column header 6 10" xfId="45598"/>
    <cellStyle name="SAS FM Column header 6 10 2" xfId="45599"/>
    <cellStyle name="SAS FM Column header 6 11" xfId="45600"/>
    <cellStyle name="SAS FM Column header 6 12" xfId="45601"/>
    <cellStyle name="SAS FM Column header 6 13" xfId="45602"/>
    <cellStyle name="SAS FM Column header 6 14" xfId="45603"/>
    <cellStyle name="SAS FM Column header 6 15" xfId="45604"/>
    <cellStyle name="SAS FM Column header 6 16" xfId="45605"/>
    <cellStyle name="SAS FM Column header 6 17" xfId="45606"/>
    <cellStyle name="SAS FM Column header 6 2" xfId="45607"/>
    <cellStyle name="SAS FM Column header 6 2 2" xfId="45608"/>
    <cellStyle name="SAS FM Column header 6 2 2 2" xfId="45609"/>
    <cellStyle name="SAS FM Column header 6 2 3" xfId="45610"/>
    <cellStyle name="SAS FM Column header 6 2 3 2" xfId="45611"/>
    <cellStyle name="SAS FM Column header 6 2 4" xfId="45612"/>
    <cellStyle name="SAS FM Column header 6 2 4 2" xfId="45613"/>
    <cellStyle name="SAS FM Column header 6 2 5" xfId="45614"/>
    <cellStyle name="SAS FM Column header 6 2 5 2" xfId="45615"/>
    <cellStyle name="SAS FM Column header 6 2 6" xfId="45616"/>
    <cellStyle name="SAS FM Column header 6 3" xfId="45617"/>
    <cellStyle name="SAS FM Column header 6 3 2" xfId="45618"/>
    <cellStyle name="SAS FM Column header 6 3 2 2" xfId="45619"/>
    <cellStyle name="SAS FM Column header 6 3 3" xfId="45620"/>
    <cellStyle name="SAS FM Column header 6 3 3 2" xfId="45621"/>
    <cellStyle name="SAS FM Column header 6 3 4" xfId="45622"/>
    <cellStyle name="SAS FM Column header 6 3 4 2" xfId="45623"/>
    <cellStyle name="SAS FM Column header 6 3 5" xfId="45624"/>
    <cellStyle name="SAS FM Column header 6 3 5 2" xfId="45625"/>
    <cellStyle name="SAS FM Column header 6 3 6" xfId="45626"/>
    <cellStyle name="SAS FM Column header 6 4" xfId="45627"/>
    <cellStyle name="SAS FM Column header 6 4 2" xfId="45628"/>
    <cellStyle name="SAS FM Column header 6 4 2 2" xfId="45629"/>
    <cellStyle name="SAS FM Column header 6 4 3" xfId="45630"/>
    <cellStyle name="SAS FM Column header 6 4 3 2" xfId="45631"/>
    <cellStyle name="SAS FM Column header 6 4 4" xfId="45632"/>
    <cellStyle name="SAS FM Column header 6 4 4 2" xfId="45633"/>
    <cellStyle name="SAS FM Column header 6 4 5" xfId="45634"/>
    <cellStyle name="SAS FM Column header 6 4 5 2" xfId="45635"/>
    <cellStyle name="SAS FM Column header 6 4 6" xfId="45636"/>
    <cellStyle name="SAS FM Column header 6 5" xfId="45637"/>
    <cellStyle name="SAS FM Column header 6 5 2" xfId="45638"/>
    <cellStyle name="SAS FM Column header 6 6" xfId="45639"/>
    <cellStyle name="SAS FM Column header 6 6 2" xfId="45640"/>
    <cellStyle name="SAS FM Column header 6 7" xfId="45641"/>
    <cellStyle name="SAS FM Column header 6 7 2" xfId="45642"/>
    <cellStyle name="SAS FM Column header 6 8" xfId="45643"/>
    <cellStyle name="SAS FM Column header 6 8 2" xfId="45644"/>
    <cellStyle name="SAS FM Column header 6 9" xfId="45645"/>
    <cellStyle name="SAS FM Column header 6 9 2" xfId="45646"/>
    <cellStyle name="SAS FM Column header 7" xfId="45647"/>
    <cellStyle name="SAS FM Column header 7 2" xfId="45648"/>
    <cellStyle name="SAS FM Column header 7 2 2" xfId="45649"/>
    <cellStyle name="SAS FM Column header 7 3" xfId="45650"/>
    <cellStyle name="SAS FM Column header 7 3 2" xfId="45651"/>
    <cellStyle name="SAS FM Column header 7 4" xfId="45652"/>
    <cellStyle name="SAS FM Column header 7 4 2" xfId="45653"/>
    <cellStyle name="SAS FM Column header 7 5" xfId="45654"/>
    <cellStyle name="SAS FM Column header 7 5 2" xfId="45655"/>
    <cellStyle name="SAS FM Column header 7 6" xfId="45656"/>
    <cellStyle name="SAS FM Column header 8" xfId="45657"/>
    <cellStyle name="SAS FM Column header 8 2" xfId="45658"/>
    <cellStyle name="SAS FM Column header 8 2 2" xfId="45659"/>
    <cellStyle name="SAS FM Column header 8 3" xfId="45660"/>
    <cellStyle name="SAS FM Column header 8 3 2" xfId="45661"/>
    <cellStyle name="SAS FM Column header 8 4" xfId="45662"/>
    <cellStyle name="SAS FM Column header 8 4 2" xfId="45663"/>
    <cellStyle name="SAS FM Column header 8 5" xfId="45664"/>
    <cellStyle name="SAS FM Column header 8 5 2" xfId="45665"/>
    <cellStyle name="SAS FM Column header 8 6" xfId="45666"/>
    <cellStyle name="SAS FM Column header 9" xfId="45667"/>
    <cellStyle name="SAS FM Column header 9 2" xfId="45668"/>
    <cellStyle name="SAS FM Column header 9 2 2" xfId="45669"/>
    <cellStyle name="SAS FM Column header 9 3" xfId="45670"/>
    <cellStyle name="SAS FM Column header 9 3 2" xfId="45671"/>
    <cellStyle name="SAS FM Column header 9 4" xfId="45672"/>
    <cellStyle name="SAS FM Column header 9 4 2" xfId="45673"/>
    <cellStyle name="SAS FM Column header 9 5" xfId="45674"/>
    <cellStyle name="SAS FM Column header 9 5 2" xfId="45675"/>
    <cellStyle name="SAS FM Column header 9 6" xfId="45676"/>
    <cellStyle name="SAS FM Column header_Accounts" xfId="45677"/>
    <cellStyle name="SAS FM Drill path" xfId="45678"/>
    <cellStyle name="SAS FM Drill path 10" xfId="45679"/>
    <cellStyle name="SAS FM Drill path 10 2" xfId="45680"/>
    <cellStyle name="SAS FM Drill path 11" xfId="45681"/>
    <cellStyle name="SAS FM Drill path 11 2" xfId="45682"/>
    <cellStyle name="SAS FM Drill path 12" xfId="45683"/>
    <cellStyle name="SAS FM Drill path 13" xfId="45684"/>
    <cellStyle name="SAS FM Drill path 14" xfId="45685"/>
    <cellStyle name="SAS FM Drill path 2" xfId="45686"/>
    <cellStyle name="SAS FM Drill path 3" xfId="45687"/>
    <cellStyle name="SAS FM Drill path 3 2" xfId="45688"/>
    <cellStyle name="SAS FM Drill path 3 2 2" xfId="45689"/>
    <cellStyle name="SAS FM Drill path 3 3" xfId="45690"/>
    <cellStyle name="SAS FM Drill path 3 3 2" xfId="45691"/>
    <cellStyle name="SAS FM Drill path 3 4" xfId="45692"/>
    <cellStyle name="SAS FM Drill path 3 4 2" xfId="45693"/>
    <cellStyle name="SAS FM Drill path 3 5" xfId="45694"/>
    <cellStyle name="SAS FM Drill path 3 5 2" xfId="45695"/>
    <cellStyle name="SAS FM Drill path 3 6" xfId="45696"/>
    <cellStyle name="SAS FM Drill path 4" xfId="45697"/>
    <cellStyle name="SAS FM Drill path 4 2" xfId="45698"/>
    <cellStyle name="SAS FM Drill path 4 2 2" xfId="45699"/>
    <cellStyle name="SAS FM Drill path 4 3" xfId="45700"/>
    <cellStyle name="SAS FM Drill path 4 3 2" xfId="45701"/>
    <cellStyle name="SAS FM Drill path 4 4" xfId="45702"/>
    <cellStyle name="SAS FM Drill path 4 4 2" xfId="45703"/>
    <cellStyle name="SAS FM Drill path 4 5" xfId="45704"/>
    <cellStyle name="SAS FM Drill path 4 5 2" xfId="45705"/>
    <cellStyle name="SAS FM Drill path 4 6" xfId="45706"/>
    <cellStyle name="SAS FM Drill path 5" xfId="45707"/>
    <cellStyle name="SAS FM Drill path 5 2" xfId="45708"/>
    <cellStyle name="SAS FM Drill path 5 2 2" xfId="45709"/>
    <cellStyle name="SAS FM Drill path 5 3" xfId="45710"/>
    <cellStyle name="SAS FM Drill path 5 3 2" xfId="45711"/>
    <cellStyle name="SAS FM Drill path 5 4" xfId="45712"/>
    <cellStyle name="SAS FM Drill path 5 4 2" xfId="45713"/>
    <cellStyle name="SAS FM Drill path 5 5" xfId="45714"/>
    <cellStyle name="SAS FM Drill path 5 5 2" xfId="45715"/>
    <cellStyle name="SAS FM Drill path 5 6" xfId="45716"/>
    <cellStyle name="SAS FM Drill path 6" xfId="45717"/>
    <cellStyle name="SAS FM Drill path 6 2" xfId="45718"/>
    <cellStyle name="SAS FM Drill path 7" xfId="45719"/>
    <cellStyle name="SAS FM Drill path 7 2" xfId="45720"/>
    <cellStyle name="SAS FM Drill path 8" xfId="45721"/>
    <cellStyle name="SAS FM Drill path 8 2" xfId="45722"/>
    <cellStyle name="SAS FM Drill path 9" xfId="45723"/>
    <cellStyle name="SAS FM Drill path 9 2" xfId="45724"/>
    <cellStyle name="SAS FM Invalid data cell" xfId="45725"/>
    <cellStyle name="SAS FM Invalid data cell 10" xfId="45726"/>
    <cellStyle name="SAS FM Invalid data cell 2" xfId="45727"/>
    <cellStyle name="SAS FM Invalid data cell 2 2" xfId="45728"/>
    <cellStyle name="SAS FM Invalid data cell 2 2 2" xfId="45729"/>
    <cellStyle name="SAS FM Invalid data cell 2 3" xfId="45730"/>
    <cellStyle name="SAS FM Invalid data cell 2 3 2" xfId="45731"/>
    <cellStyle name="SAS FM Invalid data cell 2 4" xfId="45732"/>
    <cellStyle name="SAS FM Invalid data cell 2 4 2" xfId="45733"/>
    <cellStyle name="SAS FM Invalid data cell 2 5" xfId="45734"/>
    <cellStyle name="SAS FM Invalid data cell 3" xfId="45735"/>
    <cellStyle name="SAS FM Invalid data cell 3 2" xfId="45736"/>
    <cellStyle name="SAS FM Invalid data cell 3 2 2" xfId="45737"/>
    <cellStyle name="SAS FM Invalid data cell 3 3" xfId="45738"/>
    <cellStyle name="SAS FM Invalid data cell 3 3 2" xfId="45739"/>
    <cellStyle name="SAS FM Invalid data cell 3 4" xfId="45740"/>
    <cellStyle name="SAS FM Invalid data cell 3 4 2" xfId="45741"/>
    <cellStyle name="SAS FM Invalid data cell 3 5" xfId="45742"/>
    <cellStyle name="SAS FM Invalid data cell 4" xfId="45743"/>
    <cellStyle name="SAS FM Invalid data cell 4 10" xfId="45744"/>
    <cellStyle name="SAS FM Invalid data cell 4 10 2" xfId="45745"/>
    <cellStyle name="SAS FM Invalid data cell 4 10 2 2" xfId="45746"/>
    <cellStyle name="SAS FM Invalid data cell 4 10 3" xfId="45747"/>
    <cellStyle name="SAS FM Invalid data cell 4 10 3 2" xfId="45748"/>
    <cellStyle name="SAS FM Invalid data cell 4 10 4" xfId="45749"/>
    <cellStyle name="SAS FM Invalid data cell 4 10 4 2" xfId="45750"/>
    <cellStyle name="SAS FM Invalid data cell 4 10 5" xfId="45751"/>
    <cellStyle name="SAS FM Invalid data cell 4 11" xfId="45752"/>
    <cellStyle name="SAS FM Invalid data cell 4 11 2" xfId="45753"/>
    <cellStyle name="SAS FM Invalid data cell 4 12" xfId="45754"/>
    <cellStyle name="SAS FM Invalid data cell 4 12 2" xfId="45755"/>
    <cellStyle name="SAS FM Invalid data cell 4 13" xfId="45756"/>
    <cellStyle name="SAS FM Invalid data cell 4 13 2" xfId="45757"/>
    <cellStyle name="SAS FM Invalid data cell 4 14" xfId="45758"/>
    <cellStyle name="SAS FM Invalid data cell 4 2" xfId="45759"/>
    <cellStyle name="SAS FM Invalid data cell 4 2 10" xfId="45760"/>
    <cellStyle name="SAS FM Invalid data cell 4 2 10 2" xfId="45761"/>
    <cellStyle name="SAS FM Invalid data cell 4 2 10 2 2" xfId="45762"/>
    <cellStyle name="SAS FM Invalid data cell 4 2 10 3" xfId="45763"/>
    <cellStyle name="SAS FM Invalid data cell 4 2 10 3 2" xfId="45764"/>
    <cellStyle name="SAS FM Invalid data cell 4 2 10 4" xfId="45765"/>
    <cellStyle name="SAS FM Invalid data cell 4 2 10 4 2" xfId="45766"/>
    <cellStyle name="SAS FM Invalid data cell 4 2 10 5" xfId="45767"/>
    <cellStyle name="SAS FM Invalid data cell 4 2 11" xfId="45768"/>
    <cellStyle name="SAS FM Invalid data cell 4 2 11 2" xfId="45769"/>
    <cellStyle name="SAS FM Invalid data cell 4 2 12" xfId="45770"/>
    <cellStyle name="SAS FM Invalid data cell 4 2 12 2" xfId="45771"/>
    <cellStyle name="SAS FM Invalid data cell 4 2 13" xfId="45772"/>
    <cellStyle name="SAS FM Invalid data cell 4 2 13 2" xfId="45773"/>
    <cellStyle name="SAS FM Invalid data cell 4 2 14" xfId="45774"/>
    <cellStyle name="SAS FM Invalid data cell 4 2 2" xfId="45775"/>
    <cellStyle name="SAS FM Invalid data cell 4 2 2 2" xfId="45776"/>
    <cellStyle name="SAS FM Invalid data cell 4 2 2 2 2" xfId="45777"/>
    <cellStyle name="SAS FM Invalid data cell 4 2 2 3" xfId="45778"/>
    <cellStyle name="SAS FM Invalid data cell 4 2 2 3 2" xfId="45779"/>
    <cellStyle name="SAS FM Invalid data cell 4 2 2 4" xfId="45780"/>
    <cellStyle name="SAS FM Invalid data cell 4 2 2 4 2" xfId="45781"/>
    <cellStyle name="SAS FM Invalid data cell 4 2 2 5" xfId="45782"/>
    <cellStyle name="SAS FM Invalid data cell 4 2 3" xfId="45783"/>
    <cellStyle name="SAS FM Invalid data cell 4 2 3 2" xfId="45784"/>
    <cellStyle name="SAS FM Invalid data cell 4 2 3 2 2" xfId="45785"/>
    <cellStyle name="SAS FM Invalid data cell 4 2 3 3" xfId="45786"/>
    <cellStyle name="SAS FM Invalid data cell 4 2 3 3 2" xfId="45787"/>
    <cellStyle name="SAS FM Invalid data cell 4 2 3 4" xfId="45788"/>
    <cellStyle name="SAS FM Invalid data cell 4 2 3 4 2" xfId="45789"/>
    <cellStyle name="SAS FM Invalid data cell 4 2 3 5" xfId="45790"/>
    <cellStyle name="SAS FM Invalid data cell 4 2 4" xfId="45791"/>
    <cellStyle name="SAS FM Invalid data cell 4 2 4 2" xfId="45792"/>
    <cellStyle name="SAS FM Invalid data cell 4 2 4 2 2" xfId="45793"/>
    <cellStyle name="SAS FM Invalid data cell 4 2 4 3" xfId="45794"/>
    <cellStyle name="SAS FM Invalid data cell 4 2 4 3 2" xfId="45795"/>
    <cellStyle name="SAS FM Invalid data cell 4 2 4 4" xfId="45796"/>
    <cellStyle name="SAS FM Invalid data cell 4 2 4 4 2" xfId="45797"/>
    <cellStyle name="SAS FM Invalid data cell 4 2 4 5" xfId="45798"/>
    <cellStyle name="SAS FM Invalid data cell 4 2 5" xfId="45799"/>
    <cellStyle name="SAS FM Invalid data cell 4 2 5 2" xfId="45800"/>
    <cellStyle name="SAS FM Invalid data cell 4 2 5 2 2" xfId="45801"/>
    <cellStyle name="SAS FM Invalid data cell 4 2 5 3" xfId="45802"/>
    <cellStyle name="SAS FM Invalid data cell 4 2 5 3 2" xfId="45803"/>
    <cellStyle name="SAS FM Invalid data cell 4 2 5 4" xfId="45804"/>
    <cellStyle name="SAS FM Invalid data cell 4 2 5 4 2" xfId="45805"/>
    <cellStyle name="SAS FM Invalid data cell 4 2 5 5" xfId="45806"/>
    <cellStyle name="SAS FM Invalid data cell 4 2 6" xfId="45807"/>
    <cellStyle name="SAS FM Invalid data cell 4 2 6 2" xfId="45808"/>
    <cellStyle name="SAS FM Invalid data cell 4 2 6 2 2" xfId="45809"/>
    <cellStyle name="SAS FM Invalid data cell 4 2 6 3" xfId="45810"/>
    <cellStyle name="SAS FM Invalid data cell 4 2 6 3 2" xfId="45811"/>
    <cellStyle name="SAS FM Invalid data cell 4 2 6 4" xfId="45812"/>
    <cellStyle name="SAS FM Invalid data cell 4 2 6 4 2" xfId="45813"/>
    <cellStyle name="SAS FM Invalid data cell 4 2 6 5" xfId="45814"/>
    <cellStyle name="SAS FM Invalid data cell 4 2 7" xfId="45815"/>
    <cellStyle name="SAS FM Invalid data cell 4 2 7 2" xfId="45816"/>
    <cellStyle name="SAS FM Invalid data cell 4 2 7 2 2" xfId="45817"/>
    <cellStyle name="SAS FM Invalid data cell 4 2 7 3" xfId="45818"/>
    <cellStyle name="SAS FM Invalid data cell 4 2 7 3 2" xfId="45819"/>
    <cellStyle name="SAS FM Invalid data cell 4 2 7 4" xfId="45820"/>
    <cellStyle name="SAS FM Invalid data cell 4 2 7 4 2" xfId="45821"/>
    <cellStyle name="SAS FM Invalid data cell 4 2 7 5" xfId="45822"/>
    <cellStyle name="SAS FM Invalid data cell 4 2 8" xfId="45823"/>
    <cellStyle name="SAS FM Invalid data cell 4 2 8 2" xfId="45824"/>
    <cellStyle name="SAS FM Invalid data cell 4 2 8 2 2" xfId="45825"/>
    <cellStyle name="SAS FM Invalid data cell 4 2 8 3" xfId="45826"/>
    <cellStyle name="SAS FM Invalid data cell 4 2 8 3 2" xfId="45827"/>
    <cellStyle name="SAS FM Invalid data cell 4 2 8 4" xfId="45828"/>
    <cellStyle name="SAS FM Invalid data cell 4 2 8 4 2" xfId="45829"/>
    <cellStyle name="SAS FM Invalid data cell 4 2 8 5" xfId="45830"/>
    <cellStyle name="SAS FM Invalid data cell 4 2 9" xfId="45831"/>
    <cellStyle name="SAS FM Invalid data cell 4 2 9 2" xfId="45832"/>
    <cellStyle name="SAS FM Invalid data cell 4 2 9 2 2" xfId="45833"/>
    <cellStyle name="SAS FM Invalid data cell 4 2 9 3" xfId="45834"/>
    <cellStyle name="SAS FM Invalid data cell 4 2 9 3 2" xfId="45835"/>
    <cellStyle name="SAS FM Invalid data cell 4 2 9 4" xfId="45836"/>
    <cellStyle name="SAS FM Invalid data cell 4 2 9 4 2" xfId="45837"/>
    <cellStyle name="SAS FM Invalid data cell 4 2 9 5" xfId="45838"/>
    <cellStyle name="SAS FM Invalid data cell 4 3" xfId="45839"/>
    <cellStyle name="SAS FM Invalid data cell 4 3 2" xfId="45840"/>
    <cellStyle name="SAS FM Invalid data cell 4 3 2 2" xfId="45841"/>
    <cellStyle name="SAS FM Invalid data cell 4 3 3" xfId="45842"/>
    <cellStyle name="SAS FM Invalid data cell 4 3 3 2" xfId="45843"/>
    <cellStyle name="SAS FM Invalid data cell 4 3 4" xfId="45844"/>
    <cellStyle name="SAS FM Invalid data cell 4 3 4 2" xfId="45845"/>
    <cellStyle name="SAS FM Invalid data cell 4 3 5" xfId="45846"/>
    <cellStyle name="SAS FM Invalid data cell 4 4" xfId="45847"/>
    <cellStyle name="SAS FM Invalid data cell 4 4 2" xfId="45848"/>
    <cellStyle name="SAS FM Invalid data cell 4 4 2 2" xfId="45849"/>
    <cellStyle name="SAS FM Invalid data cell 4 4 3" xfId="45850"/>
    <cellStyle name="SAS FM Invalid data cell 4 4 3 2" xfId="45851"/>
    <cellStyle name="SAS FM Invalid data cell 4 4 4" xfId="45852"/>
    <cellStyle name="SAS FM Invalid data cell 4 4 4 2" xfId="45853"/>
    <cellStyle name="SAS FM Invalid data cell 4 4 5" xfId="45854"/>
    <cellStyle name="SAS FM Invalid data cell 4 5" xfId="45855"/>
    <cellStyle name="SAS FM Invalid data cell 4 5 2" xfId="45856"/>
    <cellStyle name="SAS FM Invalid data cell 4 5 2 2" xfId="45857"/>
    <cellStyle name="SAS FM Invalid data cell 4 5 3" xfId="45858"/>
    <cellStyle name="SAS FM Invalid data cell 4 5 3 2" xfId="45859"/>
    <cellStyle name="SAS FM Invalid data cell 4 5 4" xfId="45860"/>
    <cellStyle name="SAS FM Invalid data cell 4 5 4 2" xfId="45861"/>
    <cellStyle name="SAS FM Invalid data cell 4 5 5" xfId="45862"/>
    <cellStyle name="SAS FM Invalid data cell 4 6" xfId="45863"/>
    <cellStyle name="SAS FM Invalid data cell 4 6 2" xfId="45864"/>
    <cellStyle name="SAS FM Invalid data cell 4 6 2 2" xfId="45865"/>
    <cellStyle name="SAS FM Invalid data cell 4 6 3" xfId="45866"/>
    <cellStyle name="SAS FM Invalid data cell 4 6 3 2" xfId="45867"/>
    <cellStyle name="SAS FM Invalid data cell 4 6 4" xfId="45868"/>
    <cellStyle name="SAS FM Invalid data cell 4 6 4 2" xfId="45869"/>
    <cellStyle name="SAS FM Invalid data cell 4 6 5" xfId="45870"/>
    <cellStyle name="SAS FM Invalid data cell 4 7" xfId="45871"/>
    <cellStyle name="SAS FM Invalid data cell 4 7 2" xfId="45872"/>
    <cellStyle name="SAS FM Invalid data cell 4 7 2 2" xfId="45873"/>
    <cellStyle name="SAS FM Invalid data cell 4 7 3" xfId="45874"/>
    <cellStyle name="SAS FM Invalid data cell 4 7 3 2" xfId="45875"/>
    <cellStyle name="SAS FM Invalid data cell 4 7 4" xfId="45876"/>
    <cellStyle name="SAS FM Invalid data cell 4 7 4 2" xfId="45877"/>
    <cellStyle name="SAS FM Invalid data cell 4 7 5" xfId="45878"/>
    <cellStyle name="SAS FM Invalid data cell 4 8" xfId="45879"/>
    <cellStyle name="SAS FM Invalid data cell 4 8 2" xfId="45880"/>
    <cellStyle name="SAS FM Invalid data cell 4 8 2 2" xfId="45881"/>
    <cellStyle name="SAS FM Invalid data cell 4 8 3" xfId="45882"/>
    <cellStyle name="SAS FM Invalid data cell 4 8 3 2" xfId="45883"/>
    <cellStyle name="SAS FM Invalid data cell 4 8 4" xfId="45884"/>
    <cellStyle name="SAS FM Invalid data cell 4 8 4 2" xfId="45885"/>
    <cellStyle name="SAS FM Invalid data cell 4 8 5" xfId="45886"/>
    <cellStyle name="SAS FM Invalid data cell 4 9" xfId="45887"/>
    <cellStyle name="SAS FM Invalid data cell 4 9 2" xfId="45888"/>
    <cellStyle name="SAS FM Invalid data cell 4 9 2 2" xfId="45889"/>
    <cellStyle name="SAS FM Invalid data cell 4 9 3" xfId="45890"/>
    <cellStyle name="SAS FM Invalid data cell 4 9 3 2" xfId="45891"/>
    <cellStyle name="SAS FM Invalid data cell 4 9 4" xfId="45892"/>
    <cellStyle name="SAS FM Invalid data cell 4 9 4 2" xfId="45893"/>
    <cellStyle name="SAS FM Invalid data cell 4 9 5" xfId="45894"/>
    <cellStyle name="SAS FM Invalid data cell 5" xfId="45895"/>
    <cellStyle name="SAS FM Invalid data cell 5 2" xfId="45896"/>
    <cellStyle name="SAS FM Invalid data cell 5 2 2" xfId="45897"/>
    <cellStyle name="SAS FM Invalid data cell 5 3" xfId="45898"/>
    <cellStyle name="SAS FM Invalid data cell 5 3 2" xfId="45899"/>
    <cellStyle name="SAS FM Invalid data cell 5 4" xfId="45900"/>
    <cellStyle name="SAS FM Invalid data cell 5 4 2" xfId="45901"/>
    <cellStyle name="SAS FM Invalid data cell 5 5" xfId="45902"/>
    <cellStyle name="SAS FM Invalid data cell 6" xfId="45903"/>
    <cellStyle name="SAS FM Invalid data cell 6 2" xfId="45904"/>
    <cellStyle name="SAS FM Invalid data cell 6 2 2" xfId="45905"/>
    <cellStyle name="SAS FM Invalid data cell 6 3" xfId="45906"/>
    <cellStyle name="SAS FM Invalid data cell 6 3 2" xfId="45907"/>
    <cellStyle name="SAS FM Invalid data cell 6 4" xfId="45908"/>
    <cellStyle name="SAS FM Invalid data cell 6 4 2" xfId="45909"/>
    <cellStyle name="SAS FM Invalid data cell 6 5" xfId="45910"/>
    <cellStyle name="SAS FM Invalid data cell 7" xfId="45911"/>
    <cellStyle name="SAS FM Invalid data cell 7 2" xfId="45912"/>
    <cellStyle name="SAS FM Invalid data cell 8" xfId="45913"/>
    <cellStyle name="SAS FM Invalid data cell 8 2" xfId="45914"/>
    <cellStyle name="SAS FM Invalid data cell 9" xfId="45915"/>
    <cellStyle name="SAS FM Invalid data cell 9 2" xfId="45916"/>
    <cellStyle name="SAS FM Invalid data cell_Accounts" xfId="45917"/>
    <cellStyle name="SAS FM No query data cell" xfId="45918"/>
    <cellStyle name="SAS FM No query data cell 2" xfId="45919"/>
    <cellStyle name="SAS FM No query data cell 2 2" xfId="45920"/>
    <cellStyle name="SAS FM No query data cell 2 2 2" xfId="45921"/>
    <cellStyle name="SAS FM No query data cell 2 3" xfId="45922"/>
    <cellStyle name="SAS FM No query data cell 2 3 2" xfId="45923"/>
    <cellStyle name="SAS FM No query data cell 2 4" xfId="45924"/>
    <cellStyle name="SAS FM No query data cell 2 4 2" xfId="45925"/>
    <cellStyle name="SAS FM No query data cell 2 5" xfId="45926"/>
    <cellStyle name="SAS FM No query data cell 3" xfId="45927"/>
    <cellStyle name="SAS FM No query data cell 3 2" xfId="45928"/>
    <cellStyle name="SAS FM No query data cell 4" xfId="45929"/>
    <cellStyle name="SAS FM No query data cell 4 2" xfId="45930"/>
    <cellStyle name="SAS FM No query data cell 5" xfId="45931"/>
    <cellStyle name="SAS FM No query data cell 5 2" xfId="45932"/>
    <cellStyle name="SAS FM No query data cell 6" xfId="45933"/>
    <cellStyle name="SAS FM Protected member data cell" xfId="45934"/>
    <cellStyle name="SAS FM Protected member data cell 2" xfId="45935"/>
    <cellStyle name="SAS FM Protected member data cell 2 2" xfId="45936"/>
    <cellStyle name="SAS FM Protected member data cell 2 2 2" xfId="45937"/>
    <cellStyle name="SAS FM Protected member data cell 2 3" xfId="45938"/>
    <cellStyle name="SAS FM Protected member data cell 2 3 2" xfId="45939"/>
    <cellStyle name="SAS FM Protected member data cell 2 4" xfId="45940"/>
    <cellStyle name="SAS FM Protected member data cell 2 4 2" xfId="45941"/>
    <cellStyle name="SAS FM Protected member data cell 2 5" xfId="45942"/>
    <cellStyle name="SAS FM Protected member data cell 3" xfId="45943"/>
    <cellStyle name="SAS FM Protected member data cell 3 2" xfId="45944"/>
    <cellStyle name="SAS FM Protected member data cell 4" xfId="45945"/>
    <cellStyle name="SAS FM Protected member data cell 4 2" xfId="45946"/>
    <cellStyle name="SAS FM Protected member data cell 5" xfId="45947"/>
    <cellStyle name="SAS FM Protected member data cell 5 2" xfId="45948"/>
    <cellStyle name="SAS FM Protected member data cell 6" xfId="45949"/>
    <cellStyle name="SAS FM Read-only data cell (data entry table)" xfId="45950"/>
    <cellStyle name="SAS FM Read-only data cell (data entry table) 10" xfId="45951"/>
    <cellStyle name="SAS FM Read-only data cell (data entry table) 2" xfId="45952"/>
    <cellStyle name="SAS FM Read-only data cell (data entry table) 2 2" xfId="45953"/>
    <cellStyle name="SAS FM Read-only data cell (data entry table) 2 2 2" xfId="45954"/>
    <cellStyle name="SAS FM Read-only data cell (data entry table) 2 3" xfId="45955"/>
    <cellStyle name="SAS FM Read-only data cell (data entry table) 2 3 2" xfId="45956"/>
    <cellStyle name="SAS FM Read-only data cell (data entry table) 2 4" xfId="45957"/>
    <cellStyle name="SAS FM Read-only data cell (data entry table) 2 4 2" xfId="45958"/>
    <cellStyle name="SAS FM Read-only data cell (data entry table) 2 5" xfId="45959"/>
    <cellStyle name="SAS FM Read-only data cell (data entry table) 3" xfId="45960"/>
    <cellStyle name="SAS FM Read-only data cell (data entry table) 3 2" xfId="45961"/>
    <cellStyle name="SAS FM Read-only data cell (data entry table) 3 2 2" xfId="45962"/>
    <cellStyle name="SAS FM Read-only data cell (data entry table) 3 3" xfId="45963"/>
    <cellStyle name="SAS FM Read-only data cell (data entry table) 3 3 2" xfId="45964"/>
    <cellStyle name="SAS FM Read-only data cell (data entry table) 3 4" xfId="45965"/>
    <cellStyle name="SAS FM Read-only data cell (data entry table) 3 4 2" xfId="45966"/>
    <cellStyle name="SAS FM Read-only data cell (data entry table) 3 5" xfId="45967"/>
    <cellStyle name="SAS FM Read-only data cell (data entry table) 4" xfId="45968"/>
    <cellStyle name="SAS FM Read-only data cell (data entry table) 4 10" xfId="45969"/>
    <cellStyle name="SAS FM Read-only data cell (data entry table) 4 10 2" xfId="45970"/>
    <cellStyle name="SAS FM Read-only data cell (data entry table) 4 10 2 2" xfId="45971"/>
    <cellStyle name="SAS FM Read-only data cell (data entry table) 4 10 3" xfId="45972"/>
    <cellStyle name="SAS FM Read-only data cell (data entry table) 4 10 3 2" xfId="45973"/>
    <cellStyle name="SAS FM Read-only data cell (data entry table) 4 10 4" xfId="45974"/>
    <cellStyle name="SAS FM Read-only data cell (data entry table) 4 10 4 2" xfId="45975"/>
    <cellStyle name="SAS FM Read-only data cell (data entry table) 4 10 5" xfId="45976"/>
    <cellStyle name="SAS FM Read-only data cell (data entry table) 4 11" xfId="45977"/>
    <cellStyle name="SAS FM Read-only data cell (data entry table) 4 11 2" xfId="45978"/>
    <cellStyle name="SAS FM Read-only data cell (data entry table) 4 12" xfId="45979"/>
    <cellStyle name="SAS FM Read-only data cell (data entry table) 4 12 2" xfId="45980"/>
    <cellStyle name="SAS FM Read-only data cell (data entry table) 4 13" xfId="45981"/>
    <cellStyle name="SAS FM Read-only data cell (data entry table) 4 13 2" xfId="45982"/>
    <cellStyle name="SAS FM Read-only data cell (data entry table) 4 14" xfId="45983"/>
    <cellStyle name="SAS FM Read-only data cell (data entry table) 4 2" xfId="45984"/>
    <cellStyle name="SAS FM Read-only data cell (data entry table) 4 2 10" xfId="45985"/>
    <cellStyle name="SAS FM Read-only data cell (data entry table) 4 2 10 2" xfId="45986"/>
    <cellStyle name="SAS FM Read-only data cell (data entry table) 4 2 10 2 2" xfId="45987"/>
    <cellStyle name="SAS FM Read-only data cell (data entry table) 4 2 10 3" xfId="45988"/>
    <cellStyle name="SAS FM Read-only data cell (data entry table) 4 2 10 3 2" xfId="45989"/>
    <cellStyle name="SAS FM Read-only data cell (data entry table) 4 2 10 4" xfId="45990"/>
    <cellStyle name="SAS FM Read-only data cell (data entry table) 4 2 10 4 2" xfId="45991"/>
    <cellStyle name="SAS FM Read-only data cell (data entry table) 4 2 10 5" xfId="45992"/>
    <cellStyle name="SAS FM Read-only data cell (data entry table) 4 2 11" xfId="45993"/>
    <cellStyle name="SAS FM Read-only data cell (data entry table) 4 2 11 2" xfId="45994"/>
    <cellStyle name="SAS FM Read-only data cell (data entry table) 4 2 12" xfId="45995"/>
    <cellStyle name="SAS FM Read-only data cell (data entry table) 4 2 12 2" xfId="45996"/>
    <cellStyle name="SAS FM Read-only data cell (data entry table) 4 2 13" xfId="45997"/>
    <cellStyle name="SAS FM Read-only data cell (data entry table) 4 2 13 2" xfId="45998"/>
    <cellStyle name="SAS FM Read-only data cell (data entry table) 4 2 14" xfId="45999"/>
    <cellStyle name="SAS FM Read-only data cell (data entry table) 4 2 2" xfId="46000"/>
    <cellStyle name="SAS FM Read-only data cell (data entry table) 4 2 2 2" xfId="46001"/>
    <cellStyle name="SAS FM Read-only data cell (data entry table) 4 2 2 2 2" xfId="46002"/>
    <cellStyle name="SAS FM Read-only data cell (data entry table) 4 2 2 3" xfId="46003"/>
    <cellStyle name="SAS FM Read-only data cell (data entry table) 4 2 2 3 2" xfId="46004"/>
    <cellStyle name="SAS FM Read-only data cell (data entry table) 4 2 2 4" xfId="46005"/>
    <cellStyle name="SAS FM Read-only data cell (data entry table) 4 2 2 4 2" xfId="46006"/>
    <cellStyle name="SAS FM Read-only data cell (data entry table) 4 2 2 5" xfId="46007"/>
    <cellStyle name="SAS FM Read-only data cell (data entry table) 4 2 3" xfId="46008"/>
    <cellStyle name="SAS FM Read-only data cell (data entry table) 4 2 3 2" xfId="46009"/>
    <cellStyle name="SAS FM Read-only data cell (data entry table) 4 2 3 2 2" xfId="46010"/>
    <cellStyle name="SAS FM Read-only data cell (data entry table) 4 2 3 3" xfId="46011"/>
    <cellStyle name="SAS FM Read-only data cell (data entry table) 4 2 3 3 2" xfId="46012"/>
    <cellStyle name="SAS FM Read-only data cell (data entry table) 4 2 3 4" xfId="46013"/>
    <cellStyle name="SAS FM Read-only data cell (data entry table) 4 2 3 4 2" xfId="46014"/>
    <cellStyle name="SAS FM Read-only data cell (data entry table) 4 2 3 5" xfId="46015"/>
    <cellStyle name="SAS FM Read-only data cell (data entry table) 4 2 4" xfId="46016"/>
    <cellStyle name="SAS FM Read-only data cell (data entry table) 4 2 4 2" xfId="46017"/>
    <cellStyle name="SAS FM Read-only data cell (data entry table) 4 2 4 2 2" xfId="46018"/>
    <cellStyle name="SAS FM Read-only data cell (data entry table) 4 2 4 3" xfId="46019"/>
    <cellStyle name="SAS FM Read-only data cell (data entry table) 4 2 4 3 2" xfId="46020"/>
    <cellStyle name="SAS FM Read-only data cell (data entry table) 4 2 4 4" xfId="46021"/>
    <cellStyle name="SAS FM Read-only data cell (data entry table) 4 2 4 4 2" xfId="46022"/>
    <cellStyle name="SAS FM Read-only data cell (data entry table) 4 2 4 5" xfId="46023"/>
    <cellStyle name="SAS FM Read-only data cell (data entry table) 4 2 5" xfId="46024"/>
    <cellStyle name="SAS FM Read-only data cell (data entry table) 4 2 5 2" xfId="46025"/>
    <cellStyle name="SAS FM Read-only data cell (data entry table) 4 2 5 2 2" xfId="46026"/>
    <cellStyle name="SAS FM Read-only data cell (data entry table) 4 2 5 3" xfId="46027"/>
    <cellStyle name="SAS FM Read-only data cell (data entry table) 4 2 5 3 2" xfId="46028"/>
    <cellStyle name="SAS FM Read-only data cell (data entry table) 4 2 5 4" xfId="46029"/>
    <cellStyle name="SAS FM Read-only data cell (data entry table) 4 2 5 4 2" xfId="46030"/>
    <cellStyle name="SAS FM Read-only data cell (data entry table) 4 2 5 5" xfId="46031"/>
    <cellStyle name="SAS FM Read-only data cell (data entry table) 4 2 6" xfId="46032"/>
    <cellStyle name="SAS FM Read-only data cell (data entry table) 4 2 6 2" xfId="46033"/>
    <cellStyle name="SAS FM Read-only data cell (data entry table) 4 2 6 2 2" xfId="46034"/>
    <cellStyle name="SAS FM Read-only data cell (data entry table) 4 2 6 3" xfId="46035"/>
    <cellStyle name="SAS FM Read-only data cell (data entry table) 4 2 6 3 2" xfId="46036"/>
    <cellStyle name="SAS FM Read-only data cell (data entry table) 4 2 6 4" xfId="46037"/>
    <cellStyle name="SAS FM Read-only data cell (data entry table) 4 2 6 4 2" xfId="46038"/>
    <cellStyle name="SAS FM Read-only data cell (data entry table) 4 2 6 5" xfId="46039"/>
    <cellStyle name="SAS FM Read-only data cell (data entry table) 4 2 7" xfId="46040"/>
    <cellStyle name="SAS FM Read-only data cell (data entry table) 4 2 7 2" xfId="46041"/>
    <cellStyle name="SAS FM Read-only data cell (data entry table) 4 2 7 2 2" xfId="46042"/>
    <cellStyle name="SAS FM Read-only data cell (data entry table) 4 2 7 3" xfId="46043"/>
    <cellStyle name="SAS FM Read-only data cell (data entry table) 4 2 7 3 2" xfId="46044"/>
    <cellStyle name="SAS FM Read-only data cell (data entry table) 4 2 7 4" xfId="46045"/>
    <cellStyle name="SAS FM Read-only data cell (data entry table) 4 2 7 4 2" xfId="46046"/>
    <cellStyle name="SAS FM Read-only data cell (data entry table) 4 2 7 5" xfId="46047"/>
    <cellStyle name="SAS FM Read-only data cell (data entry table) 4 2 8" xfId="46048"/>
    <cellStyle name="SAS FM Read-only data cell (data entry table) 4 2 8 2" xfId="46049"/>
    <cellStyle name="SAS FM Read-only data cell (data entry table) 4 2 8 2 2" xfId="46050"/>
    <cellStyle name="SAS FM Read-only data cell (data entry table) 4 2 8 3" xfId="46051"/>
    <cellStyle name="SAS FM Read-only data cell (data entry table) 4 2 8 3 2" xfId="46052"/>
    <cellStyle name="SAS FM Read-only data cell (data entry table) 4 2 8 4" xfId="46053"/>
    <cellStyle name="SAS FM Read-only data cell (data entry table) 4 2 8 4 2" xfId="46054"/>
    <cellStyle name="SAS FM Read-only data cell (data entry table) 4 2 8 5" xfId="46055"/>
    <cellStyle name="SAS FM Read-only data cell (data entry table) 4 2 9" xfId="46056"/>
    <cellStyle name="SAS FM Read-only data cell (data entry table) 4 2 9 2" xfId="46057"/>
    <cellStyle name="SAS FM Read-only data cell (data entry table) 4 2 9 2 2" xfId="46058"/>
    <cellStyle name="SAS FM Read-only data cell (data entry table) 4 2 9 3" xfId="46059"/>
    <cellStyle name="SAS FM Read-only data cell (data entry table) 4 2 9 3 2" xfId="46060"/>
    <cellStyle name="SAS FM Read-only data cell (data entry table) 4 2 9 4" xfId="46061"/>
    <cellStyle name="SAS FM Read-only data cell (data entry table) 4 2 9 4 2" xfId="46062"/>
    <cellStyle name="SAS FM Read-only data cell (data entry table) 4 2 9 5" xfId="46063"/>
    <cellStyle name="SAS FM Read-only data cell (data entry table) 4 3" xfId="46064"/>
    <cellStyle name="SAS FM Read-only data cell (data entry table) 4 3 2" xfId="46065"/>
    <cellStyle name="SAS FM Read-only data cell (data entry table) 4 3 2 2" xfId="46066"/>
    <cellStyle name="SAS FM Read-only data cell (data entry table) 4 3 3" xfId="46067"/>
    <cellStyle name="SAS FM Read-only data cell (data entry table) 4 3 3 2" xfId="46068"/>
    <cellStyle name="SAS FM Read-only data cell (data entry table) 4 3 4" xfId="46069"/>
    <cellStyle name="SAS FM Read-only data cell (data entry table) 4 3 4 2" xfId="46070"/>
    <cellStyle name="SAS FM Read-only data cell (data entry table) 4 3 5" xfId="46071"/>
    <cellStyle name="SAS FM Read-only data cell (data entry table) 4 4" xfId="46072"/>
    <cellStyle name="SAS FM Read-only data cell (data entry table) 4 4 2" xfId="46073"/>
    <cellStyle name="SAS FM Read-only data cell (data entry table) 4 4 2 2" xfId="46074"/>
    <cellStyle name="SAS FM Read-only data cell (data entry table) 4 4 3" xfId="46075"/>
    <cellStyle name="SAS FM Read-only data cell (data entry table) 4 4 3 2" xfId="46076"/>
    <cellStyle name="SAS FM Read-only data cell (data entry table) 4 4 4" xfId="46077"/>
    <cellStyle name="SAS FM Read-only data cell (data entry table) 4 4 4 2" xfId="46078"/>
    <cellStyle name="SAS FM Read-only data cell (data entry table) 4 4 5" xfId="46079"/>
    <cellStyle name="SAS FM Read-only data cell (data entry table) 4 5" xfId="46080"/>
    <cellStyle name="SAS FM Read-only data cell (data entry table) 4 5 2" xfId="46081"/>
    <cellStyle name="SAS FM Read-only data cell (data entry table) 4 5 2 2" xfId="46082"/>
    <cellStyle name="SAS FM Read-only data cell (data entry table) 4 5 3" xfId="46083"/>
    <cellStyle name="SAS FM Read-only data cell (data entry table) 4 5 3 2" xfId="46084"/>
    <cellStyle name="SAS FM Read-only data cell (data entry table) 4 5 4" xfId="46085"/>
    <cellStyle name="SAS FM Read-only data cell (data entry table) 4 5 4 2" xfId="46086"/>
    <cellStyle name="SAS FM Read-only data cell (data entry table) 4 5 5" xfId="46087"/>
    <cellStyle name="SAS FM Read-only data cell (data entry table) 4 6" xfId="46088"/>
    <cellStyle name="SAS FM Read-only data cell (data entry table) 4 6 2" xfId="46089"/>
    <cellStyle name="SAS FM Read-only data cell (data entry table) 4 6 2 2" xfId="46090"/>
    <cellStyle name="SAS FM Read-only data cell (data entry table) 4 6 3" xfId="46091"/>
    <cellStyle name="SAS FM Read-only data cell (data entry table) 4 6 3 2" xfId="46092"/>
    <cellStyle name="SAS FM Read-only data cell (data entry table) 4 6 4" xfId="46093"/>
    <cellStyle name="SAS FM Read-only data cell (data entry table) 4 6 4 2" xfId="46094"/>
    <cellStyle name="SAS FM Read-only data cell (data entry table) 4 6 5" xfId="46095"/>
    <cellStyle name="SAS FM Read-only data cell (data entry table) 4 7" xfId="46096"/>
    <cellStyle name="SAS FM Read-only data cell (data entry table) 4 7 2" xfId="46097"/>
    <cellStyle name="SAS FM Read-only data cell (data entry table) 4 7 2 2" xfId="46098"/>
    <cellStyle name="SAS FM Read-only data cell (data entry table) 4 7 3" xfId="46099"/>
    <cellStyle name="SAS FM Read-only data cell (data entry table) 4 7 3 2" xfId="46100"/>
    <cellStyle name="SAS FM Read-only data cell (data entry table) 4 7 4" xfId="46101"/>
    <cellStyle name="SAS FM Read-only data cell (data entry table) 4 7 4 2" xfId="46102"/>
    <cellStyle name="SAS FM Read-only data cell (data entry table) 4 7 5" xfId="46103"/>
    <cellStyle name="SAS FM Read-only data cell (data entry table) 4 8" xfId="46104"/>
    <cellStyle name="SAS FM Read-only data cell (data entry table) 4 8 2" xfId="46105"/>
    <cellStyle name="SAS FM Read-only data cell (data entry table) 4 8 2 2" xfId="46106"/>
    <cellStyle name="SAS FM Read-only data cell (data entry table) 4 8 3" xfId="46107"/>
    <cellStyle name="SAS FM Read-only data cell (data entry table) 4 8 3 2" xfId="46108"/>
    <cellStyle name="SAS FM Read-only data cell (data entry table) 4 8 4" xfId="46109"/>
    <cellStyle name="SAS FM Read-only data cell (data entry table) 4 8 4 2" xfId="46110"/>
    <cellStyle name="SAS FM Read-only data cell (data entry table) 4 8 5" xfId="46111"/>
    <cellStyle name="SAS FM Read-only data cell (data entry table) 4 9" xfId="46112"/>
    <cellStyle name="SAS FM Read-only data cell (data entry table) 4 9 2" xfId="46113"/>
    <cellStyle name="SAS FM Read-only data cell (data entry table) 4 9 2 2" xfId="46114"/>
    <cellStyle name="SAS FM Read-only data cell (data entry table) 4 9 3" xfId="46115"/>
    <cellStyle name="SAS FM Read-only data cell (data entry table) 4 9 3 2" xfId="46116"/>
    <cellStyle name="SAS FM Read-only data cell (data entry table) 4 9 4" xfId="46117"/>
    <cellStyle name="SAS FM Read-only data cell (data entry table) 4 9 4 2" xfId="46118"/>
    <cellStyle name="SAS FM Read-only data cell (data entry table) 4 9 5" xfId="46119"/>
    <cellStyle name="SAS FM Read-only data cell (data entry table) 5" xfId="46120"/>
    <cellStyle name="SAS FM Read-only data cell (data entry table) 5 2" xfId="46121"/>
    <cellStyle name="SAS FM Read-only data cell (data entry table) 5 2 2" xfId="46122"/>
    <cellStyle name="SAS FM Read-only data cell (data entry table) 5 3" xfId="46123"/>
    <cellStyle name="SAS FM Read-only data cell (data entry table) 5 3 2" xfId="46124"/>
    <cellStyle name="SAS FM Read-only data cell (data entry table) 5 4" xfId="46125"/>
    <cellStyle name="SAS FM Read-only data cell (data entry table) 5 4 2" xfId="46126"/>
    <cellStyle name="SAS FM Read-only data cell (data entry table) 5 5" xfId="46127"/>
    <cellStyle name="SAS FM Read-only data cell (data entry table) 6" xfId="46128"/>
    <cellStyle name="SAS FM Read-only data cell (data entry table) 6 2" xfId="46129"/>
    <cellStyle name="SAS FM Read-only data cell (data entry table) 6 2 2" xfId="46130"/>
    <cellStyle name="SAS FM Read-only data cell (data entry table) 6 3" xfId="46131"/>
    <cellStyle name="SAS FM Read-only data cell (data entry table) 6 3 2" xfId="46132"/>
    <cellStyle name="SAS FM Read-only data cell (data entry table) 6 4" xfId="46133"/>
    <cellStyle name="SAS FM Read-only data cell (data entry table) 6 4 2" xfId="46134"/>
    <cellStyle name="SAS FM Read-only data cell (data entry table) 6 5" xfId="46135"/>
    <cellStyle name="SAS FM Read-only data cell (data entry table) 7" xfId="46136"/>
    <cellStyle name="SAS FM Read-only data cell (data entry table) 7 2" xfId="46137"/>
    <cellStyle name="SAS FM Read-only data cell (data entry table) 8" xfId="46138"/>
    <cellStyle name="SAS FM Read-only data cell (data entry table) 8 2" xfId="46139"/>
    <cellStyle name="SAS FM Read-only data cell (data entry table) 9" xfId="46140"/>
    <cellStyle name="SAS FM Read-only data cell (data entry table) 9 2" xfId="46141"/>
    <cellStyle name="SAS FM Read-only data cell (data entry table)_Accounts" xfId="46142"/>
    <cellStyle name="SAS FM Read-only data cell (read-only table)" xfId="46143"/>
    <cellStyle name="SAS FM Read-only data cell (read-only table) 10" xfId="46144"/>
    <cellStyle name="SAS FM Read-only data cell (read-only table) 10 2" xfId="46145"/>
    <cellStyle name="SAS FM Read-only data cell (read-only table) 11" xfId="46146"/>
    <cellStyle name="SAS FM Read-only data cell (read-only table) 11 2" xfId="46147"/>
    <cellStyle name="SAS FM Read-only data cell (read-only table) 12" xfId="46148"/>
    <cellStyle name="SAS FM Read-only data cell (read-only table) 12 2" xfId="46149"/>
    <cellStyle name="SAS FM Read-only data cell (read-only table) 13" xfId="46150"/>
    <cellStyle name="SAS FM Read-only data cell (read-only table) 13 2" xfId="46151"/>
    <cellStyle name="SAS FM Read-only data cell (read-only table) 14" xfId="46152"/>
    <cellStyle name="SAS FM Read-only data cell (read-only table) 14 2" xfId="46153"/>
    <cellStyle name="SAS FM Read-only data cell (read-only table) 15" xfId="46154"/>
    <cellStyle name="SAS FM Read-only data cell (read-only table) 15 2" xfId="46155"/>
    <cellStyle name="SAS FM Read-only data cell (read-only table) 16" xfId="46156"/>
    <cellStyle name="SAS FM Read-only data cell (read-only table) 17" xfId="46157"/>
    <cellStyle name="SAS FM Read-only data cell (read-only table) 18" xfId="46158"/>
    <cellStyle name="SAS FM Read-only data cell (read-only table) 2" xfId="46159"/>
    <cellStyle name="SAS FM Read-only data cell (read-only table) 2 2" xfId="46160"/>
    <cellStyle name="SAS FM Read-only data cell (read-only table) 2 2 2" xfId="46161"/>
    <cellStyle name="SAS FM Read-only data cell (read-only table) 2 3" xfId="46162"/>
    <cellStyle name="SAS FM Read-only data cell (read-only table) 2 3 2" xfId="46163"/>
    <cellStyle name="SAS FM Read-only data cell (read-only table) 2 4" xfId="46164"/>
    <cellStyle name="SAS FM Read-only data cell (read-only table) 2 4 2" xfId="46165"/>
    <cellStyle name="SAS FM Read-only data cell (read-only table) 2 5" xfId="46166"/>
    <cellStyle name="SAS FM Read-only data cell (read-only table) 3" xfId="46167"/>
    <cellStyle name="SAS FM Read-only data cell (read-only table) 3 2" xfId="46168"/>
    <cellStyle name="SAS FM Read-only data cell (read-only table) 3 2 2" xfId="46169"/>
    <cellStyle name="SAS FM Read-only data cell (read-only table) 3 3" xfId="46170"/>
    <cellStyle name="SAS FM Read-only data cell (read-only table) 3 3 2" xfId="46171"/>
    <cellStyle name="SAS FM Read-only data cell (read-only table) 3 4" xfId="46172"/>
    <cellStyle name="SAS FM Read-only data cell (read-only table) 3 4 2" xfId="46173"/>
    <cellStyle name="SAS FM Read-only data cell (read-only table) 3 5" xfId="46174"/>
    <cellStyle name="SAS FM Read-only data cell (read-only table) 4" xfId="46175"/>
    <cellStyle name="SAS FM Read-only data cell (read-only table) 4 10" xfId="46176"/>
    <cellStyle name="SAS FM Read-only data cell (read-only table) 4 10 2" xfId="46177"/>
    <cellStyle name="SAS FM Read-only data cell (read-only table) 4 10 2 2" xfId="46178"/>
    <cellStyle name="SAS FM Read-only data cell (read-only table) 4 10 3" xfId="46179"/>
    <cellStyle name="SAS FM Read-only data cell (read-only table) 4 10 3 2" xfId="46180"/>
    <cellStyle name="SAS FM Read-only data cell (read-only table) 4 10 4" xfId="46181"/>
    <cellStyle name="SAS FM Read-only data cell (read-only table) 4 10 4 2" xfId="46182"/>
    <cellStyle name="SAS FM Read-only data cell (read-only table) 4 10 5" xfId="46183"/>
    <cellStyle name="SAS FM Read-only data cell (read-only table) 4 11" xfId="46184"/>
    <cellStyle name="SAS FM Read-only data cell (read-only table) 4 11 2" xfId="46185"/>
    <cellStyle name="SAS FM Read-only data cell (read-only table) 4 12" xfId="46186"/>
    <cellStyle name="SAS FM Read-only data cell (read-only table) 4 12 2" xfId="46187"/>
    <cellStyle name="SAS FM Read-only data cell (read-only table) 4 13" xfId="46188"/>
    <cellStyle name="SAS FM Read-only data cell (read-only table) 4 13 2" xfId="46189"/>
    <cellStyle name="SAS FM Read-only data cell (read-only table) 4 14" xfId="46190"/>
    <cellStyle name="SAS FM Read-only data cell (read-only table) 4 2" xfId="46191"/>
    <cellStyle name="SAS FM Read-only data cell (read-only table) 4 2 10" xfId="46192"/>
    <cellStyle name="SAS FM Read-only data cell (read-only table) 4 2 10 2" xfId="46193"/>
    <cellStyle name="SAS FM Read-only data cell (read-only table) 4 2 10 2 2" xfId="46194"/>
    <cellStyle name="SAS FM Read-only data cell (read-only table) 4 2 10 3" xfId="46195"/>
    <cellStyle name="SAS FM Read-only data cell (read-only table) 4 2 10 3 2" xfId="46196"/>
    <cellStyle name="SAS FM Read-only data cell (read-only table) 4 2 10 4" xfId="46197"/>
    <cellStyle name="SAS FM Read-only data cell (read-only table) 4 2 10 4 2" xfId="46198"/>
    <cellStyle name="SAS FM Read-only data cell (read-only table) 4 2 10 5" xfId="46199"/>
    <cellStyle name="SAS FM Read-only data cell (read-only table) 4 2 11" xfId="46200"/>
    <cellStyle name="SAS FM Read-only data cell (read-only table) 4 2 11 2" xfId="46201"/>
    <cellStyle name="SAS FM Read-only data cell (read-only table) 4 2 12" xfId="46202"/>
    <cellStyle name="SAS FM Read-only data cell (read-only table) 4 2 12 2" xfId="46203"/>
    <cellStyle name="SAS FM Read-only data cell (read-only table) 4 2 13" xfId="46204"/>
    <cellStyle name="SAS FM Read-only data cell (read-only table) 4 2 13 2" xfId="46205"/>
    <cellStyle name="SAS FM Read-only data cell (read-only table) 4 2 14" xfId="46206"/>
    <cellStyle name="SAS FM Read-only data cell (read-only table) 4 2 2" xfId="46207"/>
    <cellStyle name="SAS FM Read-only data cell (read-only table) 4 2 2 2" xfId="46208"/>
    <cellStyle name="SAS FM Read-only data cell (read-only table) 4 2 2 2 2" xfId="46209"/>
    <cellStyle name="SAS FM Read-only data cell (read-only table) 4 2 2 3" xfId="46210"/>
    <cellStyle name="SAS FM Read-only data cell (read-only table) 4 2 2 3 2" xfId="46211"/>
    <cellStyle name="SAS FM Read-only data cell (read-only table) 4 2 2 4" xfId="46212"/>
    <cellStyle name="SAS FM Read-only data cell (read-only table) 4 2 2 4 2" xfId="46213"/>
    <cellStyle name="SAS FM Read-only data cell (read-only table) 4 2 2 5" xfId="46214"/>
    <cellStyle name="SAS FM Read-only data cell (read-only table) 4 2 3" xfId="46215"/>
    <cellStyle name="SAS FM Read-only data cell (read-only table) 4 2 3 2" xfId="46216"/>
    <cellStyle name="SAS FM Read-only data cell (read-only table) 4 2 3 2 2" xfId="46217"/>
    <cellStyle name="SAS FM Read-only data cell (read-only table) 4 2 3 3" xfId="46218"/>
    <cellStyle name="SAS FM Read-only data cell (read-only table) 4 2 3 3 2" xfId="46219"/>
    <cellStyle name="SAS FM Read-only data cell (read-only table) 4 2 3 4" xfId="46220"/>
    <cellStyle name="SAS FM Read-only data cell (read-only table) 4 2 3 4 2" xfId="46221"/>
    <cellStyle name="SAS FM Read-only data cell (read-only table) 4 2 3 5" xfId="46222"/>
    <cellStyle name="SAS FM Read-only data cell (read-only table) 4 2 4" xfId="46223"/>
    <cellStyle name="SAS FM Read-only data cell (read-only table) 4 2 4 2" xfId="46224"/>
    <cellStyle name="SAS FM Read-only data cell (read-only table) 4 2 4 2 2" xfId="46225"/>
    <cellStyle name="SAS FM Read-only data cell (read-only table) 4 2 4 3" xfId="46226"/>
    <cellStyle name="SAS FM Read-only data cell (read-only table) 4 2 4 3 2" xfId="46227"/>
    <cellStyle name="SAS FM Read-only data cell (read-only table) 4 2 4 4" xfId="46228"/>
    <cellStyle name="SAS FM Read-only data cell (read-only table) 4 2 4 4 2" xfId="46229"/>
    <cellStyle name="SAS FM Read-only data cell (read-only table) 4 2 4 5" xfId="46230"/>
    <cellStyle name="SAS FM Read-only data cell (read-only table) 4 2 5" xfId="46231"/>
    <cellStyle name="SAS FM Read-only data cell (read-only table) 4 2 5 2" xfId="46232"/>
    <cellStyle name="SAS FM Read-only data cell (read-only table) 4 2 5 2 2" xfId="46233"/>
    <cellStyle name="SAS FM Read-only data cell (read-only table) 4 2 5 3" xfId="46234"/>
    <cellStyle name="SAS FM Read-only data cell (read-only table) 4 2 5 3 2" xfId="46235"/>
    <cellStyle name="SAS FM Read-only data cell (read-only table) 4 2 5 4" xfId="46236"/>
    <cellStyle name="SAS FM Read-only data cell (read-only table) 4 2 5 4 2" xfId="46237"/>
    <cellStyle name="SAS FM Read-only data cell (read-only table) 4 2 5 5" xfId="46238"/>
    <cellStyle name="SAS FM Read-only data cell (read-only table) 4 2 6" xfId="46239"/>
    <cellStyle name="SAS FM Read-only data cell (read-only table) 4 2 6 2" xfId="46240"/>
    <cellStyle name="SAS FM Read-only data cell (read-only table) 4 2 6 2 2" xfId="46241"/>
    <cellStyle name="SAS FM Read-only data cell (read-only table) 4 2 6 3" xfId="46242"/>
    <cellStyle name="SAS FM Read-only data cell (read-only table) 4 2 6 3 2" xfId="46243"/>
    <cellStyle name="SAS FM Read-only data cell (read-only table) 4 2 6 4" xfId="46244"/>
    <cellStyle name="SAS FM Read-only data cell (read-only table) 4 2 6 4 2" xfId="46245"/>
    <cellStyle name="SAS FM Read-only data cell (read-only table) 4 2 6 5" xfId="46246"/>
    <cellStyle name="SAS FM Read-only data cell (read-only table) 4 2 7" xfId="46247"/>
    <cellStyle name="SAS FM Read-only data cell (read-only table) 4 2 7 2" xfId="46248"/>
    <cellStyle name="SAS FM Read-only data cell (read-only table) 4 2 7 2 2" xfId="46249"/>
    <cellStyle name="SAS FM Read-only data cell (read-only table) 4 2 7 3" xfId="46250"/>
    <cellStyle name="SAS FM Read-only data cell (read-only table) 4 2 7 3 2" xfId="46251"/>
    <cellStyle name="SAS FM Read-only data cell (read-only table) 4 2 7 4" xfId="46252"/>
    <cellStyle name="SAS FM Read-only data cell (read-only table) 4 2 7 4 2" xfId="46253"/>
    <cellStyle name="SAS FM Read-only data cell (read-only table) 4 2 7 5" xfId="46254"/>
    <cellStyle name="SAS FM Read-only data cell (read-only table) 4 2 8" xfId="46255"/>
    <cellStyle name="SAS FM Read-only data cell (read-only table) 4 2 8 2" xfId="46256"/>
    <cellStyle name="SAS FM Read-only data cell (read-only table) 4 2 8 2 2" xfId="46257"/>
    <cellStyle name="SAS FM Read-only data cell (read-only table) 4 2 8 3" xfId="46258"/>
    <cellStyle name="SAS FM Read-only data cell (read-only table) 4 2 8 3 2" xfId="46259"/>
    <cellStyle name="SAS FM Read-only data cell (read-only table) 4 2 8 4" xfId="46260"/>
    <cellStyle name="SAS FM Read-only data cell (read-only table) 4 2 8 4 2" xfId="46261"/>
    <cellStyle name="SAS FM Read-only data cell (read-only table) 4 2 8 5" xfId="46262"/>
    <cellStyle name="SAS FM Read-only data cell (read-only table) 4 2 9" xfId="46263"/>
    <cellStyle name="SAS FM Read-only data cell (read-only table) 4 2 9 2" xfId="46264"/>
    <cellStyle name="SAS FM Read-only data cell (read-only table) 4 2 9 2 2" xfId="46265"/>
    <cellStyle name="SAS FM Read-only data cell (read-only table) 4 2 9 3" xfId="46266"/>
    <cellStyle name="SAS FM Read-only data cell (read-only table) 4 2 9 3 2" xfId="46267"/>
    <cellStyle name="SAS FM Read-only data cell (read-only table) 4 2 9 4" xfId="46268"/>
    <cellStyle name="SAS FM Read-only data cell (read-only table) 4 2 9 4 2" xfId="46269"/>
    <cellStyle name="SAS FM Read-only data cell (read-only table) 4 2 9 5" xfId="46270"/>
    <cellStyle name="SAS FM Read-only data cell (read-only table) 4 3" xfId="46271"/>
    <cellStyle name="SAS FM Read-only data cell (read-only table) 4 3 2" xfId="46272"/>
    <cellStyle name="SAS FM Read-only data cell (read-only table) 4 3 2 2" xfId="46273"/>
    <cellStyle name="SAS FM Read-only data cell (read-only table) 4 3 3" xfId="46274"/>
    <cellStyle name="SAS FM Read-only data cell (read-only table) 4 3 3 2" xfId="46275"/>
    <cellStyle name="SAS FM Read-only data cell (read-only table) 4 3 4" xfId="46276"/>
    <cellStyle name="SAS FM Read-only data cell (read-only table) 4 3 4 2" xfId="46277"/>
    <cellStyle name="SAS FM Read-only data cell (read-only table) 4 3 5" xfId="46278"/>
    <cellStyle name="SAS FM Read-only data cell (read-only table) 4 4" xfId="46279"/>
    <cellStyle name="SAS FM Read-only data cell (read-only table) 4 4 2" xfId="46280"/>
    <cellStyle name="SAS FM Read-only data cell (read-only table) 4 4 2 2" xfId="46281"/>
    <cellStyle name="SAS FM Read-only data cell (read-only table) 4 4 3" xfId="46282"/>
    <cellStyle name="SAS FM Read-only data cell (read-only table) 4 4 3 2" xfId="46283"/>
    <cellStyle name="SAS FM Read-only data cell (read-only table) 4 4 4" xfId="46284"/>
    <cellStyle name="SAS FM Read-only data cell (read-only table) 4 4 4 2" xfId="46285"/>
    <cellStyle name="SAS FM Read-only data cell (read-only table) 4 4 5" xfId="46286"/>
    <cellStyle name="SAS FM Read-only data cell (read-only table) 4 5" xfId="46287"/>
    <cellStyle name="SAS FM Read-only data cell (read-only table) 4 5 2" xfId="46288"/>
    <cellStyle name="SAS FM Read-only data cell (read-only table) 4 5 2 2" xfId="46289"/>
    <cellStyle name="SAS FM Read-only data cell (read-only table) 4 5 3" xfId="46290"/>
    <cellStyle name="SAS FM Read-only data cell (read-only table) 4 5 3 2" xfId="46291"/>
    <cellStyle name="SAS FM Read-only data cell (read-only table) 4 5 4" xfId="46292"/>
    <cellStyle name="SAS FM Read-only data cell (read-only table) 4 5 4 2" xfId="46293"/>
    <cellStyle name="SAS FM Read-only data cell (read-only table) 4 5 5" xfId="46294"/>
    <cellStyle name="SAS FM Read-only data cell (read-only table) 4 6" xfId="46295"/>
    <cellStyle name="SAS FM Read-only data cell (read-only table) 4 6 2" xfId="46296"/>
    <cellStyle name="SAS FM Read-only data cell (read-only table) 4 6 2 2" xfId="46297"/>
    <cellStyle name="SAS FM Read-only data cell (read-only table) 4 6 3" xfId="46298"/>
    <cellStyle name="SAS FM Read-only data cell (read-only table) 4 6 3 2" xfId="46299"/>
    <cellStyle name="SAS FM Read-only data cell (read-only table) 4 6 4" xfId="46300"/>
    <cellStyle name="SAS FM Read-only data cell (read-only table) 4 6 4 2" xfId="46301"/>
    <cellStyle name="SAS FM Read-only data cell (read-only table) 4 6 5" xfId="46302"/>
    <cellStyle name="SAS FM Read-only data cell (read-only table) 4 7" xfId="46303"/>
    <cellStyle name="SAS FM Read-only data cell (read-only table) 4 7 2" xfId="46304"/>
    <cellStyle name="SAS FM Read-only data cell (read-only table) 4 7 2 2" xfId="46305"/>
    <cellStyle name="SAS FM Read-only data cell (read-only table) 4 7 3" xfId="46306"/>
    <cellStyle name="SAS FM Read-only data cell (read-only table) 4 7 3 2" xfId="46307"/>
    <cellStyle name="SAS FM Read-only data cell (read-only table) 4 7 4" xfId="46308"/>
    <cellStyle name="SAS FM Read-only data cell (read-only table) 4 7 4 2" xfId="46309"/>
    <cellStyle name="SAS FM Read-only data cell (read-only table) 4 7 5" xfId="46310"/>
    <cellStyle name="SAS FM Read-only data cell (read-only table) 4 8" xfId="46311"/>
    <cellStyle name="SAS FM Read-only data cell (read-only table) 4 8 2" xfId="46312"/>
    <cellStyle name="SAS FM Read-only data cell (read-only table) 4 8 2 2" xfId="46313"/>
    <cellStyle name="SAS FM Read-only data cell (read-only table) 4 8 3" xfId="46314"/>
    <cellStyle name="SAS FM Read-only data cell (read-only table) 4 8 3 2" xfId="46315"/>
    <cellStyle name="SAS FM Read-only data cell (read-only table) 4 8 4" xfId="46316"/>
    <cellStyle name="SAS FM Read-only data cell (read-only table) 4 8 4 2" xfId="46317"/>
    <cellStyle name="SAS FM Read-only data cell (read-only table) 4 8 5" xfId="46318"/>
    <cellStyle name="SAS FM Read-only data cell (read-only table) 4 9" xfId="46319"/>
    <cellStyle name="SAS FM Read-only data cell (read-only table) 4 9 2" xfId="46320"/>
    <cellStyle name="SAS FM Read-only data cell (read-only table) 4 9 2 2" xfId="46321"/>
    <cellStyle name="SAS FM Read-only data cell (read-only table) 4 9 3" xfId="46322"/>
    <cellStyle name="SAS FM Read-only data cell (read-only table) 4 9 3 2" xfId="46323"/>
    <cellStyle name="SAS FM Read-only data cell (read-only table) 4 9 4" xfId="46324"/>
    <cellStyle name="SAS FM Read-only data cell (read-only table) 4 9 4 2" xfId="46325"/>
    <cellStyle name="SAS FM Read-only data cell (read-only table) 4 9 5" xfId="46326"/>
    <cellStyle name="SAS FM Read-only data cell (read-only table) 5" xfId="46327"/>
    <cellStyle name="SAS FM Read-only data cell (read-only table) 5 2" xfId="46328"/>
    <cellStyle name="SAS FM Read-only data cell (read-only table) 5 2 2" xfId="46329"/>
    <cellStyle name="SAS FM Read-only data cell (read-only table) 5 3" xfId="46330"/>
    <cellStyle name="SAS FM Read-only data cell (read-only table) 5 3 2" xfId="46331"/>
    <cellStyle name="SAS FM Read-only data cell (read-only table) 5 4" xfId="46332"/>
    <cellStyle name="SAS FM Read-only data cell (read-only table) 5 4 2" xfId="46333"/>
    <cellStyle name="SAS FM Read-only data cell (read-only table) 5 5" xfId="46334"/>
    <cellStyle name="SAS FM Read-only data cell (read-only table) 6" xfId="46335"/>
    <cellStyle name="SAS FM Read-only data cell (read-only table) 6 2" xfId="46336"/>
    <cellStyle name="SAS FM Read-only data cell (read-only table) 6 2 2" xfId="46337"/>
    <cellStyle name="SAS FM Read-only data cell (read-only table) 6 3" xfId="46338"/>
    <cellStyle name="SAS FM Read-only data cell (read-only table) 6 3 2" xfId="46339"/>
    <cellStyle name="SAS FM Read-only data cell (read-only table) 6 4" xfId="46340"/>
    <cellStyle name="SAS FM Read-only data cell (read-only table) 6 4 2" xfId="46341"/>
    <cellStyle name="SAS FM Read-only data cell (read-only table) 6 5" xfId="46342"/>
    <cellStyle name="SAS FM Read-only data cell (read-only table) 7" xfId="46343"/>
    <cellStyle name="SAS FM Read-only data cell (read-only table) 7 2" xfId="46344"/>
    <cellStyle name="SAS FM Read-only data cell (read-only table) 7 2 2" xfId="46345"/>
    <cellStyle name="SAS FM Read-only data cell (read-only table) 7 3" xfId="46346"/>
    <cellStyle name="SAS FM Read-only data cell (read-only table) 7 3 2" xfId="46347"/>
    <cellStyle name="SAS FM Read-only data cell (read-only table) 7 4" xfId="46348"/>
    <cellStyle name="SAS FM Read-only data cell (read-only table) 7 4 2" xfId="46349"/>
    <cellStyle name="SAS FM Read-only data cell (read-only table) 7 5" xfId="46350"/>
    <cellStyle name="SAS FM Read-only data cell (read-only table) 7 5 2" xfId="46351"/>
    <cellStyle name="SAS FM Read-only data cell (read-only table) 7 6" xfId="46352"/>
    <cellStyle name="SAS FM Read-only data cell (read-only table) 8" xfId="46353"/>
    <cellStyle name="SAS FM Read-only data cell (read-only table) 8 2" xfId="46354"/>
    <cellStyle name="SAS FM Read-only data cell (read-only table) 8 2 2" xfId="46355"/>
    <cellStyle name="SAS FM Read-only data cell (read-only table) 8 3" xfId="46356"/>
    <cellStyle name="SAS FM Read-only data cell (read-only table) 8 3 2" xfId="46357"/>
    <cellStyle name="SAS FM Read-only data cell (read-only table) 8 4" xfId="46358"/>
    <cellStyle name="SAS FM Read-only data cell (read-only table) 8 4 2" xfId="46359"/>
    <cellStyle name="SAS FM Read-only data cell (read-only table) 8 5" xfId="46360"/>
    <cellStyle name="SAS FM Read-only data cell (read-only table) 8 5 2" xfId="46361"/>
    <cellStyle name="SAS FM Read-only data cell (read-only table) 8 6" xfId="46362"/>
    <cellStyle name="SAS FM Read-only data cell (read-only table) 9" xfId="46363"/>
    <cellStyle name="SAS FM Read-only data cell (read-only table) 9 2" xfId="46364"/>
    <cellStyle name="SAS FM Read-only data cell (read-only table) 9 2 2" xfId="46365"/>
    <cellStyle name="SAS FM Read-only data cell (read-only table) 9 3" xfId="46366"/>
    <cellStyle name="SAS FM Read-only data cell (read-only table) 9 3 2" xfId="46367"/>
    <cellStyle name="SAS FM Read-only data cell (read-only table) 9 4" xfId="46368"/>
    <cellStyle name="SAS FM Read-only data cell (read-only table) 9 4 2" xfId="46369"/>
    <cellStyle name="SAS FM Read-only data cell (read-only table) 9 5" xfId="46370"/>
    <cellStyle name="SAS FM Read-only data cell (read-only table) 9 5 2" xfId="46371"/>
    <cellStyle name="SAS FM Read-only data cell (read-only table) 9 6" xfId="46372"/>
    <cellStyle name="SAS FM Read-only data cell (read-only table)_Accounts" xfId="46373"/>
    <cellStyle name="SAS FM Row drillable header" xfId="46374"/>
    <cellStyle name="SAS FM Row drillable header 10" xfId="46375"/>
    <cellStyle name="SAS FM Row drillable header 10 2" xfId="46376"/>
    <cellStyle name="SAS FM Row drillable header 10 2 2" xfId="46377"/>
    <cellStyle name="SAS FM Row drillable header 10 2 2 2" xfId="46378"/>
    <cellStyle name="SAS FM Row drillable header 10 2 2 2 2" xfId="46379"/>
    <cellStyle name="SAS FM Row drillable header 10 2 2 3" xfId="46380"/>
    <cellStyle name="SAS FM Row drillable header 10 2 3" xfId="46381"/>
    <cellStyle name="SAS FM Row drillable header 10 2 3 2" xfId="46382"/>
    <cellStyle name="SAS FM Row drillable header 10 2 4" xfId="46383"/>
    <cellStyle name="SAS FM Row drillable header 10 3" xfId="46384"/>
    <cellStyle name="SAS FM Row drillable header 10 3 2" xfId="46385"/>
    <cellStyle name="SAS FM Row drillable header 10 3 2 2" xfId="46386"/>
    <cellStyle name="SAS FM Row drillable header 10 3 3" xfId="46387"/>
    <cellStyle name="SAS FM Row drillable header 10 4" xfId="46388"/>
    <cellStyle name="SAS FM Row drillable header 10 4 2" xfId="46389"/>
    <cellStyle name="SAS FM Row drillable header 10 4 2 2" xfId="46390"/>
    <cellStyle name="SAS FM Row drillable header 10 4 3" xfId="46391"/>
    <cellStyle name="SAS FM Row drillable header 10 5" xfId="46392"/>
    <cellStyle name="SAS FM Row drillable header 10 5 2" xfId="46393"/>
    <cellStyle name="SAS FM Row drillable header 10 6" xfId="46394"/>
    <cellStyle name="SAS FM Row drillable header 11" xfId="46395"/>
    <cellStyle name="SAS FM Row drillable header 11 2" xfId="46396"/>
    <cellStyle name="SAS FM Row drillable header 11 2 2" xfId="46397"/>
    <cellStyle name="SAS FM Row drillable header 11 2 2 2" xfId="46398"/>
    <cellStyle name="SAS FM Row drillable header 11 2 3" xfId="46399"/>
    <cellStyle name="SAS FM Row drillable header 11 3" xfId="46400"/>
    <cellStyle name="SAS FM Row drillable header 11 3 2" xfId="46401"/>
    <cellStyle name="SAS FM Row drillable header 11 4" xfId="46402"/>
    <cellStyle name="SAS FM Row drillable header 11 4 2" xfId="46403"/>
    <cellStyle name="SAS FM Row drillable header 11 5" xfId="46404"/>
    <cellStyle name="SAS FM Row drillable header 2" xfId="46405"/>
    <cellStyle name="SAS FM Row drillable header 2 10" xfId="46406"/>
    <cellStyle name="SAS FM Row drillable header 2 10 2" xfId="46407"/>
    <cellStyle name="SAS FM Row drillable header 2 11" xfId="46408"/>
    <cellStyle name="SAS FM Row drillable header 2 12" xfId="46409"/>
    <cellStyle name="SAS FM Row drillable header 2 13" xfId="46410"/>
    <cellStyle name="SAS FM Row drillable header 2 14" xfId="46411"/>
    <cellStyle name="SAS FM Row drillable header 2 15" xfId="46412"/>
    <cellStyle name="SAS FM Row drillable header 2 16" xfId="46413"/>
    <cellStyle name="SAS FM Row drillable header 2 17" xfId="46414"/>
    <cellStyle name="SAS FM Row drillable header 2 2" xfId="46415"/>
    <cellStyle name="SAS FM Row drillable header 2 2 2" xfId="46416"/>
    <cellStyle name="SAS FM Row drillable header 2 2 2 2" xfId="46417"/>
    <cellStyle name="SAS FM Row drillable header 2 2 2 2 2" xfId="46418"/>
    <cellStyle name="SAS FM Row drillable header 2 2 2 3" xfId="46419"/>
    <cellStyle name="SAS FM Row drillable header 2 2 3" xfId="46420"/>
    <cellStyle name="SAS FM Row drillable header 2 2 3 2" xfId="46421"/>
    <cellStyle name="SAS FM Row drillable header 2 2 4" xfId="46422"/>
    <cellStyle name="SAS FM Row drillable header 2 2 4 2" xfId="46423"/>
    <cellStyle name="SAS FM Row drillable header 2 2 5" xfId="46424"/>
    <cellStyle name="SAS FM Row drillable header 2 2 5 2" xfId="46425"/>
    <cellStyle name="SAS FM Row drillable header 2 2 6" xfId="46426"/>
    <cellStyle name="SAS FM Row drillable header 2 3" xfId="46427"/>
    <cellStyle name="SAS FM Row drillable header 2 3 2" xfId="46428"/>
    <cellStyle name="SAS FM Row drillable header 2 3 2 2" xfId="46429"/>
    <cellStyle name="SAS FM Row drillable header 2 3 2 2 2" xfId="46430"/>
    <cellStyle name="SAS FM Row drillable header 2 3 2 3" xfId="46431"/>
    <cellStyle name="SAS FM Row drillable header 2 3 3" xfId="46432"/>
    <cellStyle name="SAS FM Row drillable header 2 3 3 2" xfId="46433"/>
    <cellStyle name="SAS FM Row drillable header 2 3 4" xfId="46434"/>
    <cellStyle name="SAS FM Row drillable header 2 3 4 2" xfId="46435"/>
    <cellStyle name="SAS FM Row drillable header 2 3 5" xfId="46436"/>
    <cellStyle name="SAS FM Row drillable header 2 3 5 2" xfId="46437"/>
    <cellStyle name="SAS FM Row drillable header 2 3 6" xfId="46438"/>
    <cellStyle name="SAS FM Row drillable header 2 4" xfId="46439"/>
    <cellStyle name="SAS FM Row drillable header 2 4 2" xfId="46440"/>
    <cellStyle name="SAS FM Row drillable header 2 4 2 2" xfId="46441"/>
    <cellStyle name="SAS FM Row drillable header 2 4 3" xfId="46442"/>
    <cellStyle name="SAS FM Row drillable header 2 4 3 2" xfId="46443"/>
    <cellStyle name="SAS FM Row drillable header 2 4 4" xfId="46444"/>
    <cellStyle name="SAS FM Row drillable header 2 4 4 2" xfId="46445"/>
    <cellStyle name="SAS FM Row drillable header 2 4 5" xfId="46446"/>
    <cellStyle name="SAS FM Row drillable header 2 4 5 2" xfId="46447"/>
    <cellStyle name="SAS FM Row drillable header 2 4 6" xfId="46448"/>
    <cellStyle name="SAS FM Row drillable header 2 5" xfId="46449"/>
    <cellStyle name="SAS FM Row drillable header 2 5 2" xfId="46450"/>
    <cellStyle name="SAS FM Row drillable header 2 6" xfId="46451"/>
    <cellStyle name="SAS FM Row drillable header 2 6 2" xfId="46452"/>
    <cellStyle name="SAS FM Row drillable header 2 7" xfId="46453"/>
    <cellStyle name="SAS FM Row drillable header 2 7 2" xfId="46454"/>
    <cellStyle name="SAS FM Row drillable header 2 8" xfId="46455"/>
    <cellStyle name="SAS FM Row drillable header 2 8 2" xfId="46456"/>
    <cellStyle name="SAS FM Row drillable header 2 9" xfId="46457"/>
    <cellStyle name="SAS FM Row drillable header 2 9 2" xfId="46458"/>
    <cellStyle name="SAS FM Row drillable header 3" xfId="46459"/>
    <cellStyle name="SAS FM Row drillable header 3 2" xfId="46460"/>
    <cellStyle name="SAS FM Row drillable header 3 2 2" xfId="46461"/>
    <cellStyle name="SAS FM Row drillable header 3 2 2 2" xfId="46462"/>
    <cellStyle name="SAS FM Row drillable header 3 2 2 2 2" xfId="46463"/>
    <cellStyle name="SAS FM Row drillable header 3 2 2 3" xfId="46464"/>
    <cellStyle name="SAS FM Row drillable header 3 2 3" xfId="46465"/>
    <cellStyle name="SAS FM Row drillable header 3 2 3 2" xfId="46466"/>
    <cellStyle name="SAS FM Row drillable header 3 2 4" xfId="46467"/>
    <cellStyle name="SAS FM Row drillable header 3 2 4 2" xfId="46468"/>
    <cellStyle name="SAS FM Row drillable header 3 2 5" xfId="46469"/>
    <cellStyle name="SAS FM Row drillable header 3 3" xfId="46470"/>
    <cellStyle name="SAS FM Row drillable header 3 3 2" xfId="46471"/>
    <cellStyle name="SAS FM Row drillable header 3 3 2 2" xfId="46472"/>
    <cellStyle name="SAS FM Row drillable header 3 3 2 2 2" xfId="46473"/>
    <cellStyle name="SAS FM Row drillable header 3 3 2 3" xfId="46474"/>
    <cellStyle name="SAS FM Row drillable header 3 3 3" xfId="46475"/>
    <cellStyle name="SAS FM Row drillable header 3 3 3 2" xfId="46476"/>
    <cellStyle name="SAS FM Row drillable header 3 3 4" xfId="46477"/>
    <cellStyle name="SAS FM Row drillable header 3 4" xfId="46478"/>
    <cellStyle name="SAS FM Row drillable header 3 4 2" xfId="46479"/>
    <cellStyle name="SAS FM Row drillable header 3 4 2 2" xfId="46480"/>
    <cellStyle name="SAS FM Row drillable header 3 4 3" xfId="46481"/>
    <cellStyle name="SAS FM Row drillable header 3 5" xfId="46482"/>
    <cellStyle name="SAS FM Row drillable header 3 5 2" xfId="46483"/>
    <cellStyle name="SAS FM Row drillable header 3 6" xfId="46484"/>
    <cellStyle name="SAS FM Row drillable header 4" xfId="46485"/>
    <cellStyle name="SAS FM Row drillable header 4 2" xfId="46486"/>
    <cellStyle name="SAS FM Row drillable header 4 2 2" xfId="46487"/>
    <cellStyle name="SAS FM Row drillable header 4 2 2 2" xfId="46488"/>
    <cellStyle name="SAS FM Row drillable header 4 2 2 2 2" xfId="46489"/>
    <cellStyle name="SAS FM Row drillable header 4 2 2 3" xfId="46490"/>
    <cellStyle name="SAS FM Row drillable header 4 2 3" xfId="46491"/>
    <cellStyle name="SAS FM Row drillable header 4 2 3 2" xfId="46492"/>
    <cellStyle name="SAS FM Row drillable header 4 2 4" xfId="46493"/>
    <cellStyle name="SAS FM Row drillable header 4 2 4 2" xfId="46494"/>
    <cellStyle name="SAS FM Row drillable header 4 2 5" xfId="46495"/>
    <cellStyle name="SAS FM Row drillable header 4 3" xfId="46496"/>
    <cellStyle name="SAS FM Row drillable header 4 3 2" xfId="46497"/>
    <cellStyle name="SAS FM Row drillable header 4 3 2 2" xfId="46498"/>
    <cellStyle name="SAS FM Row drillable header 4 3 2 2 2" xfId="46499"/>
    <cellStyle name="SAS FM Row drillable header 4 3 2 3" xfId="46500"/>
    <cellStyle name="SAS FM Row drillable header 4 3 3" xfId="46501"/>
    <cellStyle name="SAS FM Row drillable header 4 3 3 2" xfId="46502"/>
    <cellStyle name="SAS FM Row drillable header 4 3 4" xfId="46503"/>
    <cellStyle name="SAS FM Row drillable header 4 4" xfId="46504"/>
    <cellStyle name="SAS FM Row drillable header 4 4 2" xfId="46505"/>
    <cellStyle name="SAS FM Row drillable header 4 4 2 2" xfId="46506"/>
    <cellStyle name="SAS FM Row drillable header 4 4 3" xfId="46507"/>
    <cellStyle name="SAS FM Row drillable header 4 5" xfId="46508"/>
    <cellStyle name="SAS FM Row drillable header 4 5 2" xfId="46509"/>
    <cellStyle name="SAS FM Row drillable header 4 6" xfId="46510"/>
    <cellStyle name="SAS FM Row drillable header 5" xfId="46511"/>
    <cellStyle name="SAS FM Row drillable header 5 2" xfId="46512"/>
    <cellStyle name="SAS FM Row drillable header 5 2 2" xfId="46513"/>
    <cellStyle name="SAS FM Row drillable header 5 2 2 2" xfId="46514"/>
    <cellStyle name="SAS FM Row drillable header 5 2 2 2 2" xfId="46515"/>
    <cellStyle name="SAS FM Row drillable header 5 2 2 3" xfId="46516"/>
    <cellStyle name="SAS FM Row drillable header 5 2 3" xfId="46517"/>
    <cellStyle name="SAS FM Row drillable header 5 2 3 2" xfId="46518"/>
    <cellStyle name="SAS FM Row drillable header 5 2 4" xfId="46519"/>
    <cellStyle name="SAS FM Row drillable header 5 2 4 2" xfId="46520"/>
    <cellStyle name="SAS FM Row drillable header 5 2 5" xfId="46521"/>
    <cellStyle name="SAS FM Row drillable header 5 3" xfId="46522"/>
    <cellStyle name="SAS FM Row drillable header 5 3 2" xfId="46523"/>
    <cellStyle name="SAS FM Row drillable header 5 3 2 2" xfId="46524"/>
    <cellStyle name="SAS FM Row drillable header 5 3 2 2 2" xfId="46525"/>
    <cellStyle name="SAS FM Row drillable header 5 3 2 3" xfId="46526"/>
    <cellStyle name="SAS FM Row drillable header 5 3 3" xfId="46527"/>
    <cellStyle name="SAS FM Row drillable header 5 3 3 2" xfId="46528"/>
    <cellStyle name="SAS FM Row drillable header 5 3 4" xfId="46529"/>
    <cellStyle name="SAS FM Row drillable header 5 4" xfId="46530"/>
    <cellStyle name="SAS FM Row drillable header 5 4 2" xfId="46531"/>
    <cellStyle name="SAS FM Row drillable header 5 4 2 2" xfId="46532"/>
    <cellStyle name="SAS FM Row drillable header 5 4 3" xfId="46533"/>
    <cellStyle name="SAS FM Row drillable header 5 5" xfId="46534"/>
    <cellStyle name="SAS FM Row drillable header 5 5 2" xfId="46535"/>
    <cellStyle name="SAS FM Row drillable header 5 6" xfId="46536"/>
    <cellStyle name="SAS FM Row drillable header 6" xfId="46537"/>
    <cellStyle name="SAS FM Row drillable header 6 2" xfId="46538"/>
    <cellStyle name="SAS FM Row drillable header 6 2 2" xfId="46539"/>
    <cellStyle name="SAS FM Row drillable header 6 2 2 2" xfId="46540"/>
    <cellStyle name="SAS FM Row drillable header 6 2 2 2 2" xfId="46541"/>
    <cellStyle name="SAS FM Row drillable header 6 2 2 3" xfId="46542"/>
    <cellStyle name="SAS FM Row drillable header 6 2 3" xfId="46543"/>
    <cellStyle name="SAS FM Row drillable header 6 2 3 2" xfId="46544"/>
    <cellStyle name="SAS FM Row drillable header 6 2 4" xfId="46545"/>
    <cellStyle name="SAS FM Row drillable header 6 2 4 2" xfId="46546"/>
    <cellStyle name="SAS FM Row drillable header 6 2 5" xfId="46547"/>
    <cellStyle name="SAS FM Row drillable header 6 3" xfId="46548"/>
    <cellStyle name="SAS FM Row drillable header 6 3 2" xfId="46549"/>
    <cellStyle name="SAS FM Row drillable header 6 3 2 2" xfId="46550"/>
    <cellStyle name="SAS FM Row drillable header 6 3 2 2 2" xfId="46551"/>
    <cellStyle name="SAS FM Row drillable header 6 3 2 3" xfId="46552"/>
    <cellStyle name="SAS FM Row drillable header 6 3 3" xfId="46553"/>
    <cellStyle name="SAS FM Row drillable header 6 3 3 2" xfId="46554"/>
    <cellStyle name="SAS FM Row drillable header 6 3 4" xfId="46555"/>
    <cellStyle name="SAS FM Row drillable header 6 4" xfId="46556"/>
    <cellStyle name="SAS FM Row drillable header 6 4 2" xfId="46557"/>
    <cellStyle name="SAS FM Row drillable header 6 4 2 2" xfId="46558"/>
    <cellStyle name="SAS FM Row drillable header 6 4 3" xfId="46559"/>
    <cellStyle name="SAS FM Row drillable header 6 5" xfId="46560"/>
    <cellStyle name="SAS FM Row drillable header 6 5 2" xfId="46561"/>
    <cellStyle name="SAS FM Row drillable header 6 6" xfId="46562"/>
    <cellStyle name="SAS FM Row drillable header 7" xfId="46563"/>
    <cellStyle name="SAS FM Row drillable header 7 2" xfId="46564"/>
    <cellStyle name="SAS FM Row drillable header 7 2 2" xfId="46565"/>
    <cellStyle name="SAS FM Row drillable header 7 2 2 2" xfId="46566"/>
    <cellStyle name="SAS FM Row drillable header 7 2 2 2 2" xfId="46567"/>
    <cellStyle name="SAS FM Row drillable header 7 2 2 3" xfId="46568"/>
    <cellStyle name="SAS FM Row drillable header 7 2 3" xfId="46569"/>
    <cellStyle name="SAS FM Row drillable header 7 2 3 2" xfId="46570"/>
    <cellStyle name="SAS FM Row drillable header 7 2 4" xfId="46571"/>
    <cellStyle name="SAS FM Row drillable header 7 2 4 2" xfId="46572"/>
    <cellStyle name="SAS FM Row drillable header 7 2 5" xfId="46573"/>
    <cellStyle name="SAS FM Row drillable header 7 3" xfId="46574"/>
    <cellStyle name="SAS FM Row drillable header 7 3 2" xfId="46575"/>
    <cellStyle name="SAS FM Row drillable header 7 3 2 2" xfId="46576"/>
    <cellStyle name="SAS FM Row drillable header 7 3 3" xfId="46577"/>
    <cellStyle name="SAS FM Row drillable header 7 4" xfId="46578"/>
    <cellStyle name="SAS FM Row drillable header 7 4 2" xfId="46579"/>
    <cellStyle name="SAS FM Row drillable header 7 5" xfId="46580"/>
    <cellStyle name="SAS FM Row drillable header 8" xfId="46581"/>
    <cellStyle name="SAS FM Row drillable header 8 2" xfId="46582"/>
    <cellStyle name="SAS FM Row drillable header 8 2 2" xfId="46583"/>
    <cellStyle name="SAS FM Row drillable header 8 2 2 2" xfId="46584"/>
    <cellStyle name="SAS FM Row drillable header 8 2 2 2 2" xfId="46585"/>
    <cellStyle name="SAS FM Row drillable header 8 2 2 3" xfId="46586"/>
    <cellStyle name="SAS FM Row drillable header 8 2 3" xfId="46587"/>
    <cellStyle name="SAS FM Row drillable header 8 2 3 2" xfId="46588"/>
    <cellStyle name="SAS FM Row drillable header 8 2 4" xfId="46589"/>
    <cellStyle name="SAS FM Row drillable header 8 2 4 2" xfId="46590"/>
    <cellStyle name="SAS FM Row drillable header 8 2 5" xfId="46591"/>
    <cellStyle name="SAS FM Row drillable header 8 3" xfId="46592"/>
    <cellStyle name="SAS FM Row drillable header 8 3 2" xfId="46593"/>
    <cellStyle name="SAS FM Row drillable header 8 3 2 2" xfId="46594"/>
    <cellStyle name="SAS FM Row drillable header 8 3 2 2 2" xfId="46595"/>
    <cellStyle name="SAS FM Row drillable header 8 3 2 3" xfId="46596"/>
    <cellStyle name="SAS FM Row drillable header 8 3 3" xfId="46597"/>
    <cellStyle name="SAS FM Row drillable header 8 3 3 2" xfId="46598"/>
    <cellStyle name="SAS FM Row drillable header 8 3 4" xfId="46599"/>
    <cellStyle name="SAS FM Row drillable header 8 4" xfId="46600"/>
    <cellStyle name="SAS FM Row drillable header 8 4 2" xfId="46601"/>
    <cellStyle name="SAS FM Row drillable header 8 4 2 2" xfId="46602"/>
    <cellStyle name="SAS FM Row drillable header 8 4 3" xfId="46603"/>
    <cellStyle name="SAS FM Row drillable header 8 5" xfId="46604"/>
    <cellStyle name="SAS FM Row drillable header 8 5 2" xfId="46605"/>
    <cellStyle name="SAS FM Row drillable header 8 6" xfId="46606"/>
    <cellStyle name="SAS FM Row drillable header 9" xfId="46607"/>
    <cellStyle name="SAS FM Row drillable header 9 2" xfId="46608"/>
    <cellStyle name="SAS FM Row drillable header 9 2 2" xfId="46609"/>
    <cellStyle name="SAS FM Row drillable header 9 2 2 2" xfId="46610"/>
    <cellStyle name="SAS FM Row drillable header 9 2 2 2 2" xfId="46611"/>
    <cellStyle name="SAS FM Row drillable header 9 2 2 3" xfId="46612"/>
    <cellStyle name="SAS FM Row drillable header 9 2 3" xfId="46613"/>
    <cellStyle name="SAS FM Row drillable header 9 2 3 2" xfId="46614"/>
    <cellStyle name="SAS FM Row drillable header 9 2 4" xfId="46615"/>
    <cellStyle name="SAS FM Row drillable header 9 2 4 2" xfId="46616"/>
    <cellStyle name="SAS FM Row drillable header 9 2 5" xfId="46617"/>
    <cellStyle name="SAS FM Row drillable header 9 3" xfId="46618"/>
    <cellStyle name="SAS FM Row drillable header 9 3 2" xfId="46619"/>
    <cellStyle name="SAS FM Row drillable header 9 3 2 2" xfId="46620"/>
    <cellStyle name="SAS FM Row drillable header 9 3 2 2 2" xfId="46621"/>
    <cellStyle name="SAS FM Row drillable header 9 3 2 3" xfId="46622"/>
    <cellStyle name="SAS FM Row drillable header 9 3 3" xfId="46623"/>
    <cellStyle name="SAS FM Row drillable header 9 3 3 2" xfId="46624"/>
    <cellStyle name="SAS FM Row drillable header 9 3 4" xfId="46625"/>
    <cellStyle name="SAS FM Row drillable header 9 4" xfId="46626"/>
    <cellStyle name="SAS FM Row drillable header 9 4 2" xfId="46627"/>
    <cellStyle name="SAS FM Row drillable header 9 4 2 2" xfId="46628"/>
    <cellStyle name="SAS FM Row drillable header 9 4 3" xfId="46629"/>
    <cellStyle name="SAS FM Row drillable header 9 5" xfId="46630"/>
    <cellStyle name="SAS FM Row drillable header 9 5 2" xfId="46631"/>
    <cellStyle name="SAS FM Row drillable header 9 6" xfId="46632"/>
    <cellStyle name="SAS FM Row header" xfId="46633"/>
    <cellStyle name="SAS FM Row header 10" xfId="46634"/>
    <cellStyle name="SAS FM Row header 10 2" xfId="46635"/>
    <cellStyle name="SAS FM Row header 10 2 2" xfId="46636"/>
    <cellStyle name="SAS FM Row header 10 2 2 2" xfId="46637"/>
    <cellStyle name="SAS FM Row header 10 2 2 2 2" xfId="46638"/>
    <cellStyle name="SAS FM Row header 10 2 2 3" xfId="46639"/>
    <cellStyle name="SAS FM Row header 10 2 3" xfId="46640"/>
    <cellStyle name="SAS FM Row header 10 2 3 2" xfId="46641"/>
    <cellStyle name="SAS FM Row header 10 2 4" xfId="46642"/>
    <cellStyle name="SAS FM Row header 10 3" xfId="46643"/>
    <cellStyle name="SAS FM Row header 10 3 2" xfId="46644"/>
    <cellStyle name="SAS FM Row header 10 3 2 2" xfId="46645"/>
    <cellStyle name="SAS FM Row header 10 3 3" xfId="46646"/>
    <cellStyle name="SAS FM Row header 10 4" xfId="46647"/>
    <cellStyle name="SAS FM Row header 10 4 2" xfId="46648"/>
    <cellStyle name="SAS FM Row header 10 4 2 2" xfId="46649"/>
    <cellStyle name="SAS FM Row header 10 4 3" xfId="46650"/>
    <cellStyle name="SAS FM Row header 10 5" xfId="46651"/>
    <cellStyle name="SAS FM Row header 10 5 2" xfId="46652"/>
    <cellStyle name="SAS FM Row header 10 6" xfId="46653"/>
    <cellStyle name="SAS FM Row header 11" xfId="46654"/>
    <cellStyle name="SAS FM Row header 11 2" xfId="46655"/>
    <cellStyle name="SAS FM Row header 11 2 2" xfId="46656"/>
    <cellStyle name="SAS FM Row header 11 2 2 2" xfId="46657"/>
    <cellStyle name="SAS FM Row header 11 2 3" xfId="46658"/>
    <cellStyle name="SAS FM Row header 11 3" xfId="46659"/>
    <cellStyle name="SAS FM Row header 11 3 2" xfId="46660"/>
    <cellStyle name="SAS FM Row header 11 4" xfId="46661"/>
    <cellStyle name="SAS FM Row header 11 4 2" xfId="46662"/>
    <cellStyle name="SAS FM Row header 11 5" xfId="46663"/>
    <cellStyle name="SAS FM Row header 2" xfId="46664"/>
    <cellStyle name="SAS FM Row header 2 10" xfId="46665"/>
    <cellStyle name="SAS FM Row header 2 10 2" xfId="46666"/>
    <cellStyle name="SAS FM Row header 2 11" xfId="46667"/>
    <cellStyle name="SAS FM Row header 2 12" xfId="46668"/>
    <cellStyle name="SAS FM Row header 2 13" xfId="46669"/>
    <cellStyle name="SAS FM Row header 2 14" xfId="46670"/>
    <cellStyle name="SAS FM Row header 2 15" xfId="46671"/>
    <cellStyle name="SAS FM Row header 2 16" xfId="46672"/>
    <cellStyle name="SAS FM Row header 2 17" xfId="46673"/>
    <cellStyle name="SAS FM Row header 2 2" xfId="46674"/>
    <cellStyle name="SAS FM Row header 2 2 2" xfId="46675"/>
    <cellStyle name="SAS FM Row header 2 2 2 2" xfId="46676"/>
    <cellStyle name="SAS FM Row header 2 2 2 2 2" xfId="46677"/>
    <cellStyle name="SAS FM Row header 2 2 2 3" xfId="46678"/>
    <cellStyle name="SAS FM Row header 2 2 3" xfId="46679"/>
    <cellStyle name="SAS FM Row header 2 2 3 2" xfId="46680"/>
    <cellStyle name="SAS FM Row header 2 2 4" xfId="46681"/>
    <cellStyle name="SAS FM Row header 2 2 4 2" xfId="46682"/>
    <cellStyle name="SAS FM Row header 2 2 5" xfId="46683"/>
    <cellStyle name="SAS FM Row header 2 2 5 2" xfId="46684"/>
    <cellStyle name="SAS FM Row header 2 2 6" xfId="46685"/>
    <cellStyle name="SAS FM Row header 2 3" xfId="46686"/>
    <cellStyle name="SAS FM Row header 2 3 2" xfId="46687"/>
    <cellStyle name="SAS FM Row header 2 3 2 2" xfId="46688"/>
    <cellStyle name="SAS FM Row header 2 3 2 2 2" xfId="46689"/>
    <cellStyle name="SAS FM Row header 2 3 2 3" xfId="46690"/>
    <cellStyle name="SAS FM Row header 2 3 3" xfId="46691"/>
    <cellStyle name="SAS FM Row header 2 3 3 2" xfId="46692"/>
    <cellStyle name="SAS FM Row header 2 3 4" xfId="46693"/>
    <cellStyle name="SAS FM Row header 2 3 4 2" xfId="46694"/>
    <cellStyle name="SAS FM Row header 2 3 5" xfId="46695"/>
    <cellStyle name="SAS FM Row header 2 3 5 2" xfId="46696"/>
    <cellStyle name="SAS FM Row header 2 3 6" xfId="46697"/>
    <cellStyle name="SAS FM Row header 2 4" xfId="46698"/>
    <cellStyle name="SAS FM Row header 2 4 2" xfId="46699"/>
    <cellStyle name="SAS FM Row header 2 4 2 2" xfId="46700"/>
    <cellStyle name="SAS FM Row header 2 4 3" xfId="46701"/>
    <cellStyle name="SAS FM Row header 2 4 3 2" xfId="46702"/>
    <cellStyle name="SAS FM Row header 2 4 4" xfId="46703"/>
    <cellStyle name="SAS FM Row header 2 4 4 2" xfId="46704"/>
    <cellStyle name="SAS FM Row header 2 4 5" xfId="46705"/>
    <cellStyle name="SAS FM Row header 2 4 5 2" xfId="46706"/>
    <cellStyle name="SAS FM Row header 2 4 6" xfId="46707"/>
    <cellStyle name="SAS FM Row header 2 5" xfId="46708"/>
    <cellStyle name="SAS FM Row header 2 5 2" xfId="46709"/>
    <cellStyle name="SAS FM Row header 2 6" xfId="46710"/>
    <cellStyle name="SAS FM Row header 2 6 2" xfId="46711"/>
    <cellStyle name="SAS FM Row header 2 7" xfId="46712"/>
    <cellStyle name="SAS FM Row header 2 7 2" xfId="46713"/>
    <cellStyle name="SAS FM Row header 2 8" xfId="46714"/>
    <cellStyle name="SAS FM Row header 2 8 2" xfId="46715"/>
    <cellStyle name="SAS FM Row header 2 9" xfId="46716"/>
    <cellStyle name="SAS FM Row header 2 9 2" xfId="46717"/>
    <cellStyle name="SAS FM Row header 3" xfId="46718"/>
    <cellStyle name="SAS FM Row header 3 10" xfId="46719"/>
    <cellStyle name="SAS FM Row header 3 10 2" xfId="46720"/>
    <cellStyle name="SAS FM Row header 3 11" xfId="46721"/>
    <cellStyle name="SAS FM Row header 3 12" xfId="46722"/>
    <cellStyle name="SAS FM Row header 3 13" xfId="46723"/>
    <cellStyle name="SAS FM Row header 3 14" xfId="46724"/>
    <cellStyle name="SAS FM Row header 3 15" xfId="46725"/>
    <cellStyle name="SAS FM Row header 3 16" xfId="46726"/>
    <cellStyle name="SAS FM Row header 3 17" xfId="46727"/>
    <cellStyle name="SAS FM Row header 3 2" xfId="46728"/>
    <cellStyle name="SAS FM Row header 3 2 2" xfId="46729"/>
    <cellStyle name="SAS FM Row header 3 2 2 2" xfId="46730"/>
    <cellStyle name="SAS FM Row header 3 2 2 2 2" xfId="46731"/>
    <cellStyle name="SAS FM Row header 3 2 2 3" xfId="46732"/>
    <cellStyle name="SAS FM Row header 3 2 3" xfId="46733"/>
    <cellStyle name="SAS FM Row header 3 2 3 2" xfId="46734"/>
    <cellStyle name="SAS FM Row header 3 2 4" xfId="46735"/>
    <cellStyle name="SAS FM Row header 3 2 4 2" xfId="46736"/>
    <cellStyle name="SAS FM Row header 3 2 5" xfId="46737"/>
    <cellStyle name="SAS FM Row header 3 2 5 2" xfId="46738"/>
    <cellStyle name="SAS FM Row header 3 2 6" xfId="46739"/>
    <cellStyle name="SAS FM Row header 3 3" xfId="46740"/>
    <cellStyle name="SAS FM Row header 3 3 2" xfId="46741"/>
    <cellStyle name="SAS FM Row header 3 3 2 2" xfId="46742"/>
    <cellStyle name="SAS FM Row header 3 3 2 2 2" xfId="46743"/>
    <cellStyle name="SAS FM Row header 3 3 2 3" xfId="46744"/>
    <cellStyle name="SAS FM Row header 3 3 3" xfId="46745"/>
    <cellStyle name="SAS FM Row header 3 3 3 2" xfId="46746"/>
    <cellStyle name="SAS FM Row header 3 3 4" xfId="46747"/>
    <cellStyle name="SAS FM Row header 3 3 4 2" xfId="46748"/>
    <cellStyle name="SAS FM Row header 3 3 5" xfId="46749"/>
    <cellStyle name="SAS FM Row header 3 3 5 2" xfId="46750"/>
    <cellStyle name="SAS FM Row header 3 3 6" xfId="46751"/>
    <cellStyle name="SAS FM Row header 3 4" xfId="46752"/>
    <cellStyle name="SAS FM Row header 3 4 2" xfId="46753"/>
    <cellStyle name="SAS FM Row header 3 4 2 2" xfId="46754"/>
    <cellStyle name="SAS FM Row header 3 4 3" xfId="46755"/>
    <cellStyle name="SAS FM Row header 3 4 3 2" xfId="46756"/>
    <cellStyle name="SAS FM Row header 3 4 4" xfId="46757"/>
    <cellStyle name="SAS FM Row header 3 4 4 2" xfId="46758"/>
    <cellStyle name="SAS FM Row header 3 4 5" xfId="46759"/>
    <cellStyle name="SAS FM Row header 3 4 5 2" xfId="46760"/>
    <cellStyle name="SAS FM Row header 3 4 6" xfId="46761"/>
    <cellStyle name="SAS FM Row header 3 5" xfId="46762"/>
    <cellStyle name="SAS FM Row header 3 5 2" xfId="46763"/>
    <cellStyle name="SAS FM Row header 3 6" xfId="46764"/>
    <cellStyle name="SAS FM Row header 3 6 2" xfId="46765"/>
    <cellStyle name="SAS FM Row header 3 7" xfId="46766"/>
    <cellStyle name="SAS FM Row header 3 7 2" xfId="46767"/>
    <cellStyle name="SAS FM Row header 3 8" xfId="46768"/>
    <cellStyle name="SAS FM Row header 3 8 2" xfId="46769"/>
    <cellStyle name="SAS FM Row header 3 9" xfId="46770"/>
    <cellStyle name="SAS FM Row header 3 9 2" xfId="46771"/>
    <cellStyle name="SAS FM Row header 4" xfId="46772"/>
    <cellStyle name="SAS FM Row header 4 10" xfId="46773"/>
    <cellStyle name="SAS FM Row header 4 10 10" xfId="46774"/>
    <cellStyle name="SAS FM Row header 4 10 10 2" xfId="46775"/>
    <cellStyle name="SAS FM Row header 4 10 11" xfId="46776"/>
    <cellStyle name="SAS FM Row header 4 10 12" xfId="46777"/>
    <cellStyle name="SAS FM Row header 4 10 13" xfId="46778"/>
    <cellStyle name="SAS FM Row header 4 10 14" xfId="46779"/>
    <cellStyle name="SAS FM Row header 4 10 15" xfId="46780"/>
    <cellStyle name="SAS FM Row header 4 10 16" xfId="46781"/>
    <cellStyle name="SAS FM Row header 4 10 17" xfId="46782"/>
    <cellStyle name="SAS FM Row header 4 10 2" xfId="46783"/>
    <cellStyle name="SAS FM Row header 4 10 2 2" xfId="46784"/>
    <cellStyle name="SAS FM Row header 4 10 2 2 2" xfId="46785"/>
    <cellStyle name="SAS FM Row header 4 10 2 3" xfId="46786"/>
    <cellStyle name="SAS FM Row header 4 10 2 3 2" xfId="46787"/>
    <cellStyle name="SAS FM Row header 4 10 2 4" xfId="46788"/>
    <cellStyle name="SAS FM Row header 4 10 2 4 2" xfId="46789"/>
    <cellStyle name="SAS FM Row header 4 10 2 5" xfId="46790"/>
    <cellStyle name="SAS FM Row header 4 10 2 5 2" xfId="46791"/>
    <cellStyle name="SAS FM Row header 4 10 2 6" xfId="46792"/>
    <cellStyle name="SAS FM Row header 4 10 3" xfId="46793"/>
    <cellStyle name="SAS FM Row header 4 10 3 2" xfId="46794"/>
    <cellStyle name="SAS FM Row header 4 10 3 2 2" xfId="46795"/>
    <cellStyle name="SAS FM Row header 4 10 3 3" xfId="46796"/>
    <cellStyle name="SAS FM Row header 4 10 3 3 2" xfId="46797"/>
    <cellStyle name="SAS FM Row header 4 10 3 4" xfId="46798"/>
    <cellStyle name="SAS FM Row header 4 10 3 4 2" xfId="46799"/>
    <cellStyle name="SAS FM Row header 4 10 3 5" xfId="46800"/>
    <cellStyle name="SAS FM Row header 4 10 3 5 2" xfId="46801"/>
    <cellStyle name="SAS FM Row header 4 10 3 6" xfId="46802"/>
    <cellStyle name="SAS FM Row header 4 10 4" xfId="46803"/>
    <cellStyle name="SAS FM Row header 4 10 4 2" xfId="46804"/>
    <cellStyle name="SAS FM Row header 4 10 4 2 2" xfId="46805"/>
    <cellStyle name="SAS FM Row header 4 10 4 3" xfId="46806"/>
    <cellStyle name="SAS FM Row header 4 10 4 3 2" xfId="46807"/>
    <cellStyle name="SAS FM Row header 4 10 4 4" xfId="46808"/>
    <cellStyle name="SAS FM Row header 4 10 4 4 2" xfId="46809"/>
    <cellStyle name="SAS FM Row header 4 10 4 5" xfId="46810"/>
    <cellStyle name="SAS FM Row header 4 10 4 5 2" xfId="46811"/>
    <cellStyle name="SAS FM Row header 4 10 4 6" xfId="46812"/>
    <cellStyle name="SAS FM Row header 4 10 5" xfId="46813"/>
    <cellStyle name="SAS FM Row header 4 10 5 2" xfId="46814"/>
    <cellStyle name="SAS FM Row header 4 10 6" xfId="46815"/>
    <cellStyle name="SAS FM Row header 4 10 6 2" xfId="46816"/>
    <cellStyle name="SAS FM Row header 4 10 7" xfId="46817"/>
    <cellStyle name="SAS FM Row header 4 10 7 2" xfId="46818"/>
    <cellStyle name="SAS FM Row header 4 10 8" xfId="46819"/>
    <cellStyle name="SAS FM Row header 4 10 8 2" xfId="46820"/>
    <cellStyle name="SAS FM Row header 4 10 9" xfId="46821"/>
    <cellStyle name="SAS FM Row header 4 10 9 2" xfId="46822"/>
    <cellStyle name="SAS FM Row header 4 11" xfId="46823"/>
    <cellStyle name="SAS FM Row header 4 11 2" xfId="46824"/>
    <cellStyle name="SAS FM Row header 4 11 2 2" xfId="46825"/>
    <cellStyle name="SAS FM Row header 4 11 3" xfId="46826"/>
    <cellStyle name="SAS FM Row header 4 11 3 2" xfId="46827"/>
    <cellStyle name="SAS FM Row header 4 11 4" xfId="46828"/>
    <cellStyle name="SAS FM Row header 4 11 4 2" xfId="46829"/>
    <cellStyle name="SAS FM Row header 4 11 5" xfId="46830"/>
    <cellStyle name="SAS FM Row header 4 11 5 2" xfId="46831"/>
    <cellStyle name="SAS FM Row header 4 11 6" xfId="46832"/>
    <cellStyle name="SAS FM Row header 4 12" xfId="46833"/>
    <cellStyle name="SAS FM Row header 4 12 2" xfId="46834"/>
    <cellStyle name="SAS FM Row header 4 12 2 2" xfId="46835"/>
    <cellStyle name="SAS FM Row header 4 12 3" xfId="46836"/>
    <cellStyle name="SAS FM Row header 4 12 3 2" xfId="46837"/>
    <cellStyle name="SAS FM Row header 4 12 4" xfId="46838"/>
    <cellStyle name="SAS FM Row header 4 12 4 2" xfId="46839"/>
    <cellStyle name="SAS FM Row header 4 12 5" xfId="46840"/>
    <cellStyle name="SAS FM Row header 4 12 5 2" xfId="46841"/>
    <cellStyle name="SAS FM Row header 4 12 6" xfId="46842"/>
    <cellStyle name="SAS FM Row header 4 13" xfId="46843"/>
    <cellStyle name="SAS FM Row header 4 13 2" xfId="46844"/>
    <cellStyle name="SAS FM Row header 4 13 2 2" xfId="46845"/>
    <cellStyle name="SAS FM Row header 4 13 3" xfId="46846"/>
    <cellStyle name="SAS FM Row header 4 13 3 2" xfId="46847"/>
    <cellStyle name="SAS FM Row header 4 13 4" xfId="46848"/>
    <cellStyle name="SAS FM Row header 4 13 4 2" xfId="46849"/>
    <cellStyle name="SAS FM Row header 4 13 5" xfId="46850"/>
    <cellStyle name="SAS FM Row header 4 13 5 2" xfId="46851"/>
    <cellStyle name="SAS FM Row header 4 13 6" xfId="46852"/>
    <cellStyle name="SAS FM Row header 4 14" xfId="46853"/>
    <cellStyle name="SAS FM Row header 4 14 2" xfId="46854"/>
    <cellStyle name="SAS FM Row header 4 15" xfId="46855"/>
    <cellStyle name="SAS FM Row header 4 15 2" xfId="46856"/>
    <cellStyle name="SAS FM Row header 4 16" xfId="46857"/>
    <cellStyle name="SAS FM Row header 4 16 2" xfId="46858"/>
    <cellStyle name="SAS FM Row header 4 17" xfId="46859"/>
    <cellStyle name="SAS FM Row header 4 17 2" xfId="46860"/>
    <cellStyle name="SAS FM Row header 4 18" xfId="46861"/>
    <cellStyle name="SAS FM Row header 4 18 2" xfId="46862"/>
    <cellStyle name="SAS FM Row header 4 19" xfId="46863"/>
    <cellStyle name="SAS FM Row header 4 19 2" xfId="46864"/>
    <cellStyle name="SAS FM Row header 4 2" xfId="46865"/>
    <cellStyle name="SAS FM Row header 4 2 10" xfId="46866"/>
    <cellStyle name="SAS FM Row header 4 2 10 10" xfId="46867"/>
    <cellStyle name="SAS FM Row header 4 2 10 10 2" xfId="46868"/>
    <cellStyle name="SAS FM Row header 4 2 10 11" xfId="46869"/>
    <cellStyle name="SAS FM Row header 4 2 10 12" xfId="46870"/>
    <cellStyle name="SAS FM Row header 4 2 10 13" xfId="46871"/>
    <cellStyle name="SAS FM Row header 4 2 10 14" xfId="46872"/>
    <cellStyle name="SAS FM Row header 4 2 10 15" xfId="46873"/>
    <cellStyle name="SAS FM Row header 4 2 10 16" xfId="46874"/>
    <cellStyle name="SAS FM Row header 4 2 10 17" xfId="46875"/>
    <cellStyle name="SAS FM Row header 4 2 10 2" xfId="46876"/>
    <cellStyle name="SAS FM Row header 4 2 10 2 2" xfId="46877"/>
    <cellStyle name="SAS FM Row header 4 2 10 2 2 2" xfId="46878"/>
    <cellStyle name="SAS FM Row header 4 2 10 2 3" xfId="46879"/>
    <cellStyle name="SAS FM Row header 4 2 10 2 3 2" xfId="46880"/>
    <cellStyle name="SAS FM Row header 4 2 10 2 4" xfId="46881"/>
    <cellStyle name="SAS FM Row header 4 2 10 2 4 2" xfId="46882"/>
    <cellStyle name="SAS FM Row header 4 2 10 2 5" xfId="46883"/>
    <cellStyle name="SAS FM Row header 4 2 10 2 5 2" xfId="46884"/>
    <cellStyle name="SAS FM Row header 4 2 10 2 6" xfId="46885"/>
    <cellStyle name="SAS FM Row header 4 2 10 3" xfId="46886"/>
    <cellStyle name="SAS FM Row header 4 2 10 3 2" xfId="46887"/>
    <cellStyle name="SAS FM Row header 4 2 10 3 2 2" xfId="46888"/>
    <cellStyle name="SAS FM Row header 4 2 10 3 3" xfId="46889"/>
    <cellStyle name="SAS FM Row header 4 2 10 3 3 2" xfId="46890"/>
    <cellStyle name="SAS FM Row header 4 2 10 3 4" xfId="46891"/>
    <cellStyle name="SAS FM Row header 4 2 10 3 4 2" xfId="46892"/>
    <cellStyle name="SAS FM Row header 4 2 10 3 5" xfId="46893"/>
    <cellStyle name="SAS FM Row header 4 2 10 3 5 2" xfId="46894"/>
    <cellStyle name="SAS FM Row header 4 2 10 3 6" xfId="46895"/>
    <cellStyle name="SAS FM Row header 4 2 10 4" xfId="46896"/>
    <cellStyle name="SAS FM Row header 4 2 10 4 2" xfId="46897"/>
    <cellStyle name="SAS FM Row header 4 2 10 4 2 2" xfId="46898"/>
    <cellStyle name="SAS FM Row header 4 2 10 4 3" xfId="46899"/>
    <cellStyle name="SAS FM Row header 4 2 10 4 3 2" xfId="46900"/>
    <cellStyle name="SAS FM Row header 4 2 10 4 4" xfId="46901"/>
    <cellStyle name="SAS FM Row header 4 2 10 4 4 2" xfId="46902"/>
    <cellStyle name="SAS FM Row header 4 2 10 4 5" xfId="46903"/>
    <cellStyle name="SAS FM Row header 4 2 10 4 5 2" xfId="46904"/>
    <cellStyle name="SAS FM Row header 4 2 10 4 6" xfId="46905"/>
    <cellStyle name="SAS FM Row header 4 2 10 5" xfId="46906"/>
    <cellStyle name="SAS FM Row header 4 2 10 5 2" xfId="46907"/>
    <cellStyle name="SAS FM Row header 4 2 10 6" xfId="46908"/>
    <cellStyle name="SAS FM Row header 4 2 10 6 2" xfId="46909"/>
    <cellStyle name="SAS FM Row header 4 2 10 7" xfId="46910"/>
    <cellStyle name="SAS FM Row header 4 2 10 7 2" xfId="46911"/>
    <cellStyle name="SAS FM Row header 4 2 10 8" xfId="46912"/>
    <cellStyle name="SAS FM Row header 4 2 10 8 2" xfId="46913"/>
    <cellStyle name="SAS FM Row header 4 2 10 9" xfId="46914"/>
    <cellStyle name="SAS FM Row header 4 2 10 9 2" xfId="46915"/>
    <cellStyle name="SAS FM Row header 4 2 11" xfId="46916"/>
    <cellStyle name="SAS FM Row header 4 2 11 2" xfId="46917"/>
    <cellStyle name="SAS FM Row header 4 2 11 2 2" xfId="46918"/>
    <cellStyle name="SAS FM Row header 4 2 11 3" xfId="46919"/>
    <cellStyle name="SAS FM Row header 4 2 11 3 2" xfId="46920"/>
    <cellStyle name="SAS FM Row header 4 2 11 4" xfId="46921"/>
    <cellStyle name="SAS FM Row header 4 2 11 4 2" xfId="46922"/>
    <cellStyle name="SAS FM Row header 4 2 11 5" xfId="46923"/>
    <cellStyle name="SAS FM Row header 4 2 11 5 2" xfId="46924"/>
    <cellStyle name="SAS FM Row header 4 2 11 6" xfId="46925"/>
    <cellStyle name="SAS FM Row header 4 2 12" xfId="46926"/>
    <cellStyle name="SAS FM Row header 4 2 12 2" xfId="46927"/>
    <cellStyle name="SAS FM Row header 4 2 12 2 2" xfId="46928"/>
    <cellStyle name="SAS FM Row header 4 2 12 3" xfId="46929"/>
    <cellStyle name="SAS FM Row header 4 2 12 3 2" xfId="46930"/>
    <cellStyle name="SAS FM Row header 4 2 12 4" xfId="46931"/>
    <cellStyle name="SAS FM Row header 4 2 12 4 2" xfId="46932"/>
    <cellStyle name="SAS FM Row header 4 2 12 5" xfId="46933"/>
    <cellStyle name="SAS FM Row header 4 2 12 5 2" xfId="46934"/>
    <cellStyle name="SAS FM Row header 4 2 12 6" xfId="46935"/>
    <cellStyle name="SAS FM Row header 4 2 13" xfId="46936"/>
    <cellStyle name="SAS FM Row header 4 2 13 2" xfId="46937"/>
    <cellStyle name="SAS FM Row header 4 2 13 2 2" xfId="46938"/>
    <cellStyle name="SAS FM Row header 4 2 13 3" xfId="46939"/>
    <cellStyle name="SAS FM Row header 4 2 13 3 2" xfId="46940"/>
    <cellStyle name="SAS FM Row header 4 2 13 4" xfId="46941"/>
    <cellStyle name="SAS FM Row header 4 2 13 4 2" xfId="46942"/>
    <cellStyle name="SAS FM Row header 4 2 13 5" xfId="46943"/>
    <cellStyle name="SAS FM Row header 4 2 13 5 2" xfId="46944"/>
    <cellStyle name="SAS FM Row header 4 2 13 6" xfId="46945"/>
    <cellStyle name="SAS FM Row header 4 2 14" xfId="46946"/>
    <cellStyle name="SAS FM Row header 4 2 14 2" xfId="46947"/>
    <cellStyle name="SAS FM Row header 4 2 15" xfId="46948"/>
    <cellStyle name="SAS FM Row header 4 2 15 2" xfId="46949"/>
    <cellStyle name="SAS FM Row header 4 2 16" xfId="46950"/>
    <cellStyle name="SAS FM Row header 4 2 16 2" xfId="46951"/>
    <cellStyle name="SAS FM Row header 4 2 17" xfId="46952"/>
    <cellStyle name="SAS FM Row header 4 2 17 2" xfId="46953"/>
    <cellStyle name="SAS FM Row header 4 2 18" xfId="46954"/>
    <cellStyle name="SAS FM Row header 4 2 18 2" xfId="46955"/>
    <cellStyle name="SAS FM Row header 4 2 19" xfId="46956"/>
    <cellStyle name="SAS FM Row header 4 2 19 2" xfId="46957"/>
    <cellStyle name="SAS FM Row header 4 2 2" xfId="46958"/>
    <cellStyle name="SAS FM Row header 4 2 2 10" xfId="46959"/>
    <cellStyle name="SAS FM Row header 4 2 2 10 2" xfId="46960"/>
    <cellStyle name="SAS FM Row header 4 2 2 11" xfId="46961"/>
    <cellStyle name="SAS FM Row header 4 2 2 12" xfId="46962"/>
    <cellStyle name="SAS FM Row header 4 2 2 13" xfId="46963"/>
    <cellStyle name="SAS FM Row header 4 2 2 14" xfId="46964"/>
    <cellStyle name="SAS FM Row header 4 2 2 15" xfId="46965"/>
    <cellStyle name="SAS FM Row header 4 2 2 16" xfId="46966"/>
    <cellStyle name="SAS FM Row header 4 2 2 17" xfId="46967"/>
    <cellStyle name="SAS FM Row header 4 2 2 2" xfId="46968"/>
    <cellStyle name="SAS FM Row header 4 2 2 2 2" xfId="46969"/>
    <cellStyle name="SAS FM Row header 4 2 2 2 2 2" xfId="46970"/>
    <cellStyle name="SAS FM Row header 4 2 2 2 3" xfId="46971"/>
    <cellStyle name="SAS FM Row header 4 2 2 2 3 2" xfId="46972"/>
    <cellStyle name="SAS FM Row header 4 2 2 2 4" xfId="46973"/>
    <cellStyle name="SAS FM Row header 4 2 2 2 4 2" xfId="46974"/>
    <cellStyle name="SAS FM Row header 4 2 2 2 5" xfId="46975"/>
    <cellStyle name="SAS FM Row header 4 2 2 2 5 2" xfId="46976"/>
    <cellStyle name="SAS FM Row header 4 2 2 2 6" xfId="46977"/>
    <cellStyle name="SAS FM Row header 4 2 2 3" xfId="46978"/>
    <cellStyle name="SAS FM Row header 4 2 2 3 2" xfId="46979"/>
    <cellStyle name="SAS FM Row header 4 2 2 3 2 2" xfId="46980"/>
    <cellStyle name="SAS FM Row header 4 2 2 3 3" xfId="46981"/>
    <cellStyle name="SAS FM Row header 4 2 2 3 3 2" xfId="46982"/>
    <cellStyle name="SAS FM Row header 4 2 2 3 4" xfId="46983"/>
    <cellStyle name="SAS FM Row header 4 2 2 3 4 2" xfId="46984"/>
    <cellStyle name="SAS FM Row header 4 2 2 3 5" xfId="46985"/>
    <cellStyle name="SAS FM Row header 4 2 2 3 5 2" xfId="46986"/>
    <cellStyle name="SAS FM Row header 4 2 2 3 6" xfId="46987"/>
    <cellStyle name="SAS FM Row header 4 2 2 4" xfId="46988"/>
    <cellStyle name="SAS FM Row header 4 2 2 4 2" xfId="46989"/>
    <cellStyle name="SAS FM Row header 4 2 2 4 2 2" xfId="46990"/>
    <cellStyle name="SAS FM Row header 4 2 2 4 3" xfId="46991"/>
    <cellStyle name="SAS FM Row header 4 2 2 4 3 2" xfId="46992"/>
    <cellStyle name="SAS FM Row header 4 2 2 4 4" xfId="46993"/>
    <cellStyle name="SAS FM Row header 4 2 2 4 4 2" xfId="46994"/>
    <cellStyle name="SAS FM Row header 4 2 2 4 5" xfId="46995"/>
    <cellStyle name="SAS FM Row header 4 2 2 4 5 2" xfId="46996"/>
    <cellStyle name="SAS FM Row header 4 2 2 4 6" xfId="46997"/>
    <cellStyle name="SAS FM Row header 4 2 2 5" xfId="46998"/>
    <cellStyle name="SAS FM Row header 4 2 2 5 2" xfId="46999"/>
    <cellStyle name="SAS FM Row header 4 2 2 6" xfId="47000"/>
    <cellStyle name="SAS FM Row header 4 2 2 6 2" xfId="47001"/>
    <cellStyle name="SAS FM Row header 4 2 2 7" xfId="47002"/>
    <cellStyle name="SAS FM Row header 4 2 2 7 2" xfId="47003"/>
    <cellStyle name="SAS FM Row header 4 2 2 8" xfId="47004"/>
    <cellStyle name="SAS FM Row header 4 2 2 8 2" xfId="47005"/>
    <cellStyle name="SAS FM Row header 4 2 2 9" xfId="47006"/>
    <cellStyle name="SAS FM Row header 4 2 2 9 2" xfId="47007"/>
    <cellStyle name="SAS FM Row header 4 2 20" xfId="47008"/>
    <cellStyle name="SAS FM Row header 4 2 21" xfId="47009"/>
    <cellStyle name="SAS FM Row header 4 2 22" xfId="47010"/>
    <cellStyle name="SAS FM Row header 4 2 23" xfId="47011"/>
    <cellStyle name="SAS FM Row header 4 2 24" xfId="47012"/>
    <cellStyle name="SAS FM Row header 4 2 25" xfId="47013"/>
    <cellStyle name="SAS FM Row header 4 2 26" xfId="47014"/>
    <cellStyle name="SAS FM Row header 4 2 3" xfId="47015"/>
    <cellStyle name="SAS FM Row header 4 2 3 10" xfId="47016"/>
    <cellStyle name="SAS FM Row header 4 2 3 10 2" xfId="47017"/>
    <cellStyle name="SAS FM Row header 4 2 3 11" xfId="47018"/>
    <cellStyle name="SAS FM Row header 4 2 3 12" xfId="47019"/>
    <cellStyle name="SAS FM Row header 4 2 3 13" xfId="47020"/>
    <cellStyle name="SAS FM Row header 4 2 3 14" xfId="47021"/>
    <cellStyle name="SAS FM Row header 4 2 3 15" xfId="47022"/>
    <cellStyle name="SAS FM Row header 4 2 3 16" xfId="47023"/>
    <cellStyle name="SAS FM Row header 4 2 3 17" xfId="47024"/>
    <cellStyle name="SAS FM Row header 4 2 3 2" xfId="47025"/>
    <cellStyle name="SAS FM Row header 4 2 3 2 2" xfId="47026"/>
    <cellStyle name="SAS FM Row header 4 2 3 2 2 2" xfId="47027"/>
    <cellStyle name="SAS FM Row header 4 2 3 2 3" xfId="47028"/>
    <cellStyle name="SAS FM Row header 4 2 3 2 3 2" xfId="47029"/>
    <cellStyle name="SAS FM Row header 4 2 3 2 4" xfId="47030"/>
    <cellStyle name="SAS FM Row header 4 2 3 2 4 2" xfId="47031"/>
    <cellStyle name="SAS FM Row header 4 2 3 2 5" xfId="47032"/>
    <cellStyle name="SAS FM Row header 4 2 3 2 5 2" xfId="47033"/>
    <cellStyle name="SAS FM Row header 4 2 3 2 6" xfId="47034"/>
    <cellStyle name="SAS FM Row header 4 2 3 3" xfId="47035"/>
    <cellStyle name="SAS FM Row header 4 2 3 3 2" xfId="47036"/>
    <cellStyle name="SAS FM Row header 4 2 3 3 2 2" xfId="47037"/>
    <cellStyle name="SAS FM Row header 4 2 3 3 3" xfId="47038"/>
    <cellStyle name="SAS FM Row header 4 2 3 3 3 2" xfId="47039"/>
    <cellStyle name="SAS FM Row header 4 2 3 3 4" xfId="47040"/>
    <cellStyle name="SAS FM Row header 4 2 3 3 4 2" xfId="47041"/>
    <cellStyle name="SAS FM Row header 4 2 3 3 5" xfId="47042"/>
    <cellStyle name="SAS FM Row header 4 2 3 3 5 2" xfId="47043"/>
    <cellStyle name="SAS FM Row header 4 2 3 3 6" xfId="47044"/>
    <cellStyle name="SAS FM Row header 4 2 3 4" xfId="47045"/>
    <cellStyle name="SAS FM Row header 4 2 3 4 2" xfId="47046"/>
    <cellStyle name="SAS FM Row header 4 2 3 4 2 2" xfId="47047"/>
    <cellStyle name="SAS FM Row header 4 2 3 4 3" xfId="47048"/>
    <cellStyle name="SAS FM Row header 4 2 3 4 3 2" xfId="47049"/>
    <cellStyle name="SAS FM Row header 4 2 3 4 4" xfId="47050"/>
    <cellStyle name="SAS FM Row header 4 2 3 4 4 2" xfId="47051"/>
    <cellStyle name="SAS FM Row header 4 2 3 4 5" xfId="47052"/>
    <cellStyle name="SAS FM Row header 4 2 3 4 5 2" xfId="47053"/>
    <cellStyle name="SAS FM Row header 4 2 3 4 6" xfId="47054"/>
    <cellStyle name="SAS FM Row header 4 2 3 5" xfId="47055"/>
    <cellStyle name="SAS FM Row header 4 2 3 5 2" xfId="47056"/>
    <cellStyle name="SAS FM Row header 4 2 3 6" xfId="47057"/>
    <cellStyle name="SAS FM Row header 4 2 3 6 2" xfId="47058"/>
    <cellStyle name="SAS FM Row header 4 2 3 7" xfId="47059"/>
    <cellStyle name="SAS FM Row header 4 2 3 7 2" xfId="47060"/>
    <cellStyle name="SAS FM Row header 4 2 3 8" xfId="47061"/>
    <cellStyle name="SAS FM Row header 4 2 3 8 2" xfId="47062"/>
    <cellStyle name="SAS FM Row header 4 2 3 9" xfId="47063"/>
    <cellStyle name="SAS FM Row header 4 2 3 9 2" xfId="47064"/>
    <cellStyle name="SAS FM Row header 4 2 4" xfId="47065"/>
    <cellStyle name="SAS FM Row header 4 2 4 10" xfId="47066"/>
    <cellStyle name="SAS FM Row header 4 2 4 10 2" xfId="47067"/>
    <cellStyle name="SAS FM Row header 4 2 4 11" xfId="47068"/>
    <cellStyle name="SAS FM Row header 4 2 4 12" xfId="47069"/>
    <cellStyle name="SAS FM Row header 4 2 4 13" xfId="47070"/>
    <cellStyle name="SAS FM Row header 4 2 4 14" xfId="47071"/>
    <cellStyle name="SAS FM Row header 4 2 4 15" xfId="47072"/>
    <cellStyle name="SAS FM Row header 4 2 4 16" xfId="47073"/>
    <cellStyle name="SAS FM Row header 4 2 4 17" xfId="47074"/>
    <cellStyle name="SAS FM Row header 4 2 4 2" xfId="47075"/>
    <cellStyle name="SAS FM Row header 4 2 4 2 2" xfId="47076"/>
    <cellStyle name="SAS FM Row header 4 2 4 2 2 2" xfId="47077"/>
    <cellStyle name="SAS FM Row header 4 2 4 2 3" xfId="47078"/>
    <cellStyle name="SAS FM Row header 4 2 4 2 3 2" xfId="47079"/>
    <cellStyle name="SAS FM Row header 4 2 4 2 4" xfId="47080"/>
    <cellStyle name="SAS FM Row header 4 2 4 2 4 2" xfId="47081"/>
    <cellStyle name="SAS FM Row header 4 2 4 2 5" xfId="47082"/>
    <cellStyle name="SAS FM Row header 4 2 4 2 5 2" xfId="47083"/>
    <cellStyle name="SAS FM Row header 4 2 4 2 6" xfId="47084"/>
    <cellStyle name="SAS FM Row header 4 2 4 3" xfId="47085"/>
    <cellStyle name="SAS FM Row header 4 2 4 3 2" xfId="47086"/>
    <cellStyle name="SAS FM Row header 4 2 4 3 2 2" xfId="47087"/>
    <cellStyle name="SAS FM Row header 4 2 4 3 3" xfId="47088"/>
    <cellStyle name="SAS FM Row header 4 2 4 3 3 2" xfId="47089"/>
    <cellStyle name="SAS FM Row header 4 2 4 3 4" xfId="47090"/>
    <cellStyle name="SAS FM Row header 4 2 4 3 4 2" xfId="47091"/>
    <cellStyle name="SAS FM Row header 4 2 4 3 5" xfId="47092"/>
    <cellStyle name="SAS FM Row header 4 2 4 3 5 2" xfId="47093"/>
    <cellStyle name="SAS FM Row header 4 2 4 3 6" xfId="47094"/>
    <cellStyle name="SAS FM Row header 4 2 4 4" xfId="47095"/>
    <cellStyle name="SAS FM Row header 4 2 4 4 2" xfId="47096"/>
    <cellStyle name="SAS FM Row header 4 2 4 4 2 2" xfId="47097"/>
    <cellStyle name="SAS FM Row header 4 2 4 4 3" xfId="47098"/>
    <cellStyle name="SAS FM Row header 4 2 4 4 3 2" xfId="47099"/>
    <cellStyle name="SAS FM Row header 4 2 4 4 4" xfId="47100"/>
    <cellStyle name="SAS FM Row header 4 2 4 4 4 2" xfId="47101"/>
    <cellStyle name="SAS FM Row header 4 2 4 4 5" xfId="47102"/>
    <cellStyle name="SAS FM Row header 4 2 4 4 5 2" xfId="47103"/>
    <cellStyle name="SAS FM Row header 4 2 4 4 6" xfId="47104"/>
    <cellStyle name="SAS FM Row header 4 2 4 5" xfId="47105"/>
    <cellStyle name="SAS FM Row header 4 2 4 5 2" xfId="47106"/>
    <cellStyle name="SAS FM Row header 4 2 4 6" xfId="47107"/>
    <cellStyle name="SAS FM Row header 4 2 4 6 2" xfId="47108"/>
    <cellStyle name="SAS FM Row header 4 2 4 7" xfId="47109"/>
    <cellStyle name="SAS FM Row header 4 2 4 7 2" xfId="47110"/>
    <cellStyle name="SAS FM Row header 4 2 4 8" xfId="47111"/>
    <cellStyle name="SAS FM Row header 4 2 4 8 2" xfId="47112"/>
    <cellStyle name="SAS FM Row header 4 2 4 9" xfId="47113"/>
    <cellStyle name="SAS FM Row header 4 2 4 9 2" xfId="47114"/>
    <cellStyle name="SAS FM Row header 4 2 5" xfId="47115"/>
    <cellStyle name="SAS FM Row header 4 2 5 10" xfId="47116"/>
    <cellStyle name="SAS FM Row header 4 2 5 10 2" xfId="47117"/>
    <cellStyle name="SAS FM Row header 4 2 5 11" xfId="47118"/>
    <cellStyle name="SAS FM Row header 4 2 5 12" xfId="47119"/>
    <cellStyle name="SAS FM Row header 4 2 5 13" xfId="47120"/>
    <cellStyle name="SAS FM Row header 4 2 5 14" xfId="47121"/>
    <cellStyle name="SAS FM Row header 4 2 5 15" xfId="47122"/>
    <cellStyle name="SAS FM Row header 4 2 5 16" xfId="47123"/>
    <cellStyle name="SAS FM Row header 4 2 5 17" xfId="47124"/>
    <cellStyle name="SAS FM Row header 4 2 5 2" xfId="47125"/>
    <cellStyle name="SAS FM Row header 4 2 5 2 2" xfId="47126"/>
    <cellStyle name="SAS FM Row header 4 2 5 2 2 2" xfId="47127"/>
    <cellStyle name="SAS FM Row header 4 2 5 2 3" xfId="47128"/>
    <cellStyle name="SAS FM Row header 4 2 5 2 3 2" xfId="47129"/>
    <cellStyle name="SAS FM Row header 4 2 5 2 4" xfId="47130"/>
    <cellStyle name="SAS FM Row header 4 2 5 2 4 2" xfId="47131"/>
    <cellStyle name="SAS FM Row header 4 2 5 2 5" xfId="47132"/>
    <cellStyle name="SAS FM Row header 4 2 5 2 5 2" xfId="47133"/>
    <cellStyle name="SAS FM Row header 4 2 5 2 6" xfId="47134"/>
    <cellStyle name="SAS FM Row header 4 2 5 3" xfId="47135"/>
    <cellStyle name="SAS FM Row header 4 2 5 3 2" xfId="47136"/>
    <cellStyle name="SAS FM Row header 4 2 5 3 2 2" xfId="47137"/>
    <cellStyle name="SAS FM Row header 4 2 5 3 3" xfId="47138"/>
    <cellStyle name="SAS FM Row header 4 2 5 3 3 2" xfId="47139"/>
    <cellStyle name="SAS FM Row header 4 2 5 3 4" xfId="47140"/>
    <cellStyle name="SAS FM Row header 4 2 5 3 4 2" xfId="47141"/>
    <cellStyle name="SAS FM Row header 4 2 5 3 5" xfId="47142"/>
    <cellStyle name="SAS FM Row header 4 2 5 3 5 2" xfId="47143"/>
    <cellStyle name="SAS FM Row header 4 2 5 3 6" xfId="47144"/>
    <cellStyle name="SAS FM Row header 4 2 5 4" xfId="47145"/>
    <cellStyle name="SAS FM Row header 4 2 5 4 2" xfId="47146"/>
    <cellStyle name="SAS FM Row header 4 2 5 4 2 2" xfId="47147"/>
    <cellStyle name="SAS FM Row header 4 2 5 4 3" xfId="47148"/>
    <cellStyle name="SAS FM Row header 4 2 5 4 3 2" xfId="47149"/>
    <cellStyle name="SAS FM Row header 4 2 5 4 4" xfId="47150"/>
    <cellStyle name="SAS FM Row header 4 2 5 4 4 2" xfId="47151"/>
    <cellStyle name="SAS FM Row header 4 2 5 4 5" xfId="47152"/>
    <cellStyle name="SAS FM Row header 4 2 5 4 5 2" xfId="47153"/>
    <cellStyle name="SAS FM Row header 4 2 5 4 6" xfId="47154"/>
    <cellStyle name="SAS FM Row header 4 2 5 5" xfId="47155"/>
    <cellStyle name="SAS FM Row header 4 2 5 5 2" xfId="47156"/>
    <cellStyle name="SAS FM Row header 4 2 5 6" xfId="47157"/>
    <cellStyle name="SAS FM Row header 4 2 5 6 2" xfId="47158"/>
    <cellStyle name="SAS FM Row header 4 2 5 7" xfId="47159"/>
    <cellStyle name="SAS FM Row header 4 2 5 7 2" xfId="47160"/>
    <cellStyle name="SAS FM Row header 4 2 5 8" xfId="47161"/>
    <cellStyle name="SAS FM Row header 4 2 5 8 2" xfId="47162"/>
    <cellStyle name="SAS FM Row header 4 2 5 9" xfId="47163"/>
    <cellStyle name="SAS FM Row header 4 2 5 9 2" xfId="47164"/>
    <cellStyle name="SAS FM Row header 4 2 6" xfId="47165"/>
    <cellStyle name="SAS FM Row header 4 2 6 10" xfId="47166"/>
    <cellStyle name="SAS FM Row header 4 2 6 10 2" xfId="47167"/>
    <cellStyle name="SAS FM Row header 4 2 6 11" xfId="47168"/>
    <cellStyle name="SAS FM Row header 4 2 6 12" xfId="47169"/>
    <cellStyle name="SAS FM Row header 4 2 6 13" xfId="47170"/>
    <cellStyle name="SAS FM Row header 4 2 6 14" xfId="47171"/>
    <cellStyle name="SAS FM Row header 4 2 6 15" xfId="47172"/>
    <cellStyle name="SAS FM Row header 4 2 6 16" xfId="47173"/>
    <cellStyle name="SAS FM Row header 4 2 6 17" xfId="47174"/>
    <cellStyle name="SAS FM Row header 4 2 6 2" xfId="47175"/>
    <cellStyle name="SAS FM Row header 4 2 6 2 2" xfId="47176"/>
    <cellStyle name="SAS FM Row header 4 2 6 2 2 2" xfId="47177"/>
    <cellStyle name="SAS FM Row header 4 2 6 2 3" xfId="47178"/>
    <cellStyle name="SAS FM Row header 4 2 6 2 3 2" xfId="47179"/>
    <cellStyle name="SAS FM Row header 4 2 6 2 4" xfId="47180"/>
    <cellStyle name="SAS FM Row header 4 2 6 2 4 2" xfId="47181"/>
    <cellStyle name="SAS FM Row header 4 2 6 2 5" xfId="47182"/>
    <cellStyle name="SAS FM Row header 4 2 6 2 5 2" xfId="47183"/>
    <cellStyle name="SAS FM Row header 4 2 6 2 6" xfId="47184"/>
    <cellStyle name="SAS FM Row header 4 2 6 3" xfId="47185"/>
    <cellStyle name="SAS FM Row header 4 2 6 3 2" xfId="47186"/>
    <cellStyle name="SAS FM Row header 4 2 6 3 2 2" xfId="47187"/>
    <cellStyle name="SAS FM Row header 4 2 6 3 3" xfId="47188"/>
    <cellStyle name="SAS FM Row header 4 2 6 3 3 2" xfId="47189"/>
    <cellStyle name="SAS FM Row header 4 2 6 3 4" xfId="47190"/>
    <cellStyle name="SAS FM Row header 4 2 6 3 4 2" xfId="47191"/>
    <cellStyle name="SAS FM Row header 4 2 6 3 5" xfId="47192"/>
    <cellStyle name="SAS FM Row header 4 2 6 3 5 2" xfId="47193"/>
    <cellStyle name="SAS FM Row header 4 2 6 3 6" xfId="47194"/>
    <cellStyle name="SAS FM Row header 4 2 6 4" xfId="47195"/>
    <cellStyle name="SAS FM Row header 4 2 6 4 2" xfId="47196"/>
    <cellStyle name="SAS FM Row header 4 2 6 4 2 2" xfId="47197"/>
    <cellStyle name="SAS FM Row header 4 2 6 4 3" xfId="47198"/>
    <cellStyle name="SAS FM Row header 4 2 6 4 3 2" xfId="47199"/>
    <cellStyle name="SAS FM Row header 4 2 6 4 4" xfId="47200"/>
    <cellStyle name="SAS FM Row header 4 2 6 4 4 2" xfId="47201"/>
    <cellStyle name="SAS FM Row header 4 2 6 4 5" xfId="47202"/>
    <cellStyle name="SAS FM Row header 4 2 6 4 5 2" xfId="47203"/>
    <cellStyle name="SAS FM Row header 4 2 6 4 6" xfId="47204"/>
    <cellStyle name="SAS FM Row header 4 2 6 5" xfId="47205"/>
    <cellStyle name="SAS FM Row header 4 2 6 5 2" xfId="47206"/>
    <cellStyle name="SAS FM Row header 4 2 6 6" xfId="47207"/>
    <cellStyle name="SAS FM Row header 4 2 6 6 2" xfId="47208"/>
    <cellStyle name="SAS FM Row header 4 2 6 7" xfId="47209"/>
    <cellStyle name="SAS FM Row header 4 2 6 7 2" xfId="47210"/>
    <cellStyle name="SAS FM Row header 4 2 6 8" xfId="47211"/>
    <cellStyle name="SAS FM Row header 4 2 6 8 2" xfId="47212"/>
    <cellStyle name="SAS FM Row header 4 2 6 9" xfId="47213"/>
    <cellStyle name="SAS FM Row header 4 2 6 9 2" xfId="47214"/>
    <cellStyle name="SAS FM Row header 4 2 7" xfId="47215"/>
    <cellStyle name="SAS FM Row header 4 2 7 10" xfId="47216"/>
    <cellStyle name="SAS FM Row header 4 2 7 10 2" xfId="47217"/>
    <cellStyle name="SAS FM Row header 4 2 7 11" xfId="47218"/>
    <cellStyle name="SAS FM Row header 4 2 7 12" xfId="47219"/>
    <cellStyle name="SAS FM Row header 4 2 7 13" xfId="47220"/>
    <cellStyle name="SAS FM Row header 4 2 7 14" xfId="47221"/>
    <cellStyle name="SAS FM Row header 4 2 7 15" xfId="47222"/>
    <cellStyle name="SAS FM Row header 4 2 7 16" xfId="47223"/>
    <cellStyle name="SAS FM Row header 4 2 7 17" xfId="47224"/>
    <cellStyle name="SAS FM Row header 4 2 7 2" xfId="47225"/>
    <cellStyle name="SAS FM Row header 4 2 7 2 2" xfId="47226"/>
    <cellStyle name="SAS FM Row header 4 2 7 2 2 2" xfId="47227"/>
    <cellStyle name="SAS FM Row header 4 2 7 2 3" xfId="47228"/>
    <cellStyle name="SAS FM Row header 4 2 7 2 3 2" xfId="47229"/>
    <cellStyle name="SAS FM Row header 4 2 7 2 4" xfId="47230"/>
    <cellStyle name="SAS FM Row header 4 2 7 2 4 2" xfId="47231"/>
    <cellStyle name="SAS FM Row header 4 2 7 2 5" xfId="47232"/>
    <cellStyle name="SAS FM Row header 4 2 7 2 5 2" xfId="47233"/>
    <cellStyle name="SAS FM Row header 4 2 7 2 6" xfId="47234"/>
    <cellStyle name="SAS FM Row header 4 2 7 3" xfId="47235"/>
    <cellStyle name="SAS FM Row header 4 2 7 3 2" xfId="47236"/>
    <cellStyle name="SAS FM Row header 4 2 7 3 2 2" xfId="47237"/>
    <cellStyle name="SAS FM Row header 4 2 7 3 3" xfId="47238"/>
    <cellStyle name="SAS FM Row header 4 2 7 3 3 2" xfId="47239"/>
    <cellStyle name="SAS FM Row header 4 2 7 3 4" xfId="47240"/>
    <cellStyle name="SAS FM Row header 4 2 7 3 4 2" xfId="47241"/>
    <cellStyle name="SAS FM Row header 4 2 7 3 5" xfId="47242"/>
    <cellStyle name="SAS FM Row header 4 2 7 3 5 2" xfId="47243"/>
    <cellStyle name="SAS FM Row header 4 2 7 3 6" xfId="47244"/>
    <cellStyle name="SAS FM Row header 4 2 7 4" xfId="47245"/>
    <cellStyle name="SAS FM Row header 4 2 7 4 2" xfId="47246"/>
    <cellStyle name="SAS FM Row header 4 2 7 4 2 2" xfId="47247"/>
    <cellStyle name="SAS FM Row header 4 2 7 4 3" xfId="47248"/>
    <cellStyle name="SAS FM Row header 4 2 7 4 3 2" xfId="47249"/>
    <cellStyle name="SAS FM Row header 4 2 7 4 4" xfId="47250"/>
    <cellStyle name="SAS FM Row header 4 2 7 4 4 2" xfId="47251"/>
    <cellStyle name="SAS FM Row header 4 2 7 4 5" xfId="47252"/>
    <cellStyle name="SAS FM Row header 4 2 7 4 5 2" xfId="47253"/>
    <cellStyle name="SAS FM Row header 4 2 7 4 6" xfId="47254"/>
    <cellStyle name="SAS FM Row header 4 2 7 5" xfId="47255"/>
    <cellStyle name="SAS FM Row header 4 2 7 5 2" xfId="47256"/>
    <cellStyle name="SAS FM Row header 4 2 7 6" xfId="47257"/>
    <cellStyle name="SAS FM Row header 4 2 7 6 2" xfId="47258"/>
    <cellStyle name="SAS FM Row header 4 2 7 7" xfId="47259"/>
    <cellStyle name="SAS FM Row header 4 2 7 7 2" xfId="47260"/>
    <cellStyle name="SAS FM Row header 4 2 7 8" xfId="47261"/>
    <cellStyle name="SAS FM Row header 4 2 7 8 2" xfId="47262"/>
    <cellStyle name="SAS FM Row header 4 2 7 9" xfId="47263"/>
    <cellStyle name="SAS FM Row header 4 2 7 9 2" xfId="47264"/>
    <cellStyle name="SAS FM Row header 4 2 8" xfId="47265"/>
    <cellStyle name="SAS FM Row header 4 2 8 10" xfId="47266"/>
    <cellStyle name="SAS FM Row header 4 2 8 10 2" xfId="47267"/>
    <cellStyle name="SAS FM Row header 4 2 8 11" xfId="47268"/>
    <cellStyle name="SAS FM Row header 4 2 8 12" xfId="47269"/>
    <cellStyle name="SAS FM Row header 4 2 8 13" xfId="47270"/>
    <cellStyle name="SAS FM Row header 4 2 8 14" xfId="47271"/>
    <cellStyle name="SAS FM Row header 4 2 8 15" xfId="47272"/>
    <cellStyle name="SAS FM Row header 4 2 8 16" xfId="47273"/>
    <cellStyle name="SAS FM Row header 4 2 8 17" xfId="47274"/>
    <cellStyle name="SAS FM Row header 4 2 8 2" xfId="47275"/>
    <cellStyle name="SAS FM Row header 4 2 8 2 2" xfId="47276"/>
    <cellStyle name="SAS FM Row header 4 2 8 2 2 2" xfId="47277"/>
    <cellStyle name="SAS FM Row header 4 2 8 2 3" xfId="47278"/>
    <cellStyle name="SAS FM Row header 4 2 8 2 3 2" xfId="47279"/>
    <cellStyle name="SAS FM Row header 4 2 8 2 4" xfId="47280"/>
    <cellStyle name="SAS FM Row header 4 2 8 2 4 2" xfId="47281"/>
    <cellStyle name="SAS FM Row header 4 2 8 2 5" xfId="47282"/>
    <cellStyle name="SAS FM Row header 4 2 8 2 5 2" xfId="47283"/>
    <cellStyle name="SAS FM Row header 4 2 8 2 6" xfId="47284"/>
    <cellStyle name="SAS FM Row header 4 2 8 3" xfId="47285"/>
    <cellStyle name="SAS FM Row header 4 2 8 3 2" xfId="47286"/>
    <cellStyle name="SAS FM Row header 4 2 8 3 2 2" xfId="47287"/>
    <cellStyle name="SAS FM Row header 4 2 8 3 3" xfId="47288"/>
    <cellStyle name="SAS FM Row header 4 2 8 3 3 2" xfId="47289"/>
    <cellStyle name="SAS FM Row header 4 2 8 3 4" xfId="47290"/>
    <cellStyle name="SAS FM Row header 4 2 8 3 4 2" xfId="47291"/>
    <cellStyle name="SAS FM Row header 4 2 8 3 5" xfId="47292"/>
    <cellStyle name="SAS FM Row header 4 2 8 3 5 2" xfId="47293"/>
    <cellStyle name="SAS FM Row header 4 2 8 3 6" xfId="47294"/>
    <cellStyle name="SAS FM Row header 4 2 8 4" xfId="47295"/>
    <cellStyle name="SAS FM Row header 4 2 8 4 2" xfId="47296"/>
    <cellStyle name="SAS FM Row header 4 2 8 4 2 2" xfId="47297"/>
    <cellStyle name="SAS FM Row header 4 2 8 4 3" xfId="47298"/>
    <cellStyle name="SAS FM Row header 4 2 8 4 3 2" xfId="47299"/>
    <cellStyle name="SAS FM Row header 4 2 8 4 4" xfId="47300"/>
    <cellStyle name="SAS FM Row header 4 2 8 4 4 2" xfId="47301"/>
    <cellStyle name="SAS FM Row header 4 2 8 4 5" xfId="47302"/>
    <cellStyle name="SAS FM Row header 4 2 8 4 5 2" xfId="47303"/>
    <cellStyle name="SAS FM Row header 4 2 8 4 6" xfId="47304"/>
    <cellStyle name="SAS FM Row header 4 2 8 5" xfId="47305"/>
    <cellStyle name="SAS FM Row header 4 2 8 5 2" xfId="47306"/>
    <cellStyle name="SAS FM Row header 4 2 8 6" xfId="47307"/>
    <cellStyle name="SAS FM Row header 4 2 8 6 2" xfId="47308"/>
    <cellStyle name="SAS FM Row header 4 2 8 7" xfId="47309"/>
    <cellStyle name="SAS FM Row header 4 2 8 7 2" xfId="47310"/>
    <cellStyle name="SAS FM Row header 4 2 8 8" xfId="47311"/>
    <cellStyle name="SAS FM Row header 4 2 8 8 2" xfId="47312"/>
    <cellStyle name="SAS FM Row header 4 2 8 9" xfId="47313"/>
    <cellStyle name="SAS FM Row header 4 2 8 9 2" xfId="47314"/>
    <cellStyle name="SAS FM Row header 4 2 9" xfId="47315"/>
    <cellStyle name="SAS FM Row header 4 2 9 10" xfId="47316"/>
    <cellStyle name="SAS FM Row header 4 2 9 10 2" xfId="47317"/>
    <cellStyle name="SAS FM Row header 4 2 9 11" xfId="47318"/>
    <cellStyle name="SAS FM Row header 4 2 9 12" xfId="47319"/>
    <cellStyle name="SAS FM Row header 4 2 9 13" xfId="47320"/>
    <cellStyle name="SAS FM Row header 4 2 9 14" xfId="47321"/>
    <cellStyle name="SAS FM Row header 4 2 9 15" xfId="47322"/>
    <cellStyle name="SAS FM Row header 4 2 9 16" xfId="47323"/>
    <cellStyle name="SAS FM Row header 4 2 9 17" xfId="47324"/>
    <cellStyle name="SAS FM Row header 4 2 9 2" xfId="47325"/>
    <cellStyle name="SAS FM Row header 4 2 9 2 2" xfId="47326"/>
    <cellStyle name="SAS FM Row header 4 2 9 2 2 2" xfId="47327"/>
    <cellStyle name="SAS FM Row header 4 2 9 2 3" xfId="47328"/>
    <cellStyle name="SAS FM Row header 4 2 9 2 3 2" xfId="47329"/>
    <cellStyle name="SAS FM Row header 4 2 9 2 4" xfId="47330"/>
    <cellStyle name="SAS FM Row header 4 2 9 2 4 2" xfId="47331"/>
    <cellStyle name="SAS FM Row header 4 2 9 2 5" xfId="47332"/>
    <cellStyle name="SAS FM Row header 4 2 9 2 5 2" xfId="47333"/>
    <cellStyle name="SAS FM Row header 4 2 9 2 6" xfId="47334"/>
    <cellStyle name="SAS FM Row header 4 2 9 3" xfId="47335"/>
    <cellStyle name="SAS FM Row header 4 2 9 3 2" xfId="47336"/>
    <cellStyle name="SAS FM Row header 4 2 9 3 2 2" xfId="47337"/>
    <cellStyle name="SAS FM Row header 4 2 9 3 3" xfId="47338"/>
    <cellStyle name="SAS FM Row header 4 2 9 3 3 2" xfId="47339"/>
    <cellStyle name="SAS FM Row header 4 2 9 3 4" xfId="47340"/>
    <cellStyle name="SAS FM Row header 4 2 9 3 4 2" xfId="47341"/>
    <cellStyle name="SAS FM Row header 4 2 9 3 5" xfId="47342"/>
    <cellStyle name="SAS FM Row header 4 2 9 3 5 2" xfId="47343"/>
    <cellStyle name="SAS FM Row header 4 2 9 3 6" xfId="47344"/>
    <cellStyle name="SAS FM Row header 4 2 9 4" xfId="47345"/>
    <cellStyle name="SAS FM Row header 4 2 9 4 2" xfId="47346"/>
    <cellStyle name="SAS FM Row header 4 2 9 4 2 2" xfId="47347"/>
    <cellStyle name="SAS FM Row header 4 2 9 4 3" xfId="47348"/>
    <cellStyle name="SAS FM Row header 4 2 9 4 3 2" xfId="47349"/>
    <cellStyle name="SAS FM Row header 4 2 9 4 4" xfId="47350"/>
    <cellStyle name="SAS FM Row header 4 2 9 4 4 2" xfId="47351"/>
    <cellStyle name="SAS FM Row header 4 2 9 4 5" xfId="47352"/>
    <cellStyle name="SAS FM Row header 4 2 9 4 5 2" xfId="47353"/>
    <cellStyle name="SAS FM Row header 4 2 9 4 6" xfId="47354"/>
    <cellStyle name="SAS FM Row header 4 2 9 5" xfId="47355"/>
    <cellStyle name="SAS FM Row header 4 2 9 5 2" xfId="47356"/>
    <cellStyle name="SAS FM Row header 4 2 9 6" xfId="47357"/>
    <cellStyle name="SAS FM Row header 4 2 9 6 2" xfId="47358"/>
    <cellStyle name="SAS FM Row header 4 2 9 7" xfId="47359"/>
    <cellStyle name="SAS FM Row header 4 2 9 7 2" xfId="47360"/>
    <cellStyle name="SAS FM Row header 4 2 9 8" xfId="47361"/>
    <cellStyle name="SAS FM Row header 4 2 9 8 2" xfId="47362"/>
    <cellStyle name="SAS FM Row header 4 2 9 9" xfId="47363"/>
    <cellStyle name="SAS FM Row header 4 2 9 9 2" xfId="47364"/>
    <cellStyle name="SAS FM Row header 4 20" xfId="47365"/>
    <cellStyle name="SAS FM Row header 4 21" xfId="47366"/>
    <cellStyle name="SAS FM Row header 4 22" xfId="47367"/>
    <cellStyle name="SAS FM Row header 4 23" xfId="47368"/>
    <cellStyle name="SAS FM Row header 4 24" xfId="47369"/>
    <cellStyle name="SAS FM Row header 4 25" xfId="47370"/>
    <cellStyle name="SAS FM Row header 4 26" xfId="47371"/>
    <cellStyle name="SAS FM Row header 4 3" xfId="47372"/>
    <cellStyle name="SAS FM Row header 4 3 10" xfId="47373"/>
    <cellStyle name="SAS FM Row header 4 3 10 2" xfId="47374"/>
    <cellStyle name="SAS FM Row header 4 3 11" xfId="47375"/>
    <cellStyle name="SAS FM Row header 4 3 12" xfId="47376"/>
    <cellStyle name="SAS FM Row header 4 3 13" xfId="47377"/>
    <cellStyle name="SAS FM Row header 4 3 14" xfId="47378"/>
    <cellStyle name="SAS FM Row header 4 3 15" xfId="47379"/>
    <cellStyle name="SAS FM Row header 4 3 16" xfId="47380"/>
    <cellStyle name="SAS FM Row header 4 3 17" xfId="47381"/>
    <cellStyle name="SAS FM Row header 4 3 2" xfId="47382"/>
    <cellStyle name="SAS FM Row header 4 3 2 2" xfId="47383"/>
    <cellStyle name="SAS FM Row header 4 3 2 2 2" xfId="47384"/>
    <cellStyle name="SAS FM Row header 4 3 2 3" xfId="47385"/>
    <cellStyle name="SAS FM Row header 4 3 2 3 2" xfId="47386"/>
    <cellStyle name="SAS FM Row header 4 3 2 4" xfId="47387"/>
    <cellStyle name="SAS FM Row header 4 3 2 4 2" xfId="47388"/>
    <cellStyle name="SAS FM Row header 4 3 2 5" xfId="47389"/>
    <cellStyle name="SAS FM Row header 4 3 2 5 2" xfId="47390"/>
    <cellStyle name="SAS FM Row header 4 3 2 6" xfId="47391"/>
    <cellStyle name="SAS FM Row header 4 3 3" xfId="47392"/>
    <cellStyle name="SAS FM Row header 4 3 3 2" xfId="47393"/>
    <cellStyle name="SAS FM Row header 4 3 3 2 2" xfId="47394"/>
    <cellStyle name="SAS FM Row header 4 3 3 3" xfId="47395"/>
    <cellStyle name="SAS FM Row header 4 3 3 3 2" xfId="47396"/>
    <cellStyle name="SAS FM Row header 4 3 3 4" xfId="47397"/>
    <cellStyle name="SAS FM Row header 4 3 3 4 2" xfId="47398"/>
    <cellStyle name="SAS FM Row header 4 3 3 5" xfId="47399"/>
    <cellStyle name="SAS FM Row header 4 3 3 5 2" xfId="47400"/>
    <cellStyle name="SAS FM Row header 4 3 3 6" xfId="47401"/>
    <cellStyle name="SAS FM Row header 4 3 4" xfId="47402"/>
    <cellStyle name="SAS FM Row header 4 3 4 2" xfId="47403"/>
    <cellStyle name="SAS FM Row header 4 3 4 2 2" xfId="47404"/>
    <cellStyle name="SAS FM Row header 4 3 4 3" xfId="47405"/>
    <cellStyle name="SAS FM Row header 4 3 4 3 2" xfId="47406"/>
    <cellStyle name="SAS FM Row header 4 3 4 4" xfId="47407"/>
    <cellStyle name="SAS FM Row header 4 3 4 4 2" xfId="47408"/>
    <cellStyle name="SAS FM Row header 4 3 4 5" xfId="47409"/>
    <cellStyle name="SAS FM Row header 4 3 4 5 2" xfId="47410"/>
    <cellStyle name="SAS FM Row header 4 3 4 6" xfId="47411"/>
    <cellStyle name="SAS FM Row header 4 3 5" xfId="47412"/>
    <cellStyle name="SAS FM Row header 4 3 5 2" xfId="47413"/>
    <cellStyle name="SAS FM Row header 4 3 6" xfId="47414"/>
    <cellStyle name="SAS FM Row header 4 3 6 2" xfId="47415"/>
    <cellStyle name="SAS FM Row header 4 3 7" xfId="47416"/>
    <cellStyle name="SAS FM Row header 4 3 7 2" xfId="47417"/>
    <cellStyle name="SAS FM Row header 4 3 8" xfId="47418"/>
    <cellStyle name="SAS FM Row header 4 3 8 2" xfId="47419"/>
    <cellStyle name="SAS FM Row header 4 3 9" xfId="47420"/>
    <cellStyle name="SAS FM Row header 4 3 9 2" xfId="47421"/>
    <cellStyle name="SAS FM Row header 4 4" xfId="47422"/>
    <cellStyle name="SAS FM Row header 4 4 10" xfId="47423"/>
    <cellStyle name="SAS FM Row header 4 4 10 2" xfId="47424"/>
    <cellStyle name="SAS FM Row header 4 4 11" xfId="47425"/>
    <cellStyle name="SAS FM Row header 4 4 12" xfId="47426"/>
    <cellStyle name="SAS FM Row header 4 4 13" xfId="47427"/>
    <cellStyle name="SAS FM Row header 4 4 14" xfId="47428"/>
    <cellStyle name="SAS FM Row header 4 4 15" xfId="47429"/>
    <cellStyle name="SAS FM Row header 4 4 16" xfId="47430"/>
    <cellStyle name="SAS FM Row header 4 4 17" xfId="47431"/>
    <cellStyle name="SAS FM Row header 4 4 2" xfId="47432"/>
    <cellStyle name="SAS FM Row header 4 4 2 2" xfId="47433"/>
    <cellStyle name="SAS FM Row header 4 4 2 2 2" xfId="47434"/>
    <cellStyle name="SAS FM Row header 4 4 2 3" xfId="47435"/>
    <cellStyle name="SAS FM Row header 4 4 2 3 2" xfId="47436"/>
    <cellStyle name="SAS FM Row header 4 4 2 4" xfId="47437"/>
    <cellStyle name="SAS FM Row header 4 4 2 4 2" xfId="47438"/>
    <cellStyle name="SAS FM Row header 4 4 2 5" xfId="47439"/>
    <cellStyle name="SAS FM Row header 4 4 2 5 2" xfId="47440"/>
    <cellStyle name="SAS FM Row header 4 4 2 6" xfId="47441"/>
    <cellStyle name="SAS FM Row header 4 4 3" xfId="47442"/>
    <cellStyle name="SAS FM Row header 4 4 3 2" xfId="47443"/>
    <cellStyle name="SAS FM Row header 4 4 3 2 2" xfId="47444"/>
    <cellStyle name="SAS FM Row header 4 4 3 3" xfId="47445"/>
    <cellStyle name="SAS FM Row header 4 4 3 3 2" xfId="47446"/>
    <cellStyle name="SAS FM Row header 4 4 3 4" xfId="47447"/>
    <cellStyle name="SAS FM Row header 4 4 3 4 2" xfId="47448"/>
    <cellStyle name="SAS FM Row header 4 4 3 5" xfId="47449"/>
    <cellStyle name="SAS FM Row header 4 4 3 5 2" xfId="47450"/>
    <cellStyle name="SAS FM Row header 4 4 3 6" xfId="47451"/>
    <cellStyle name="SAS FM Row header 4 4 4" xfId="47452"/>
    <cellStyle name="SAS FM Row header 4 4 4 2" xfId="47453"/>
    <cellStyle name="SAS FM Row header 4 4 4 2 2" xfId="47454"/>
    <cellStyle name="SAS FM Row header 4 4 4 3" xfId="47455"/>
    <cellStyle name="SAS FM Row header 4 4 4 3 2" xfId="47456"/>
    <cellStyle name="SAS FM Row header 4 4 4 4" xfId="47457"/>
    <cellStyle name="SAS FM Row header 4 4 4 4 2" xfId="47458"/>
    <cellStyle name="SAS FM Row header 4 4 4 5" xfId="47459"/>
    <cellStyle name="SAS FM Row header 4 4 4 5 2" xfId="47460"/>
    <cellStyle name="SAS FM Row header 4 4 4 6" xfId="47461"/>
    <cellStyle name="SAS FM Row header 4 4 5" xfId="47462"/>
    <cellStyle name="SAS FM Row header 4 4 5 2" xfId="47463"/>
    <cellStyle name="SAS FM Row header 4 4 6" xfId="47464"/>
    <cellStyle name="SAS FM Row header 4 4 6 2" xfId="47465"/>
    <cellStyle name="SAS FM Row header 4 4 7" xfId="47466"/>
    <cellStyle name="SAS FM Row header 4 4 7 2" xfId="47467"/>
    <cellStyle name="SAS FM Row header 4 4 8" xfId="47468"/>
    <cellStyle name="SAS FM Row header 4 4 8 2" xfId="47469"/>
    <cellStyle name="SAS FM Row header 4 4 9" xfId="47470"/>
    <cellStyle name="SAS FM Row header 4 4 9 2" xfId="47471"/>
    <cellStyle name="SAS FM Row header 4 5" xfId="47472"/>
    <cellStyle name="SAS FM Row header 4 5 10" xfId="47473"/>
    <cellStyle name="SAS FM Row header 4 5 10 2" xfId="47474"/>
    <cellStyle name="SAS FM Row header 4 5 11" xfId="47475"/>
    <cellStyle name="SAS FM Row header 4 5 12" xfId="47476"/>
    <cellStyle name="SAS FM Row header 4 5 13" xfId="47477"/>
    <cellStyle name="SAS FM Row header 4 5 14" xfId="47478"/>
    <cellStyle name="SAS FM Row header 4 5 15" xfId="47479"/>
    <cellStyle name="SAS FM Row header 4 5 16" xfId="47480"/>
    <cellStyle name="SAS FM Row header 4 5 17" xfId="47481"/>
    <cellStyle name="SAS FM Row header 4 5 2" xfId="47482"/>
    <cellStyle name="SAS FM Row header 4 5 2 2" xfId="47483"/>
    <cellStyle name="SAS FM Row header 4 5 2 2 2" xfId="47484"/>
    <cellStyle name="SAS FM Row header 4 5 2 3" xfId="47485"/>
    <cellStyle name="SAS FM Row header 4 5 2 3 2" xfId="47486"/>
    <cellStyle name="SAS FM Row header 4 5 2 4" xfId="47487"/>
    <cellStyle name="SAS FM Row header 4 5 2 4 2" xfId="47488"/>
    <cellStyle name="SAS FM Row header 4 5 2 5" xfId="47489"/>
    <cellStyle name="SAS FM Row header 4 5 2 5 2" xfId="47490"/>
    <cellStyle name="SAS FM Row header 4 5 2 6" xfId="47491"/>
    <cellStyle name="SAS FM Row header 4 5 3" xfId="47492"/>
    <cellStyle name="SAS FM Row header 4 5 3 2" xfId="47493"/>
    <cellStyle name="SAS FM Row header 4 5 3 2 2" xfId="47494"/>
    <cellStyle name="SAS FM Row header 4 5 3 3" xfId="47495"/>
    <cellStyle name="SAS FM Row header 4 5 3 3 2" xfId="47496"/>
    <cellStyle name="SAS FM Row header 4 5 3 4" xfId="47497"/>
    <cellStyle name="SAS FM Row header 4 5 3 4 2" xfId="47498"/>
    <cellStyle name="SAS FM Row header 4 5 3 5" xfId="47499"/>
    <cellStyle name="SAS FM Row header 4 5 3 5 2" xfId="47500"/>
    <cellStyle name="SAS FM Row header 4 5 3 6" xfId="47501"/>
    <cellStyle name="SAS FM Row header 4 5 4" xfId="47502"/>
    <cellStyle name="SAS FM Row header 4 5 4 2" xfId="47503"/>
    <cellStyle name="SAS FM Row header 4 5 4 2 2" xfId="47504"/>
    <cellStyle name="SAS FM Row header 4 5 4 3" xfId="47505"/>
    <cellStyle name="SAS FM Row header 4 5 4 3 2" xfId="47506"/>
    <cellStyle name="SAS FM Row header 4 5 4 4" xfId="47507"/>
    <cellStyle name="SAS FM Row header 4 5 4 4 2" xfId="47508"/>
    <cellStyle name="SAS FM Row header 4 5 4 5" xfId="47509"/>
    <cellStyle name="SAS FM Row header 4 5 4 5 2" xfId="47510"/>
    <cellStyle name="SAS FM Row header 4 5 4 6" xfId="47511"/>
    <cellStyle name="SAS FM Row header 4 5 5" xfId="47512"/>
    <cellStyle name="SAS FM Row header 4 5 5 2" xfId="47513"/>
    <cellStyle name="SAS FM Row header 4 5 6" xfId="47514"/>
    <cellStyle name="SAS FM Row header 4 5 6 2" xfId="47515"/>
    <cellStyle name="SAS FM Row header 4 5 7" xfId="47516"/>
    <cellStyle name="SAS FM Row header 4 5 7 2" xfId="47517"/>
    <cellStyle name="SAS FM Row header 4 5 8" xfId="47518"/>
    <cellStyle name="SAS FM Row header 4 5 8 2" xfId="47519"/>
    <cellStyle name="SAS FM Row header 4 5 9" xfId="47520"/>
    <cellStyle name="SAS FM Row header 4 5 9 2" xfId="47521"/>
    <cellStyle name="SAS FM Row header 4 6" xfId="47522"/>
    <cellStyle name="SAS FM Row header 4 6 10" xfId="47523"/>
    <cellStyle name="SAS FM Row header 4 6 10 2" xfId="47524"/>
    <cellStyle name="SAS FM Row header 4 6 11" xfId="47525"/>
    <cellStyle name="SAS FM Row header 4 6 12" xfId="47526"/>
    <cellStyle name="SAS FM Row header 4 6 13" xfId="47527"/>
    <cellStyle name="SAS FM Row header 4 6 14" xfId="47528"/>
    <cellStyle name="SAS FM Row header 4 6 15" xfId="47529"/>
    <cellStyle name="SAS FM Row header 4 6 16" xfId="47530"/>
    <cellStyle name="SAS FM Row header 4 6 17" xfId="47531"/>
    <cellStyle name="SAS FM Row header 4 6 2" xfId="47532"/>
    <cellStyle name="SAS FM Row header 4 6 2 2" xfId="47533"/>
    <cellStyle name="SAS FM Row header 4 6 2 2 2" xfId="47534"/>
    <cellStyle name="SAS FM Row header 4 6 2 3" xfId="47535"/>
    <cellStyle name="SAS FM Row header 4 6 2 3 2" xfId="47536"/>
    <cellStyle name="SAS FM Row header 4 6 2 4" xfId="47537"/>
    <cellStyle name="SAS FM Row header 4 6 2 4 2" xfId="47538"/>
    <cellStyle name="SAS FM Row header 4 6 2 5" xfId="47539"/>
    <cellStyle name="SAS FM Row header 4 6 2 5 2" xfId="47540"/>
    <cellStyle name="SAS FM Row header 4 6 2 6" xfId="47541"/>
    <cellStyle name="SAS FM Row header 4 6 3" xfId="47542"/>
    <cellStyle name="SAS FM Row header 4 6 3 2" xfId="47543"/>
    <cellStyle name="SAS FM Row header 4 6 3 2 2" xfId="47544"/>
    <cellStyle name="SAS FM Row header 4 6 3 3" xfId="47545"/>
    <cellStyle name="SAS FM Row header 4 6 3 3 2" xfId="47546"/>
    <cellStyle name="SAS FM Row header 4 6 3 4" xfId="47547"/>
    <cellStyle name="SAS FM Row header 4 6 3 4 2" xfId="47548"/>
    <cellStyle name="SAS FM Row header 4 6 3 5" xfId="47549"/>
    <cellStyle name="SAS FM Row header 4 6 3 5 2" xfId="47550"/>
    <cellStyle name="SAS FM Row header 4 6 3 6" xfId="47551"/>
    <cellStyle name="SAS FM Row header 4 6 4" xfId="47552"/>
    <cellStyle name="SAS FM Row header 4 6 4 2" xfId="47553"/>
    <cellStyle name="SAS FM Row header 4 6 4 2 2" xfId="47554"/>
    <cellStyle name="SAS FM Row header 4 6 4 3" xfId="47555"/>
    <cellStyle name="SAS FM Row header 4 6 4 3 2" xfId="47556"/>
    <cellStyle name="SAS FM Row header 4 6 4 4" xfId="47557"/>
    <cellStyle name="SAS FM Row header 4 6 4 4 2" xfId="47558"/>
    <cellStyle name="SAS FM Row header 4 6 4 5" xfId="47559"/>
    <cellStyle name="SAS FM Row header 4 6 4 5 2" xfId="47560"/>
    <cellStyle name="SAS FM Row header 4 6 4 6" xfId="47561"/>
    <cellStyle name="SAS FM Row header 4 6 5" xfId="47562"/>
    <cellStyle name="SAS FM Row header 4 6 5 2" xfId="47563"/>
    <cellStyle name="SAS FM Row header 4 6 6" xfId="47564"/>
    <cellStyle name="SAS FM Row header 4 6 6 2" xfId="47565"/>
    <cellStyle name="SAS FM Row header 4 6 7" xfId="47566"/>
    <cellStyle name="SAS FM Row header 4 6 7 2" xfId="47567"/>
    <cellStyle name="SAS FM Row header 4 6 8" xfId="47568"/>
    <cellStyle name="SAS FM Row header 4 6 8 2" xfId="47569"/>
    <cellStyle name="SAS FM Row header 4 6 9" xfId="47570"/>
    <cellStyle name="SAS FM Row header 4 6 9 2" xfId="47571"/>
    <cellStyle name="SAS FM Row header 4 7" xfId="47572"/>
    <cellStyle name="SAS FM Row header 4 7 10" xfId="47573"/>
    <cellStyle name="SAS FM Row header 4 7 10 2" xfId="47574"/>
    <cellStyle name="SAS FM Row header 4 7 11" xfId="47575"/>
    <cellStyle name="SAS FM Row header 4 7 12" xfId="47576"/>
    <cellStyle name="SAS FM Row header 4 7 13" xfId="47577"/>
    <cellStyle name="SAS FM Row header 4 7 14" xfId="47578"/>
    <cellStyle name="SAS FM Row header 4 7 15" xfId="47579"/>
    <cellStyle name="SAS FM Row header 4 7 16" xfId="47580"/>
    <cellStyle name="SAS FM Row header 4 7 17" xfId="47581"/>
    <cellStyle name="SAS FM Row header 4 7 2" xfId="47582"/>
    <cellStyle name="SAS FM Row header 4 7 2 2" xfId="47583"/>
    <cellStyle name="SAS FM Row header 4 7 2 2 2" xfId="47584"/>
    <cellStyle name="SAS FM Row header 4 7 2 3" xfId="47585"/>
    <cellStyle name="SAS FM Row header 4 7 2 3 2" xfId="47586"/>
    <cellStyle name="SAS FM Row header 4 7 2 4" xfId="47587"/>
    <cellStyle name="SAS FM Row header 4 7 2 4 2" xfId="47588"/>
    <cellStyle name="SAS FM Row header 4 7 2 5" xfId="47589"/>
    <cellStyle name="SAS FM Row header 4 7 2 5 2" xfId="47590"/>
    <cellStyle name="SAS FM Row header 4 7 2 6" xfId="47591"/>
    <cellStyle name="SAS FM Row header 4 7 3" xfId="47592"/>
    <cellStyle name="SAS FM Row header 4 7 3 2" xfId="47593"/>
    <cellStyle name="SAS FM Row header 4 7 3 2 2" xfId="47594"/>
    <cellStyle name="SAS FM Row header 4 7 3 3" xfId="47595"/>
    <cellStyle name="SAS FM Row header 4 7 3 3 2" xfId="47596"/>
    <cellStyle name="SAS FM Row header 4 7 3 4" xfId="47597"/>
    <cellStyle name="SAS FM Row header 4 7 3 4 2" xfId="47598"/>
    <cellStyle name="SAS FM Row header 4 7 3 5" xfId="47599"/>
    <cellStyle name="SAS FM Row header 4 7 3 5 2" xfId="47600"/>
    <cellStyle name="SAS FM Row header 4 7 3 6" xfId="47601"/>
    <cellStyle name="SAS FM Row header 4 7 4" xfId="47602"/>
    <cellStyle name="SAS FM Row header 4 7 4 2" xfId="47603"/>
    <cellStyle name="SAS FM Row header 4 7 4 2 2" xfId="47604"/>
    <cellStyle name="SAS FM Row header 4 7 4 3" xfId="47605"/>
    <cellStyle name="SAS FM Row header 4 7 4 3 2" xfId="47606"/>
    <cellStyle name="SAS FM Row header 4 7 4 4" xfId="47607"/>
    <cellStyle name="SAS FM Row header 4 7 4 4 2" xfId="47608"/>
    <cellStyle name="SAS FM Row header 4 7 4 5" xfId="47609"/>
    <cellStyle name="SAS FM Row header 4 7 4 5 2" xfId="47610"/>
    <cellStyle name="SAS FM Row header 4 7 4 6" xfId="47611"/>
    <cellStyle name="SAS FM Row header 4 7 5" xfId="47612"/>
    <cellStyle name="SAS FM Row header 4 7 5 2" xfId="47613"/>
    <cellStyle name="SAS FM Row header 4 7 6" xfId="47614"/>
    <cellStyle name="SAS FM Row header 4 7 6 2" xfId="47615"/>
    <cellStyle name="SAS FM Row header 4 7 7" xfId="47616"/>
    <cellStyle name="SAS FM Row header 4 7 7 2" xfId="47617"/>
    <cellStyle name="SAS FM Row header 4 7 8" xfId="47618"/>
    <cellStyle name="SAS FM Row header 4 7 8 2" xfId="47619"/>
    <cellStyle name="SAS FM Row header 4 7 9" xfId="47620"/>
    <cellStyle name="SAS FM Row header 4 7 9 2" xfId="47621"/>
    <cellStyle name="SAS FM Row header 4 8" xfId="47622"/>
    <cellStyle name="SAS FM Row header 4 8 10" xfId="47623"/>
    <cellStyle name="SAS FM Row header 4 8 10 2" xfId="47624"/>
    <cellStyle name="SAS FM Row header 4 8 11" xfId="47625"/>
    <cellStyle name="SAS FM Row header 4 8 12" xfId="47626"/>
    <cellStyle name="SAS FM Row header 4 8 13" xfId="47627"/>
    <cellStyle name="SAS FM Row header 4 8 14" xfId="47628"/>
    <cellStyle name="SAS FM Row header 4 8 15" xfId="47629"/>
    <cellStyle name="SAS FM Row header 4 8 16" xfId="47630"/>
    <cellStyle name="SAS FM Row header 4 8 17" xfId="47631"/>
    <cellStyle name="SAS FM Row header 4 8 2" xfId="47632"/>
    <cellStyle name="SAS FM Row header 4 8 2 2" xfId="47633"/>
    <cellStyle name="SAS FM Row header 4 8 2 2 2" xfId="47634"/>
    <cellStyle name="SAS FM Row header 4 8 2 3" xfId="47635"/>
    <cellStyle name="SAS FM Row header 4 8 2 3 2" xfId="47636"/>
    <cellStyle name="SAS FM Row header 4 8 2 4" xfId="47637"/>
    <cellStyle name="SAS FM Row header 4 8 2 4 2" xfId="47638"/>
    <cellStyle name="SAS FM Row header 4 8 2 5" xfId="47639"/>
    <cellStyle name="SAS FM Row header 4 8 2 5 2" xfId="47640"/>
    <cellStyle name="SAS FM Row header 4 8 2 6" xfId="47641"/>
    <cellStyle name="SAS FM Row header 4 8 3" xfId="47642"/>
    <cellStyle name="SAS FM Row header 4 8 3 2" xfId="47643"/>
    <cellStyle name="SAS FM Row header 4 8 3 2 2" xfId="47644"/>
    <cellStyle name="SAS FM Row header 4 8 3 3" xfId="47645"/>
    <cellStyle name="SAS FM Row header 4 8 3 3 2" xfId="47646"/>
    <cellStyle name="SAS FM Row header 4 8 3 4" xfId="47647"/>
    <cellStyle name="SAS FM Row header 4 8 3 4 2" xfId="47648"/>
    <cellStyle name="SAS FM Row header 4 8 3 5" xfId="47649"/>
    <cellStyle name="SAS FM Row header 4 8 3 5 2" xfId="47650"/>
    <cellStyle name="SAS FM Row header 4 8 3 6" xfId="47651"/>
    <cellStyle name="SAS FM Row header 4 8 4" xfId="47652"/>
    <cellStyle name="SAS FM Row header 4 8 4 2" xfId="47653"/>
    <cellStyle name="SAS FM Row header 4 8 4 2 2" xfId="47654"/>
    <cellStyle name="SAS FM Row header 4 8 4 3" xfId="47655"/>
    <cellStyle name="SAS FM Row header 4 8 4 3 2" xfId="47656"/>
    <cellStyle name="SAS FM Row header 4 8 4 4" xfId="47657"/>
    <cellStyle name="SAS FM Row header 4 8 4 4 2" xfId="47658"/>
    <cellStyle name="SAS FM Row header 4 8 4 5" xfId="47659"/>
    <cellStyle name="SAS FM Row header 4 8 4 5 2" xfId="47660"/>
    <cellStyle name="SAS FM Row header 4 8 4 6" xfId="47661"/>
    <cellStyle name="SAS FM Row header 4 8 5" xfId="47662"/>
    <cellStyle name="SAS FM Row header 4 8 5 2" xfId="47663"/>
    <cellStyle name="SAS FM Row header 4 8 6" xfId="47664"/>
    <cellStyle name="SAS FM Row header 4 8 6 2" xfId="47665"/>
    <cellStyle name="SAS FM Row header 4 8 7" xfId="47666"/>
    <cellStyle name="SAS FM Row header 4 8 7 2" xfId="47667"/>
    <cellStyle name="SAS FM Row header 4 8 8" xfId="47668"/>
    <cellStyle name="SAS FM Row header 4 8 8 2" xfId="47669"/>
    <cellStyle name="SAS FM Row header 4 8 9" xfId="47670"/>
    <cellStyle name="SAS FM Row header 4 8 9 2" xfId="47671"/>
    <cellStyle name="SAS FM Row header 4 9" xfId="47672"/>
    <cellStyle name="SAS FM Row header 4 9 10" xfId="47673"/>
    <cellStyle name="SAS FM Row header 4 9 10 2" xfId="47674"/>
    <cellStyle name="SAS FM Row header 4 9 11" xfId="47675"/>
    <cellStyle name="SAS FM Row header 4 9 12" xfId="47676"/>
    <cellStyle name="SAS FM Row header 4 9 13" xfId="47677"/>
    <cellStyle name="SAS FM Row header 4 9 14" xfId="47678"/>
    <cellStyle name="SAS FM Row header 4 9 15" xfId="47679"/>
    <cellStyle name="SAS FM Row header 4 9 16" xfId="47680"/>
    <cellStyle name="SAS FM Row header 4 9 17" xfId="47681"/>
    <cellStyle name="SAS FM Row header 4 9 2" xfId="47682"/>
    <cellStyle name="SAS FM Row header 4 9 2 2" xfId="47683"/>
    <cellStyle name="SAS FM Row header 4 9 2 2 2" xfId="47684"/>
    <cellStyle name="SAS FM Row header 4 9 2 3" xfId="47685"/>
    <cellStyle name="SAS FM Row header 4 9 2 3 2" xfId="47686"/>
    <cellStyle name="SAS FM Row header 4 9 2 4" xfId="47687"/>
    <cellStyle name="SAS FM Row header 4 9 2 4 2" xfId="47688"/>
    <cellStyle name="SAS FM Row header 4 9 2 5" xfId="47689"/>
    <cellStyle name="SAS FM Row header 4 9 2 5 2" xfId="47690"/>
    <cellStyle name="SAS FM Row header 4 9 2 6" xfId="47691"/>
    <cellStyle name="SAS FM Row header 4 9 3" xfId="47692"/>
    <cellStyle name="SAS FM Row header 4 9 3 2" xfId="47693"/>
    <cellStyle name="SAS FM Row header 4 9 3 2 2" xfId="47694"/>
    <cellStyle name="SAS FM Row header 4 9 3 3" xfId="47695"/>
    <cellStyle name="SAS FM Row header 4 9 3 3 2" xfId="47696"/>
    <cellStyle name="SAS FM Row header 4 9 3 4" xfId="47697"/>
    <cellStyle name="SAS FM Row header 4 9 3 4 2" xfId="47698"/>
    <cellStyle name="SAS FM Row header 4 9 3 5" xfId="47699"/>
    <cellStyle name="SAS FM Row header 4 9 3 5 2" xfId="47700"/>
    <cellStyle name="SAS FM Row header 4 9 3 6" xfId="47701"/>
    <cellStyle name="SAS FM Row header 4 9 4" xfId="47702"/>
    <cellStyle name="SAS FM Row header 4 9 4 2" xfId="47703"/>
    <cellStyle name="SAS FM Row header 4 9 4 2 2" xfId="47704"/>
    <cellStyle name="SAS FM Row header 4 9 4 3" xfId="47705"/>
    <cellStyle name="SAS FM Row header 4 9 4 3 2" xfId="47706"/>
    <cellStyle name="SAS FM Row header 4 9 4 4" xfId="47707"/>
    <cellStyle name="SAS FM Row header 4 9 4 4 2" xfId="47708"/>
    <cellStyle name="SAS FM Row header 4 9 4 5" xfId="47709"/>
    <cellStyle name="SAS FM Row header 4 9 4 5 2" xfId="47710"/>
    <cellStyle name="SAS FM Row header 4 9 4 6" xfId="47711"/>
    <cellStyle name="SAS FM Row header 4 9 5" xfId="47712"/>
    <cellStyle name="SAS FM Row header 4 9 5 2" xfId="47713"/>
    <cellStyle name="SAS FM Row header 4 9 6" xfId="47714"/>
    <cellStyle name="SAS FM Row header 4 9 6 2" xfId="47715"/>
    <cellStyle name="SAS FM Row header 4 9 7" xfId="47716"/>
    <cellStyle name="SAS FM Row header 4 9 7 2" xfId="47717"/>
    <cellStyle name="SAS FM Row header 4 9 8" xfId="47718"/>
    <cellStyle name="SAS FM Row header 4 9 8 2" xfId="47719"/>
    <cellStyle name="SAS FM Row header 4 9 9" xfId="47720"/>
    <cellStyle name="SAS FM Row header 4 9 9 2" xfId="47721"/>
    <cellStyle name="SAS FM Row header 5" xfId="47722"/>
    <cellStyle name="SAS FM Row header 5 10" xfId="47723"/>
    <cellStyle name="SAS FM Row header 5 10 2" xfId="47724"/>
    <cellStyle name="SAS FM Row header 5 11" xfId="47725"/>
    <cellStyle name="SAS FM Row header 5 12" xfId="47726"/>
    <cellStyle name="SAS FM Row header 5 13" xfId="47727"/>
    <cellStyle name="SAS FM Row header 5 14" xfId="47728"/>
    <cellStyle name="SAS FM Row header 5 15" xfId="47729"/>
    <cellStyle name="SAS FM Row header 5 16" xfId="47730"/>
    <cellStyle name="SAS FM Row header 5 17" xfId="47731"/>
    <cellStyle name="SAS FM Row header 5 2" xfId="47732"/>
    <cellStyle name="SAS FM Row header 5 2 2" xfId="47733"/>
    <cellStyle name="SAS FM Row header 5 2 2 2" xfId="47734"/>
    <cellStyle name="SAS FM Row header 5 2 2 2 2" xfId="47735"/>
    <cellStyle name="SAS FM Row header 5 2 2 3" xfId="47736"/>
    <cellStyle name="SAS FM Row header 5 2 3" xfId="47737"/>
    <cellStyle name="SAS FM Row header 5 2 3 2" xfId="47738"/>
    <cellStyle name="SAS FM Row header 5 2 4" xfId="47739"/>
    <cellStyle name="SAS FM Row header 5 2 4 2" xfId="47740"/>
    <cellStyle name="SAS FM Row header 5 2 5" xfId="47741"/>
    <cellStyle name="SAS FM Row header 5 2 5 2" xfId="47742"/>
    <cellStyle name="SAS FM Row header 5 2 6" xfId="47743"/>
    <cellStyle name="SAS FM Row header 5 3" xfId="47744"/>
    <cellStyle name="SAS FM Row header 5 3 2" xfId="47745"/>
    <cellStyle name="SAS FM Row header 5 3 2 2" xfId="47746"/>
    <cellStyle name="SAS FM Row header 5 3 2 2 2" xfId="47747"/>
    <cellStyle name="SAS FM Row header 5 3 2 3" xfId="47748"/>
    <cellStyle name="SAS FM Row header 5 3 3" xfId="47749"/>
    <cellStyle name="SAS FM Row header 5 3 3 2" xfId="47750"/>
    <cellStyle name="SAS FM Row header 5 3 4" xfId="47751"/>
    <cellStyle name="SAS FM Row header 5 3 4 2" xfId="47752"/>
    <cellStyle name="SAS FM Row header 5 3 5" xfId="47753"/>
    <cellStyle name="SAS FM Row header 5 3 5 2" xfId="47754"/>
    <cellStyle name="SAS FM Row header 5 3 6" xfId="47755"/>
    <cellStyle name="SAS FM Row header 5 4" xfId="47756"/>
    <cellStyle name="SAS FM Row header 5 4 2" xfId="47757"/>
    <cellStyle name="SAS FM Row header 5 4 2 2" xfId="47758"/>
    <cellStyle name="SAS FM Row header 5 4 3" xfId="47759"/>
    <cellStyle name="SAS FM Row header 5 4 3 2" xfId="47760"/>
    <cellStyle name="SAS FM Row header 5 4 4" xfId="47761"/>
    <cellStyle name="SAS FM Row header 5 4 4 2" xfId="47762"/>
    <cellStyle name="SAS FM Row header 5 4 5" xfId="47763"/>
    <cellStyle name="SAS FM Row header 5 4 5 2" xfId="47764"/>
    <cellStyle name="SAS FM Row header 5 4 6" xfId="47765"/>
    <cellStyle name="SAS FM Row header 5 5" xfId="47766"/>
    <cellStyle name="SAS FM Row header 5 5 2" xfId="47767"/>
    <cellStyle name="SAS FM Row header 5 6" xfId="47768"/>
    <cellStyle name="SAS FM Row header 5 6 2" xfId="47769"/>
    <cellStyle name="SAS FM Row header 5 7" xfId="47770"/>
    <cellStyle name="SAS FM Row header 5 7 2" xfId="47771"/>
    <cellStyle name="SAS FM Row header 5 8" xfId="47772"/>
    <cellStyle name="SAS FM Row header 5 8 2" xfId="47773"/>
    <cellStyle name="SAS FM Row header 5 9" xfId="47774"/>
    <cellStyle name="SAS FM Row header 5 9 2" xfId="47775"/>
    <cellStyle name="SAS FM Row header 6" xfId="47776"/>
    <cellStyle name="SAS FM Row header 6 10" xfId="47777"/>
    <cellStyle name="SAS FM Row header 6 10 2" xfId="47778"/>
    <cellStyle name="SAS FM Row header 6 11" xfId="47779"/>
    <cellStyle name="SAS FM Row header 6 12" xfId="47780"/>
    <cellStyle name="SAS FM Row header 6 13" xfId="47781"/>
    <cellStyle name="SAS FM Row header 6 14" xfId="47782"/>
    <cellStyle name="SAS FM Row header 6 15" xfId="47783"/>
    <cellStyle name="SAS FM Row header 6 16" xfId="47784"/>
    <cellStyle name="SAS FM Row header 6 17" xfId="47785"/>
    <cellStyle name="SAS FM Row header 6 2" xfId="47786"/>
    <cellStyle name="SAS FM Row header 6 2 2" xfId="47787"/>
    <cellStyle name="SAS FM Row header 6 2 2 2" xfId="47788"/>
    <cellStyle name="SAS FM Row header 6 2 2 2 2" xfId="47789"/>
    <cellStyle name="SAS FM Row header 6 2 2 3" xfId="47790"/>
    <cellStyle name="SAS FM Row header 6 2 3" xfId="47791"/>
    <cellStyle name="SAS FM Row header 6 2 3 2" xfId="47792"/>
    <cellStyle name="SAS FM Row header 6 2 4" xfId="47793"/>
    <cellStyle name="SAS FM Row header 6 2 4 2" xfId="47794"/>
    <cellStyle name="SAS FM Row header 6 2 5" xfId="47795"/>
    <cellStyle name="SAS FM Row header 6 2 5 2" xfId="47796"/>
    <cellStyle name="SAS FM Row header 6 2 6" xfId="47797"/>
    <cellStyle name="SAS FM Row header 6 3" xfId="47798"/>
    <cellStyle name="SAS FM Row header 6 3 2" xfId="47799"/>
    <cellStyle name="SAS FM Row header 6 3 2 2" xfId="47800"/>
    <cellStyle name="SAS FM Row header 6 3 2 2 2" xfId="47801"/>
    <cellStyle name="SAS FM Row header 6 3 2 3" xfId="47802"/>
    <cellStyle name="SAS FM Row header 6 3 3" xfId="47803"/>
    <cellStyle name="SAS FM Row header 6 3 3 2" xfId="47804"/>
    <cellStyle name="SAS FM Row header 6 3 4" xfId="47805"/>
    <cellStyle name="SAS FM Row header 6 3 4 2" xfId="47806"/>
    <cellStyle name="SAS FM Row header 6 3 5" xfId="47807"/>
    <cellStyle name="SAS FM Row header 6 3 5 2" xfId="47808"/>
    <cellStyle name="SAS FM Row header 6 3 6" xfId="47809"/>
    <cellStyle name="SAS FM Row header 6 4" xfId="47810"/>
    <cellStyle name="SAS FM Row header 6 4 2" xfId="47811"/>
    <cellStyle name="SAS FM Row header 6 4 2 2" xfId="47812"/>
    <cellStyle name="SAS FM Row header 6 4 3" xfId="47813"/>
    <cellStyle name="SAS FM Row header 6 4 3 2" xfId="47814"/>
    <cellStyle name="SAS FM Row header 6 4 4" xfId="47815"/>
    <cellStyle name="SAS FM Row header 6 4 4 2" xfId="47816"/>
    <cellStyle name="SAS FM Row header 6 4 5" xfId="47817"/>
    <cellStyle name="SAS FM Row header 6 4 5 2" xfId="47818"/>
    <cellStyle name="SAS FM Row header 6 4 6" xfId="47819"/>
    <cellStyle name="SAS FM Row header 6 5" xfId="47820"/>
    <cellStyle name="SAS FM Row header 6 5 2" xfId="47821"/>
    <cellStyle name="SAS FM Row header 6 6" xfId="47822"/>
    <cellStyle name="SAS FM Row header 6 6 2" xfId="47823"/>
    <cellStyle name="SAS FM Row header 6 7" xfId="47824"/>
    <cellStyle name="SAS FM Row header 6 7 2" xfId="47825"/>
    <cellStyle name="SAS FM Row header 6 8" xfId="47826"/>
    <cellStyle name="SAS FM Row header 6 8 2" xfId="47827"/>
    <cellStyle name="SAS FM Row header 6 9" xfId="47828"/>
    <cellStyle name="SAS FM Row header 6 9 2" xfId="47829"/>
    <cellStyle name="SAS FM Row header 7" xfId="47830"/>
    <cellStyle name="SAS FM Row header 7 10" xfId="47831"/>
    <cellStyle name="SAS FM Row header 7 10 2" xfId="47832"/>
    <cellStyle name="SAS FM Row header 7 11" xfId="47833"/>
    <cellStyle name="SAS FM Row header 7 12" xfId="47834"/>
    <cellStyle name="SAS FM Row header 7 13" xfId="47835"/>
    <cellStyle name="SAS FM Row header 7 14" xfId="47836"/>
    <cellStyle name="SAS FM Row header 7 15" xfId="47837"/>
    <cellStyle name="SAS FM Row header 7 16" xfId="47838"/>
    <cellStyle name="SAS FM Row header 7 17" xfId="47839"/>
    <cellStyle name="SAS FM Row header 7 2" xfId="47840"/>
    <cellStyle name="SAS FM Row header 7 2 2" xfId="47841"/>
    <cellStyle name="SAS FM Row header 7 2 2 2" xfId="47842"/>
    <cellStyle name="SAS FM Row header 7 2 2 2 2" xfId="47843"/>
    <cellStyle name="SAS FM Row header 7 2 2 3" xfId="47844"/>
    <cellStyle name="SAS FM Row header 7 2 3" xfId="47845"/>
    <cellStyle name="SAS FM Row header 7 2 3 2" xfId="47846"/>
    <cellStyle name="SAS FM Row header 7 2 4" xfId="47847"/>
    <cellStyle name="SAS FM Row header 7 2 4 2" xfId="47848"/>
    <cellStyle name="SAS FM Row header 7 2 5" xfId="47849"/>
    <cellStyle name="SAS FM Row header 7 2 5 2" xfId="47850"/>
    <cellStyle name="SAS FM Row header 7 2 6" xfId="47851"/>
    <cellStyle name="SAS FM Row header 7 3" xfId="47852"/>
    <cellStyle name="SAS FM Row header 7 3 2" xfId="47853"/>
    <cellStyle name="SAS FM Row header 7 3 2 2" xfId="47854"/>
    <cellStyle name="SAS FM Row header 7 3 3" xfId="47855"/>
    <cellStyle name="SAS FM Row header 7 3 3 2" xfId="47856"/>
    <cellStyle name="SAS FM Row header 7 3 4" xfId="47857"/>
    <cellStyle name="SAS FM Row header 7 3 4 2" xfId="47858"/>
    <cellStyle name="SAS FM Row header 7 3 5" xfId="47859"/>
    <cellStyle name="SAS FM Row header 7 3 5 2" xfId="47860"/>
    <cellStyle name="SAS FM Row header 7 3 6" xfId="47861"/>
    <cellStyle name="SAS FM Row header 7 4" xfId="47862"/>
    <cellStyle name="SAS FM Row header 7 4 2" xfId="47863"/>
    <cellStyle name="SAS FM Row header 7 4 2 2" xfId="47864"/>
    <cellStyle name="SAS FM Row header 7 4 3" xfId="47865"/>
    <cellStyle name="SAS FM Row header 7 4 3 2" xfId="47866"/>
    <cellStyle name="SAS FM Row header 7 4 4" xfId="47867"/>
    <cellStyle name="SAS FM Row header 7 4 4 2" xfId="47868"/>
    <cellStyle name="SAS FM Row header 7 4 5" xfId="47869"/>
    <cellStyle name="SAS FM Row header 7 4 5 2" xfId="47870"/>
    <cellStyle name="SAS FM Row header 7 4 6" xfId="47871"/>
    <cellStyle name="SAS FM Row header 7 5" xfId="47872"/>
    <cellStyle name="SAS FM Row header 7 5 2" xfId="47873"/>
    <cellStyle name="SAS FM Row header 7 6" xfId="47874"/>
    <cellStyle name="SAS FM Row header 7 6 2" xfId="47875"/>
    <cellStyle name="SAS FM Row header 7 7" xfId="47876"/>
    <cellStyle name="SAS FM Row header 7 7 2" xfId="47877"/>
    <cellStyle name="SAS FM Row header 7 8" xfId="47878"/>
    <cellStyle name="SAS FM Row header 7 8 2" xfId="47879"/>
    <cellStyle name="SAS FM Row header 7 9" xfId="47880"/>
    <cellStyle name="SAS FM Row header 7 9 2" xfId="47881"/>
    <cellStyle name="SAS FM Row header 8" xfId="47882"/>
    <cellStyle name="SAS FM Row header 8 2" xfId="47883"/>
    <cellStyle name="SAS FM Row header 8 2 2" xfId="47884"/>
    <cellStyle name="SAS FM Row header 8 2 2 2" xfId="47885"/>
    <cellStyle name="SAS FM Row header 8 2 2 2 2" xfId="47886"/>
    <cellStyle name="SAS FM Row header 8 2 2 3" xfId="47887"/>
    <cellStyle name="SAS FM Row header 8 2 3" xfId="47888"/>
    <cellStyle name="SAS FM Row header 8 2 3 2" xfId="47889"/>
    <cellStyle name="SAS FM Row header 8 2 4" xfId="47890"/>
    <cellStyle name="SAS FM Row header 8 2 4 2" xfId="47891"/>
    <cellStyle name="SAS FM Row header 8 2 5" xfId="47892"/>
    <cellStyle name="SAS FM Row header 8 3" xfId="47893"/>
    <cellStyle name="SAS FM Row header 8 3 2" xfId="47894"/>
    <cellStyle name="SAS FM Row header 8 3 2 2" xfId="47895"/>
    <cellStyle name="SAS FM Row header 8 3 2 2 2" xfId="47896"/>
    <cellStyle name="SAS FM Row header 8 3 2 3" xfId="47897"/>
    <cellStyle name="SAS FM Row header 8 3 3" xfId="47898"/>
    <cellStyle name="SAS FM Row header 8 3 3 2" xfId="47899"/>
    <cellStyle name="SAS FM Row header 8 3 4" xfId="47900"/>
    <cellStyle name="SAS FM Row header 8 4" xfId="47901"/>
    <cellStyle name="SAS FM Row header 8 4 2" xfId="47902"/>
    <cellStyle name="SAS FM Row header 8 4 2 2" xfId="47903"/>
    <cellStyle name="SAS FM Row header 8 4 3" xfId="47904"/>
    <cellStyle name="SAS FM Row header 8 5" xfId="47905"/>
    <cellStyle name="SAS FM Row header 8 5 2" xfId="47906"/>
    <cellStyle name="SAS FM Row header 8 6" xfId="47907"/>
    <cellStyle name="SAS FM Row header 9" xfId="47908"/>
    <cellStyle name="SAS FM Row header 9 2" xfId="47909"/>
    <cellStyle name="SAS FM Row header 9 2 2" xfId="47910"/>
    <cellStyle name="SAS FM Row header 9 2 2 2" xfId="47911"/>
    <cellStyle name="SAS FM Row header 9 2 2 2 2" xfId="47912"/>
    <cellStyle name="SAS FM Row header 9 2 2 3" xfId="47913"/>
    <cellStyle name="SAS FM Row header 9 2 3" xfId="47914"/>
    <cellStyle name="SAS FM Row header 9 2 3 2" xfId="47915"/>
    <cellStyle name="SAS FM Row header 9 2 4" xfId="47916"/>
    <cellStyle name="SAS FM Row header 9 2 4 2" xfId="47917"/>
    <cellStyle name="SAS FM Row header 9 2 5" xfId="47918"/>
    <cellStyle name="SAS FM Row header 9 3" xfId="47919"/>
    <cellStyle name="SAS FM Row header 9 3 2" xfId="47920"/>
    <cellStyle name="SAS FM Row header 9 3 2 2" xfId="47921"/>
    <cellStyle name="SAS FM Row header 9 3 2 2 2" xfId="47922"/>
    <cellStyle name="SAS FM Row header 9 3 2 3" xfId="47923"/>
    <cellStyle name="SAS FM Row header 9 3 3" xfId="47924"/>
    <cellStyle name="SAS FM Row header 9 3 3 2" xfId="47925"/>
    <cellStyle name="SAS FM Row header 9 3 4" xfId="47926"/>
    <cellStyle name="SAS FM Row header 9 4" xfId="47927"/>
    <cellStyle name="SAS FM Row header 9 4 2" xfId="47928"/>
    <cellStyle name="SAS FM Row header 9 4 2 2" xfId="47929"/>
    <cellStyle name="SAS FM Row header 9 4 3" xfId="47930"/>
    <cellStyle name="SAS FM Row header 9 5" xfId="47931"/>
    <cellStyle name="SAS FM Row header 9 5 2" xfId="47932"/>
    <cellStyle name="SAS FM Row header 9 6" xfId="47933"/>
    <cellStyle name="SAS FM Row header_Accounts" xfId="47934"/>
    <cellStyle name="SAS FM Slicers" xfId="47935"/>
    <cellStyle name="SAS FM Slicers 2" xfId="47936"/>
    <cellStyle name="SAS FM Slicers 3" xfId="47937"/>
    <cellStyle name="SAS FM Slicers 4" xfId="47938"/>
    <cellStyle name="SAS FM Slicers 4 10" xfId="47939"/>
    <cellStyle name="SAS FM Slicers 4 2" xfId="47940"/>
    <cellStyle name="SAS FM Slicers 4 2 10" xfId="47941"/>
    <cellStyle name="SAS FM Slicers 4 2 2" xfId="47942"/>
    <cellStyle name="SAS FM Slicers 4 2 3" xfId="47943"/>
    <cellStyle name="SAS FM Slicers 4 2 4" xfId="47944"/>
    <cellStyle name="SAS FM Slicers 4 2 5" xfId="47945"/>
    <cellStyle name="SAS FM Slicers 4 2 6" xfId="47946"/>
    <cellStyle name="SAS FM Slicers 4 2 7" xfId="47947"/>
    <cellStyle name="SAS FM Slicers 4 2 8" xfId="47948"/>
    <cellStyle name="SAS FM Slicers 4 2 9" xfId="47949"/>
    <cellStyle name="SAS FM Slicers 4 3" xfId="47950"/>
    <cellStyle name="SAS FM Slicers 4 4" xfId="47951"/>
    <cellStyle name="SAS FM Slicers 4 5" xfId="47952"/>
    <cellStyle name="SAS FM Slicers 4 6" xfId="47953"/>
    <cellStyle name="SAS FM Slicers 4 7" xfId="47954"/>
    <cellStyle name="SAS FM Slicers 4 8" xfId="47955"/>
    <cellStyle name="SAS FM Slicers 4 9" xfId="47956"/>
    <cellStyle name="SAS FM Slicers 5" xfId="47957"/>
    <cellStyle name="SAS FM Slicers_Accounts" xfId="47958"/>
    <cellStyle name="SAS FM Supplemented member data cell" xfId="47959"/>
    <cellStyle name="SAS FM Supplemented member data cell 2" xfId="47960"/>
    <cellStyle name="SAS FM Supplemented member data cell 2 2" xfId="47961"/>
    <cellStyle name="SAS FM Supplemented member data cell 2 2 2" xfId="47962"/>
    <cellStyle name="SAS FM Supplemented member data cell 2 3" xfId="47963"/>
    <cellStyle name="SAS FM Supplemented member data cell 2 3 2" xfId="47964"/>
    <cellStyle name="SAS FM Supplemented member data cell 2 4" xfId="47965"/>
    <cellStyle name="SAS FM Supplemented member data cell 2 4 2" xfId="47966"/>
    <cellStyle name="SAS FM Supplemented member data cell 2 5" xfId="47967"/>
    <cellStyle name="SAS FM Supplemented member data cell 3" xfId="47968"/>
    <cellStyle name="SAS FM Supplemented member data cell 3 2" xfId="47969"/>
    <cellStyle name="SAS FM Supplemented member data cell 4" xfId="47970"/>
    <cellStyle name="SAS FM Supplemented member data cell 4 2" xfId="47971"/>
    <cellStyle name="SAS FM Supplemented member data cell 5" xfId="47972"/>
    <cellStyle name="SAS FM Supplemented member data cell 5 2" xfId="47973"/>
    <cellStyle name="SAS FM Supplemented member data cell 6" xfId="47974"/>
    <cellStyle name="SAS FM Writeable data cell" xfId="47975"/>
    <cellStyle name="SAS FM Writeable data cell 10" xfId="47976"/>
    <cellStyle name="SAS FM Writeable data cell 2" xfId="47977"/>
    <cellStyle name="SAS FM Writeable data cell 2 2" xfId="47978"/>
    <cellStyle name="SAS FM Writeable data cell 2 2 2" xfId="47979"/>
    <cellStyle name="SAS FM Writeable data cell 2 3" xfId="47980"/>
    <cellStyle name="SAS FM Writeable data cell 2 3 2" xfId="47981"/>
    <cellStyle name="SAS FM Writeable data cell 2 4" xfId="47982"/>
    <cellStyle name="SAS FM Writeable data cell 2 4 2" xfId="47983"/>
    <cellStyle name="SAS FM Writeable data cell 2 5" xfId="47984"/>
    <cellStyle name="SAS FM Writeable data cell 3" xfId="47985"/>
    <cellStyle name="SAS FM Writeable data cell 3 2" xfId="47986"/>
    <cellStyle name="SAS FM Writeable data cell 3 2 2" xfId="47987"/>
    <cellStyle name="SAS FM Writeable data cell 3 3" xfId="47988"/>
    <cellStyle name="SAS FM Writeable data cell 3 3 2" xfId="47989"/>
    <cellStyle name="SAS FM Writeable data cell 3 4" xfId="47990"/>
    <cellStyle name="SAS FM Writeable data cell 3 4 2" xfId="47991"/>
    <cellStyle name="SAS FM Writeable data cell 3 5" xfId="47992"/>
    <cellStyle name="SAS FM Writeable data cell 4" xfId="47993"/>
    <cellStyle name="SAS FM Writeable data cell 4 10" xfId="47994"/>
    <cellStyle name="SAS FM Writeable data cell 4 10 2" xfId="47995"/>
    <cellStyle name="SAS FM Writeable data cell 4 10 2 2" xfId="47996"/>
    <cellStyle name="SAS FM Writeable data cell 4 10 3" xfId="47997"/>
    <cellStyle name="SAS FM Writeable data cell 4 10 3 2" xfId="47998"/>
    <cellStyle name="SAS FM Writeable data cell 4 10 4" xfId="47999"/>
    <cellStyle name="SAS FM Writeable data cell 4 10 4 2" xfId="48000"/>
    <cellStyle name="SAS FM Writeable data cell 4 10 5" xfId="48001"/>
    <cellStyle name="SAS FM Writeable data cell 4 11" xfId="48002"/>
    <cellStyle name="SAS FM Writeable data cell 4 11 2" xfId="48003"/>
    <cellStyle name="SAS FM Writeable data cell 4 12" xfId="48004"/>
    <cellStyle name="SAS FM Writeable data cell 4 12 2" xfId="48005"/>
    <cellStyle name="SAS FM Writeable data cell 4 13" xfId="48006"/>
    <cellStyle name="SAS FM Writeable data cell 4 13 2" xfId="48007"/>
    <cellStyle name="SAS FM Writeable data cell 4 14" xfId="48008"/>
    <cellStyle name="SAS FM Writeable data cell 4 2" xfId="48009"/>
    <cellStyle name="SAS FM Writeable data cell 4 2 10" xfId="48010"/>
    <cellStyle name="SAS FM Writeable data cell 4 2 10 2" xfId="48011"/>
    <cellStyle name="SAS FM Writeable data cell 4 2 10 2 2" xfId="48012"/>
    <cellStyle name="SAS FM Writeable data cell 4 2 10 3" xfId="48013"/>
    <cellStyle name="SAS FM Writeable data cell 4 2 10 3 2" xfId="48014"/>
    <cellStyle name="SAS FM Writeable data cell 4 2 10 4" xfId="48015"/>
    <cellStyle name="SAS FM Writeable data cell 4 2 10 4 2" xfId="48016"/>
    <cellStyle name="SAS FM Writeable data cell 4 2 10 5" xfId="48017"/>
    <cellStyle name="SAS FM Writeable data cell 4 2 11" xfId="48018"/>
    <cellStyle name="SAS FM Writeable data cell 4 2 11 2" xfId="48019"/>
    <cellStyle name="SAS FM Writeable data cell 4 2 12" xfId="48020"/>
    <cellStyle name="SAS FM Writeable data cell 4 2 12 2" xfId="48021"/>
    <cellStyle name="SAS FM Writeable data cell 4 2 13" xfId="48022"/>
    <cellStyle name="SAS FM Writeable data cell 4 2 13 2" xfId="48023"/>
    <cellStyle name="SAS FM Writeable data cell 4 2 14" xfId="48024"/>
    <cellStyle name="SAS FM Writeable data cell 4 2 2" xfId="48025"/>
    <cellStyle name="SAS FM Writeable data cell 4 2 2 2" xfId="48026"/>
    <cellStyle name="SAS FM Writeable data cell 4 2 2 2 2" xfId="48027"/>
    <cellStyle name="SAS FM Writeable data cell 4 2 2 3" xfId="48028"/>
    <cellStyle name="SAS FM Writeable data cell 4 2 2 3 2" xfId="48029"/>
    <cellStyle name="SAS FM Writeable data cell 4 2 2 4" xfId="48030"/>
    <cellStyle name="SAS FM Writeable data cell 4 2 2 4 2" xfId="48031"/>
    <cellStyle name="SAS FM Writeable data cell 4 2 2 5" xfId="48032"/>
    <cellStyle name="SAS FM Writeable data cell 4 2 3" xfId="48033"/>
    <cellStyle name="SAS FM Writeable data cell 4 2 3 2" xfId="48034"/>
    <cellStyle name="SAS FM Writeable data cell 4 2 3 2 2" xfId="48035"/>
    <cellStyle name="SAS FM Writeable data cell 4 2 3 3" xfId="48036"/>
    <cellStyle name="SAS FM Writeable data cell 4 2 3 3 2" xfId="48037"/>
    <cellStyle name="SAS FM Writeable data cell 4 2 3 4" xfId="48038"/>
    <cellStyle name="SAS FM Writeable data cell 4 2 3 4 2" xfId="48039"/>
    <cellStyle name="SAS FM Writeable data cell 4 2 3 5" xfId="48040"/>
    <cellStyle name="SAS FM Writeable data cell 4 2 4" xfId="48041"/>
    <cellStyle name="SAS FM Writeable data cell 4 2 4 2" xfId="48042"/>
    <cellStyle name="SAS FM Writeable data cell 4 2 4 2 2" xfId="48043"/>
    <cellStyle name="SAS FM Writeable data cell 4 2 4 3" xfId="48044"/>
    <cellStyle name="SAS FM Writeable data cell 4 2 4 3 2" xfId="48045"/>
    <cellStyle name="SAS FM Writeable data cell 4 2 4 4" xfId="48046"/>
    <cellStyle name="SAS FM Writeable data cell 4 2 4 4 2" xfId="48047"/>
    <cellStyle name="SAS FM Writeable data cell 4 2 4 5" xfId="48048"/>
    <cellStyle name="SAS FM Writeable data cell 4 2 5" xfId="48049"/>
    <cellStyle name="SAS FM Writeable data cell 4 2 5 2" xfId="48050"/>
    <cellStyle name="SAS FM Writeable data cell 4 2 5 2 2" xfId="48051"/>
    <cellStyle name="SAS FM Writeable data cell 4 2 5 3" xfId="48052"/>
    <cellStyle name="SAS FM Writeable data cell 4 2 5 3 2" xfId="48053"/>
    <cellStyle name="SAS FM Writeable data cell 4 2 5 4" xfId="48054"/>
    <cellStyle name="SAS FM Writeable data cell 4 2 5 4 2" xfId="48055"/>
    <cellStyle name="SAS FM Writeable data cell 4 2 5 5" xfId="48056"/>
    <cellStyle name="SAS FM Writeable data cell 4 2 6" xfId="48057"/>
    <cellStyle name="SAS FM Writeable data cell 4 2 6 2" xfId="48058"/>
    <cellStyle name="SAS FM Writeable data cell 4 2 6 2 2" xfId="48059"/>
    <cellStyle name="SAS FM Writeable data cell 4 2 6 3" xfId="48060"/>
    <cellStyle name="SAS FM Writeable data cell 4 2 6 3 2" xfId="48061"/>
    <cellStyle name="SAS FM Writeable data cell 4 2 6 4" xfId="48062"/>
    <cellStyle name="SAS FM Writeable data cell 4 2 6 4 2" xfId="48063"/>
    <cellStyle name="SAS FM Writeable data cell 4 2 6 5" xfId="48064"/>
    <cellStyle name="SAS FM Writeable data cell 4 2 7" xfId="48065"/>
    <cellStyle name="SAS FM Writeable data cell 4 2 7 2" xfId="48066"/>
    <cellStyle name="SAS FM Writeable data cell 4 2 7 2 2" xfId="48067"/>
    <cellStyle name="SAS FM Writeable data cell 4 2 7 3" xfId="48068"/>
    <cellStyle name="SAS FM Writeable data cell 4 2 7 3 2" xfId="48069"/>
    <cellStyle name="SAS FM Writeable data cell 4 2 7 4" xfId="48070"/>
    <cellStyle name="SAS FM Writeable data cell 4 2 7 4 2" xfId="48071"/>
    <cellStyle name="SAS FM Writeable data cell 4 2 7 5" xfId="48072"/>
    <cellStyle name="SAS FM Writeable data cell 4 2 8" xfId="48073"/>
    <cellStyle name="SAS FM Writeable data cell 4 2 8 2" xfId="48074"/>
    <cellStyle name="SAS FM Writeable data cell 4 2 8 2 2" xfId="48075"/>
    <cellStyle name="SAS FM Writeable data cell 4 2 8 3" xfId="48076"/>
    <cellStyle name="SAS FM Writeable data cell 4 2 8 3 2" xfId="48077"/>
    <cellStyle name="SAS FM Writeable data cell 4 2 8 4" xfId="48078"/>
    <cellStyle name="SAS FM Writeable data cell 4 2 8 4 2" xfId="48079"/>
    <cellStyle name="SAS FM Writeable data cell 4 2 8 5" xfId="48080"/>
    <cellStyle name="SAS FM Writeable data cell 4 2 9" xfId="48081"/>
    <cellStyle name="SAS FM Writeable data cell 4 2 9 2" xfId="48082"/>
    <cellStyle name="SAS FM Writeable data cell 4 2 9 2 2" xfId="48083"/>
    <cellStyle name="SAS FM Writeable data cell 4 2 9 3" xfId="48084"/>
    <cellStyle name="SAS FM Writeable data cell 4 2 9 3 2" xfId="48085"/>
    <cellStyle name="SAS FM Writeable data cell 4 2 9 4" xfId="48086"/>
    <cellStyle name="SAS FM Writeable data cell 4 2 9 4 2" xfId="48087"/>
    <cellStyle name="SAS FM Writeable data cell 4 2 9 5" xfId="48088"/>
    <cellStyle name="SAS FM Writeable data cell 4 3" xfId="48089"/>
    <cellStyle name="SAS FM Writeable data cell 4 3 2" xfId="48090"/>
    <cellStyle name="SAS FM Writeable data cell 4 3 2 2" xfId="48091"/>
    <cellStyle name="SAS FM Writeable data cell 4 3 3" xfId="48092"/>
    <cellStyle name="SAS FM Writeable data cell 4 3 3 2" xfId="48093"/>
    <cellStyle name="SAS FM Writeable data cell 4 3 4" xfId="48094"/>
    <cellStyle name="SAS FM Writeable data cell 4 3 4 2" xfId="48095"/>
    <cellStyle name="SAS FM Writeable data cell 4 3 5" xfId="48096"/>
    <cellStyle name="SAS FM Writeable data cell 4 4" xfId="48097"/>
    <cellStyle name="SAS FM Writeable data cell 4 4 2" xfId="48098"/>
    <cellStyle name="SAS FM Writeable data cell 4 4 2 2" xfId="48099"/>
    <cellStyle name="SAS FM Writeable data cell 4 4 3" xfId="48100"/>
    <cellStyle name="SAS FM Writeable data cell 4 4 3 2" xfId="48101"/>
    <cellStyle name="SAS FM Writeable data cell 4 4 4" xfId="48102"/>
    <cellStyle name="SAS FM Writeable data cell 4 4 4 2" xfId="48103"/>
    <cellStyle name="SAS FM Writeable data cell 4 4 5" xfId="48104"/>
    <cellStyle name="SAS FM Writeable data cell 4 5" xfId="48105"/>
    <cellStyle name="SAS FM Writeable data cell 4 5 2" xfId="48106"/>
    <cellStyle name="SAS FM Writeable data cell 4 5 2 2" xfId="48107"/>
    <cellStyle name="SAS FM Writeable data cell 4 5 3" xfId="48108"/>
    <cellStyle name="SAS FM Writeable data cell 4 5 3 2" xfId="48109"/>
    <cellStyle name="SAS FM Writeable data cell 4 5 4" xfId="48110"/>
    <cellStyle name="SAS FM Writeable data cell 4 5 4 2" xfId="48111"/>
    <cellStyle name="SAS FM Writeable data cell 4 5 5" xfId="48112"/>
    <cellStyle name="SAS FM Writeable data cell 4 6" xfId="48113"/>
    <cellStyle name="SAS FM Writeable data cell 4 6 2" xfId="48114"/>
    <cellStyle name="SAS FM Writeable data cell 4 6 2 2" xfId="48115"/>
    <cellStyle name="SAS FM Writeable data cell 4 6 3" xfId="48116"/>
    <cellStyle name="SAS FM Writeable data cell 4 6 3 2" xfId="48117"/>
    <cellStyle name="SAS FM Writeable data cell 4 6 4" xfId="48118"/>
    <cellStyle name="SAS FM Writeable data cell 4 6 4 2" xfId="48119"/>
    <cellStyle name="SAS FM Writeable data cell 4 6 5" xfId="48120"/>
    <cellStyle name="SAS FM Writeable data cell 4 7" xfId="48121"/>
    <cellStyle name="SAS FM Writeable data cell 4 7 2" xfId="48122"/>
    <cellStyle name="SAS FM Writeable data cell 4 7 2 2" xfId="48123"/>
    <cellStyle name="SAS FM Writeable data cell 4 7 3" xfId="48124"/>
    <cellStyle name="SAS FM Writeable data cell 4 7 3 2" xfId="48125"/>
    <cellStyle name="SAS FM Writeable data cell 4 7 4" xfId="48126"/>
    <cellStyle name="SAS FM Writeable data cell 4 7 4 2" xfId="48127"/>
    <cellStyle name="SAS FM Writeable data cell 4 7 5" xfId="48128"/>
    <cellStyle name="SAS FM Writeable data cell 4 8" xfId="48129"/>
    <cellStyle name="SAS FM Writeable data cell 4 8 2" xfId="48130"/>
    <cellStyle name="SAS FM Writeable data cell 4 8 2 2" xfId="48131"/>
    <cellStyle name="SAS FM Writeable data cell 4 8 3" xfId="48132"/>
    <cellStyle name="SAS FM Writeable data cell 4 8 3 2" xfId="48133"/>
    <cellStyle name="SAS FM Writeable data cell 4 8 4" xfId="48134"/>
    <cellStyle name="SAS FM Writeable data cell 4 8 4 2" xfId="48135"/>
    <cellStyle name="SAS FM Writeable data cell 4 8 5" xfId="48136"/>
    <cellStyle name="SAS FM Writeable data cell 4 9" xfId="48137"/>
    <cellStyle name="SAS FM Writeable data cell 4 9 2" xfId="48138"/>
    <cellStyle name="SAS FM Writeable data cell 4 9 2 2" xfId="48139"/>
    <cellStyle name="SAS FM Writeable data cell 4 9 3" xfId="48140"/>
    <cellStyle name="SAS FM Writeable data cell 4 9 3 2" xfId="48141"/>
    <cellStyle name="SAS FM Writeable data cell 4 9 4" xfId="48142"/>
    <cellStyle name="SAS FM Writeable data cell 4 9 4 2" xfId="48143"/>
    <cellStyle name="SAS FM Writeable data cell 4 9 5" xfId="48144"/>
    <cellStyle name="SAS FM Writeable data cell 5" xfId="48145"/>
    <cellStyle name="SAS FM Writeable data cell 5 2" xfId="48146"/>
    <cellStyle name="SAS FM Writeable data cell 5 2 2" xfId="48147"/>
    <cellStyle name="SAS FM Writeable data cell 5 3" xfId="48148"/>
    <cellStyle name="SAS FM Writeable data cell 5 3 2" xfId="48149"/>
    <cellStyle name="SAS FM Writeable data cell 5 4" xfId="48150"/>
    <cellStyle name="SAS FM Writeable data cell 5 4 2" xfId="48151"/>
    <cellStyle name="SAS FM Writeable data cell 5 5" xfId="48152"/>
    <cellStyle name="SAS FM Writeable data cell 6" xfId="48153"/>
    <cellStyle name="SAS FM Writeable data cell 6 2" xfId="48154"/>
    <cellStyle name="SAS FM Writeable data cell 6 2 2" xfId="48155"/>
    <cellStyle name="SAS FM Writeable data cell 6 3" xfId="48156"/>
    <cellStyle name="SAS FM Writeable data cell 6 3 2" xfId="48157"/>
    <cellStyle name="SAS FM Writeable data cell 6 4" xfId="48158"/>
    <cellStyle name="SAS FM Writeable data cell 6 4 2" xfId="48159"/>
    <cellStyle name="SAS FM Writeable data cell 6 5" xfId="48160"/>
    <cellStyle name="SAS FM Writeable data cell 7" xfId="48161"/>
    <cellStyle name="SAS FM Writeable data cell 7 2" xfId="48162"/>
    <cellStyle name="SAS FM Writeable data cell 8" xfId="48163"/>
    <cellStyle name="SAS FM Writeable data cell 8 2" xfId="48164"/>
    <cellStyle name="SAS FM Writeable data cell 9" xfId="48165"/>
    <cellStyle name="SAS FM Writeable data cell 9 2" xfId="48166"/>
    <cellStyle name="SAS FM Writeable data cell_Accounts" xfId="48167"/>
    <cellStyle name="Standard_Allegato n. 1 D.M. 18.05.2001, n. 279" xfId="48168"/>
    <cellStyle name="Stile 1" xfId="48169"/>
    <cellStyle name="TableStyleLight1" xfId="5"/>
    <cellStyle name="TableStyleLight1 2" xfId="48170"/>
    <cellStyle name="TableStyleLight1 2 2" xfId="48171"/>
    <cellStyle name="TableStyleLight1 3" xfId="48172"/>
    <cellStyle name="TableStyleLight1 4" xfId="10"/>
    <cellStyle name="Testo avviso 10" xfId="48173"/>
    <cellStyle name="Testo avviso 11" xfId="48174"/>
    <cellStyle name="Testo avviso 12" xfId="48175"/>
    <cellStyle name="Testo avviso 13" xfId="48176"/>
    <cellStyle name="Testo avviso 14" xfId="48177"/>
    <cellStyle name="Testo avviso 15" xfId="48178"/>
    <cellStyle name="Testo avviso 16" xfId="48179"/>
    <cellStyle name="Testo avviso 17" xfId="48180"/>
    <cellStyle name="Testo avviso 18" xfId="48181"/>
    <cellStyle name="Testo avviso 19" xfId="48182"/>
    <cellStyle name="Testo avviso 2" xfId="48183"/>
    <cellStyle name="Testo avviso 2 2" xfId="48184"/>
    <cellStyle name="Testo avviso 2 3" xfId="48185"/>
    <cellStyle name="Testo avviso 20" xfId="48186"/>
    <cellStyle name="Testo avviso 21" xfId="48187"/>
    <cellStyle name="Testo avviso 22" xfId="48188"/>
    <cellStyle name="Testo avviso 23" xfId="48189"/>
    <cellStyle name="Testo avviso 24" xfId="48190"/>
    <cellStyle name="Testo avviso 25" xfId="48191"/>
    <cellStyle name="Testo avviso 3" xfId="48192"/>
    <cellStyle name="Testo avviso 3 2" xfId="48193"/>
    <cellStyle name="Testo avviso 3 3" xfId="48194"/>
    <cellStyle name="Testo avviso 4" xfId="48195"/>
    <cellStyle name="Testo avviso 4 2" xfId="48196"/>
    <cellStyle name="Testo avviso 5" xfId="48197"/>
    <cellStyle name="Testo avviso 5 2" xfId="48198"/>
    <cellStyle name="Testo avviso 6" xfId="48199"/>
    <cellStyle name="Testo avviso 7" xfId="48200"/>
    <cellStyle name="Testo avviso 8" xfId="48201"/>
    <cellStyle name="Testo avviso 9" xfId="48202"/>
    <cellStyle name="Testo descrittivo 10" xfId="48203"/>
    <cellStyle name="Testo descrittivo 11" xfId="48204"/>
    <cellStyle name="Testo descrittivo 12" xfId="48205"/>
    <cellStyle name="Testo descrittivo 13" xfId="48206"/>
    <cellStyle name="Testo descrittivo 14" xfId="48207"/>
    <cellStyle name="Testo descrittivo 15" xfId="48208"/>
    <cellStyle name="Testo descrittivo 16" xfId="48209"/>
    <cellStyle name="Testo descrittivo 17" xfId="48210"/>
    <cellStyle name="Testo descrittivo 18" xfId="48211"/>
    <cellStyle name="Testo descrittivo 19" xfId="48212"/>
    <cellStyle name="Testo descrittivo 2" xfId="48213"/>
    <cellStyle name="Testo descrittivo 20" xfId="48214"/>
    <cellStyle name="Testo descrittivo 21" xfId="48215"/>
    <cellStyle name="Testo descrittivo 22" xfId="48216"/>
    <cellStyle name="Testo descrittivo 23" xfId="48217"/>
    <cellStyle name="Testo descrittivo 24" xfId="48218"/>
    <cellStyle name="Testo descrittivo 3" xfId="48219"/>
    <cellStyle name="Testo descrittivo 4" xfId="48220"/>
    <cellStyle name="Testo descrittivo 5" xfId="48221"/>
    <cellStyle name="Testo descrittivo 6" xfId="48222"/>
    <cellStyle name="Testo descrittivo 7" xfId="48223"/>
    <cellStyle name="Testo descrittivo 8" xfId="48224"/>
    <cellStyle name="Testo descrittivo 9" xfId="48225"/>
    <cellStyle name="Times 10" xfId="48226"/>
    <cellStyle name="Title" xfId="48227"/>
    <cellStyle name="Title 10" xfId="48228"/>
    <cellStyle name="Title 11" xfId="48229"/>
    <cellStyle name="Title 12" xfId="48230"/>
    <cellStyle name="Title 13" xfId="48231"/>
    <cellStyle name="Title 14" xfId="48232"/>
    <cellStyle name="Title 15" xfId="48233"/>
    <cellStyle name="Title 16" xfId="48234"/>
    <cellStyle name="Title 17" xfId="48235"/>
    <cellStyle name="Title 18" xfId="48236"/>
    <cellStyle name="Title 19" xfId="48237"/>
    <cellStyle name="Title 2" xfId="48238"/>
    <cellStyle name="Title 3" xfId="48239"/>
    <cellStyle name="Title 4" xfId="48240"/>
    <cellStyle name="Title 5" xfId="48241"/>
    <cellStyle name="Title 6" xfId="48242"/>
    <cellStyle name="Title 7" xfId="48243"/>
    <cellStyle name="Title 8" xfId="48244"/>
    <cellStyle name="Title 9" xfId="48245"/>
    <cellStyle name="Titolo 1 10" xfId="48246"/>
    <cellStyle name="Titolo 1 11" xfId="48247"/>
    <cellStyle name="Titolo 1 12" xfId="48248"/>
    <cellStyle name="Titolo 1 13" xfId="48249"/>
    <cellStyle name="Titolo 1 14" xfId="48250"/>
    <cellStyle name="Titolo 1 15" xfId="48251"/>
    <cellStyle name="Titolo 1 16" xfId="48252"/>
    <cellStyle name="Titolo 1 17" xfId="48253"/>
    <cellStyle name="Titolo 1 18" xfId="48254"/>
    <cellStyle name="Titolo 1 19" xfId="48255"/>
    <cellStyle name="Titolo 1 2" xfId="48256"/>
    <cellStyle name="Titolo 1 20" xfId="48257"/>
    <cellStyle name="Titolo 1 21" xfId="48258"/>
    <cellStyle name="Titolo 1 22" xfId="48259"/>
    <cellStyle name="Titolo 1 23" xfId="48260"/>
    <cellStyle name="Titolo 1 3" xfId="48261"/>
    <cellStyle name="Titolo 1 4" xfId="48262"/>
    <cellStyle name="Titolo 1 5" xfId="48263"/>
    <cellStyle name="Titolo 1 6" xfId="48264"/>
    <cellStyle name="Titolo 1 7" xfId="48265"/>
    <cellStyle name="Titolo 1 8" xfId="48266"/>
    <cellStyle name="Titolo 1 9" xfId="48267"/>
    <cellStyle name="Titolo 10" xfId="48268"/>
    <cellStyle name="Titolo 11" xfId="48269"/>
    <cellStyle name="Titolo 12" xfId="48270"/>
    <cellStyle name="Titolo 13" xfId="48271"/>
    <cellStyle name="Titolo 14" xfId="48272"/>
    <cellStyle name="Titolo 15" xfId="48273"/>
    <cellStyle name="Titolo 16" xfId="48274"/>
    <cellStyle name="Titolo 17" xfId="48275"/>
    <cellStyle name="Titolo 18" xfId="48276"/>
    <cellStyle name="Titolo 19" xfId="48277"/>
    <cellStyle name="Titolo 2 10" xfId="48278"/>
    <cellStyle name="Titolo 2 11" xfId="48279"/>
    <cellStyle name="Titolo 2 12" xfId="48280"/>
    <cellStyle name="Titolo 2 13" xfId="48281"/>
    <cellStyle name="Titolo 2 14" xfId="48282"/>
    <cellStyle name="Titolo 2 15" xfId="48283"/>
    <cellStyle name="Titolo 2 16" xfId="48284"/>
    <cellStyle name="Titolo 2 17" xfId="48285"/>
    <cellStyle name="Titolo 2 18" xfId="48286"/>
    <cellStyle name="Titolo 2 19" xfId="48287"/>
    <cellStyle name="Titolo 2 2" xfId="48288"/>
    <cellStyle name="Titolo 2 20" xfId="48289"/>
    <cellStyle name="Titolo 2 21" xfId="48290"/>
    <cellStyle name="Titolo 2 22" xfId="48291"/>
    <cellStyle name="Titolo 2 23" xfId="48292"/>
    <cellStyle name="Titolo 2 3" xfId="48293"/>
    <cellStyle name="Titolo 2 4" xfId="48294"/>
    <cellStyle name="Titolo 2 5" xfId="48295"/>
    <cellStyle name="Titolo 2 6" xfId="48296"/>
    <cellStyle name="Titolo 2 7" xfId="48297"/>
    <cellStyle name="Titolo 2 8" xfId="48298"/>
    <cellStyle name="Titolo 2 9" xfId="48299"/>
    <cellStyle name="Titolo 20" xfId="48300"/>
    <cellStyle name="Titolo 21" xfId="48301"/>
    <cellStyle name="Titolo 22" xfId="48302"/>
    <cellStyle name="Titolo 23" xfId="48303"/>
    <cellStyle name="Titolo 24" xfId="48304"/>
    <cellStyle name="Titolo 25" xfId="48305"/>
    <cellStyle name="Titolo 26" xfId="48306"/>
    <cellStyle name="Titolo 3 10" xfId="48307"/>
    <cellStyle name="Titolo 3 11" xfId="48308"/>
    <cellStyle name="Titolo 3 12" xfId="48309"/>
    <cellStyle name="Titolo 3 13" xfId="48310"/>
    <cellStyle name="Titolo 3 14" xfId="48311"/>
    <cellStyle name="Titolo 3 15" xfId="48312"/>
    <cellStyle name="Titolo 3 16" xfId="48313"/>
    <cellStyle name="Titolo 3 17" xfId="48314"/>
    <cellStyle name="Titolo 3 18" xfId="48315"/>
    <cellStyle name="Titolo 3 19" xfId="48316"/>
    <cellStyle name="Titolo 3 2" xfId="48317"/>
    <cellStyle name="Titolo 3 20" xfId="48318"/>
    <cellStyle name="Titolo 3 21" xfId="48319"/>
    <cellStyle name="Titolo 3 22" xfId="48320"/>
    <cellStyle name="Titolo 3 23" xfId="48321"/>
    <cellStyle name="Titolo 3 3" xfId="48322"/>
    <cellStyle name="Titolo 3 4" xfId="48323"/>
    <cellStyle name="Titolo 3 5" xfId="48324"/>
    <cellStyle name="Titolo 3 6" xfId="48325"/>
    <cellStyle name="Titolo 3 7" xfId="48326"/>
    <cellStyle name="Titolo 3 8" xfId="48327"/>
    <cellStyle name="Titolo 3 9" xfId="48328"/>
    <cellStyle name="Titolo 4 10" xfId="48329"/>
    <cellStyle name="Titolo 4 11" xfId="48330"/>
    <cellStyle name="Titolo 4 12" xfId="48331"/>
    <cellStyle name="Titolo 4 13" xfId="48332"/>
    <cellStyle name="Titolo 4 14" xfId="48333"/>
    <cellStyle name="Titolo 4 15" xfId="48334"/>
    <cellStyle name="Titolo 4 16" xfId="48335"/>
    <cellStyle name="Titolo 4 17" xfId="48336"/>
    <cellStyle name="Titolo 4 18" xfId="48337"/>
    <cellStyle name="Titolo 4 19" xfId="48338"/>
    <cellStyle name="Titolo 4 2" xfId="48339"/>
    <cellStyle name="Titolo 4 20" xfId="48340"/>
    <cellStyle name="Titolo 4 21" xfId="48341"/>
    <cellStyle name="Titolo 4 22" xfId="48342"/>
    <cellStyle name="Titolo 4 23" xfId="48343"/>
    <cellStyle name="Titolo 4 3" xfId="48344"/>
    <cellStyle name="Titolo 4 4" xfId="48345"/>
    <cellStyle name="Titolo 4 5" xfId="48346"/>
    <cellStyle name="Titolo 4 6" xfId="48347"/>
    <cellStyle name="Titolo 4 7" xfId="48348"/>
    <cellStyle name="Titolo 4 8" xfId="48349"/>
    <cellStyle name="Titolo 4 9" xfId="48350"/>
    <cellStyle name="Titolo 5" xfId="48351"/>
    <cellStyle name="Titolo 6" xfId="48352"/>
    <cellStyle name="Titolo 7" xfId="48353"/>
    <cellStyle name="Titolo 8" xfId="48354"/>
    <cellStyle name="Titolo 9" xfId="48355"/>
    <cellStyle name="Total" xfId="48356"/>
    <cellStyle name="Total 10" xfId="48357"/>
    <cellStyle name="Total 11" xfId="48358"/>
    <cellStyle name="Total 12" xfId="48359"/>
    <cellStyle name="Total 13" xfId="48360"/>
    <cellStyle name="Total 14" xfId="48361"/>
    <cellStyle name="Total 15" xfId="48362"/>
    <cellStyle name="Total 16" xfId="48363"/>
    <cellStyle name="Total 17" xfId="48364"/>
    <cellStyle name="Total 18" xfId="48365"/>
    <cellStyle name="Total 19" xfId="48366"/>
    <cellStyle name="Total 2" xfId="48367"/>
    <cellStyle name="Total 3" xfId="48368"/>
    <cellStyle name="Total 4" xfId="48369"/>
    <cellStyle name="Total 5" xfId="48370"/>
    <cellStyle name="Total 6" xfId="48371"/>
    <cellStyle name="Total 7" xfId="48372"/>
    <cellStyle name="Total 8" xfId="48373"/>
    <cellStyle name="Total 9" xfId="48374"/>
    <cellStyle name="Totale 10" xfId="48375"/>
    <cellStyle name="Totale 10 10" xfId="48376"/>
    <cellStyle name="Totale 10 10 2" xfId="48377"/>
    <cellStyle name="Totale 10 11" xfId="48378"/>
    <cellStyle name="Totale 10 11 2" xfId="48379"/>
    <cellStyle name="Totale 10 12" xfId="48380"/>
    <cellStyle name="Totale 10 12 2" xfId="48381"/>
    <cellStyle name="Totale 10 13" xfId="48382"/>
    <cellStyle name="Totale 10 13 2" xfId="48383"/>
    <cellStyle name="Totale 10 14" xfId="48384"/>
    <cellStyle name="Totale 10 15" xfId="48385"/>
    <cellStyle name="Totale 10 16" xfId="48386"/>
    <cellStyle name="Totale 10 2" xfId="48387"/>
    <cellStyle name="Totale 10 2 10" xfId="48388"/>
    <cellStyle name="Totale 10 2 10 2" xfId="48389"/>
    <cellStyle name="Totale 10 2 11" xfId="48390"/>
    <cellStyle name="Totale 10 2 12" xfId="48391"/>
    <cellStyle name="Totale 10 2 13" xfId="48392"/>
    <cellStyle name="Totale 10 2 2" xfId="48393"/>
    <cellStyle name="Totale 10 2 2 2" xfId="48394"/>
    <cellStyle name="Totale 10 2 2 2 2" xfId="48395"/>
    <cellStyle name="Totale 10 2 2 3" xfId="48396"/>
    <cellStyle name="Totale 10 2 2 3 2" xfId="48397"/>
    <cellStyle name="Totale 10 2 2 4" xfId="48398"/>
    <cellStyle name="Totale 10 2 2 4 2" xfId="48399"/>
    <cellStyle name="Totale 10 2 2 5" xfId="48400"/>
    <cellStyle name="Totale 10 2 2 5 2" xfId="48401"/>
    <cellStyle name="Totale 10 2 2 6" xfId="48402"/>
    <cellStyle name="Totale 10 2 3" xfId="48403"/>
    <cellStyle name="Totale 10 2 3 2" xfId="48404"/>
    <cellStyle name="Totale 10 2 3 2 2" xfId="48405"/>
    <cellStyle name="Totale 10 2 3 3" xfId="48406"/>
    <cellStyle name="Totale 10 2 3 3 2" xfId="48407"/>
    <cellStyle name="Totale 10 2 3 4" xfId="48408"/>
    <cellStyle name="Totale 10 2 3 4 2" xfId="48409"/>
    <cellStyle name="Totale 10 2 3 5" xfId="48410"/>
    <cellStyle name="Totale 10 2 3 5 2" xfId="48411"/>
    <cellStyle name="Totale 10 2 3 6" xfId="48412"/>
    <cellStyle name="Totale 10 2 4" xfId="48413"/>
    <cellStyle name="Totale 10 2 4 2" xfId="48414"/>
    <cellStyle name="Totale 10 2 4 2 2" xfId="48415"/>
    <cellStyle name="Totale 10 2 4 3" xfId="48416"/>
    <cellStyle name="Totale 10 2 4 3 2" xfId="48417"/>
    <cellStyle name="Totale 10 2 4 4" xfId="48418"/>
    <cellStyle name="Totale 10 2 4 4 2" xfId="48419"/>
    <cellStyle name="Totale 10 2 4 5" xfId="48420"/>
    <cellStyle name="Totale 10 2 4 5 2" xfId="48421"/>
    <cellStyle name="Totale 10 2 4 6" xfId="48422"/>
    <cellStyle name="Totale 10 2 5" xfId="48423"/>
    <cellStyle name="Totale 10 2 5 2" xfId="48424"/>
    <cellStyle name="Totale 10 2 6" xfId="48425"/>
    <cellStyle name="Totale 10 2 6 2" xfId="48426"/>
    <cellStyle name="Totale 10 2 7" xfId="48427"/>
    <cellStyle name="Totale 10 2 7 2" xfId="48428"/>
    <cellStyle name="Totale 10 2 8" xfId="48429"/>
    <cellStyle name="Totale 10 2 8 2" xfId="48430"/>
    <cellStyle name="Totale 10 2 9" xfId="48431"/>
    <cellStyle name="Totale 10 2 9 2" xfId="48432"/>
    <cellStyle name="Totale 10 3" xfId="48433"/>
    <cellStyle name="Totale 10 3 10" xfId="48434"/>
    <cellStyle name="Totale 10 3 10 2" xfId="48435"/>
    <cellStyle name="Totale 10 3 11" xfId="48436"/>
    <cellStyle name="Totale 10 3 12" xfId="48437"/>
    <cellStyle name="Totale 10 3 13" xfId="48438"/>
    <cellStyle name="Totale 10 3 2" xfId="48439"/>
    <cellStyle name="Totale 10 3 2 2" xfId="48440"/>
    <cellStyle name="Totale 10 3 2 2 2" xfId="48441"/>
    <cellStyle name="Totale 10 3 2 3" xfId="48442"/>
    <cellStyle name="Totale 10 3 2 3 2" xfId="48443"/>
    <cellStyle name="Totale 10 3 2 4" xfId="48444"/>
    <cellStyle name="Totale 10 3 2 4 2" xfId="48445"/>
    <cellStyle name="Totale 10 3 2 5" xfId="48446"/>
    <cellStyle name="Totale 10 3 2 5 2" xfId="48447"/>
    <cellStyle name="Totale 10 3 2 6" xfId="48448"/>
    <cellStyle name="Totale 10 3 3" xfId="48449"/>
    <cellStyle name="Totale 10 3 3 2" xfId="48450"/>
    <cellStyle name="Totale 10 3 3 2 2" xfId="48451"/>
    <cellStyle name="Totale 10 3 3 3" xfId="48452"/>
    <cellStyle name="Totale 10 3 3 3 2" xfId="48453"/>
    <cellStyle name="Totale 10 3 3 4" xfId="48454"/>
    <cellStyle name="Totale 10 3 3 4 2" xfId="48455"/>
    <cellStyle name="Totale 10 3 3 5" xfId="48456"/>
    <cellStyle name="Totale 10 3 3 5 2" xfId="48457"/>
    <cellStyle name="Totale 10 3 3 6" xfId="48458"/>
    <cellStyle name="Totale 10 3 4" xfId="48459"/>
    <cellStyle name="Totale 10 3 4 2" xfId="48460"/>
    <cellStyle name="Totale 10 3 4 2 2" xfId="48461"/>
    <cellStyle name="Totale 10 3 4 3" xfId="48462"/>
    <cellStyle name="Totale 10 3 4 3 2" xfId="48463"/>
    <cellStyle name="Totale 10 3 4 4" xfId="48464"/>
    <cellStyle name="Totale 10 3 4 4 2" xfId="48465"/>
    <cellStyle name="Totale 10 3 4 5" xfId="48466"/>
    <cellStyle name="Totale 10 3 4 5 2" xfId="48467"/>
    <cellStyle name="Totale 10 3 4 6" xfId="48468"/>
    <cellStyle name="Totale 10 3 5" xfId="48469"/>
    <cellStyle name="Totale 10 3 5 2" xfId="48470"/>
    <cellStyle name="Totale 10 3 6" xfId="48471"/>
    <cellStyle name="Totale 10 3 6 2" xfId="48472"/>
    <cellStyle name="Totale 10 3 7" xfId="48473"/>
    <cellStyle name="Totale 10 3 7 2" xfId="48474"/>
    <cellStyle name="Totale 10 3 8" xfId="48475"/>
    <cellStyle name="Totale 10 3 8 2" xfId="48476"/>
    <cellStyle name="Totale 10 3 9" xfId="48477"/>
    <cellStyle name="Totale 10 3 9 2" xfId="48478"/>
    <cellStyle name="Totale 10 4" xfId="48479"/>
    <cellStyle name="Totale 10 4 10" xfId="48480"/>
    <cellStyle name="Totale 10 4 10 2" xfId="48481"/>
    <cellStyle name="Totale 10 4 11" xfId="48482"/>
    <cellStyle name="Totale 10 4 12" xfId="48483"/>
    <cellStyle name="Totale 10 4 13" xfId="48484"/>
    <cellStyle name="Totale 10 4 2" xfId="48485"/>
    <cellStyle name="Totale 10 4 2 2" xfId="48486"/>
    <cellStyle name="Totale 10 4 2 2 2" xfId="48487"/>
    <cellStyle name="Totale 10 4 2 3" xfId="48488"/>
    <cellStyle name="Totale 10 4 2 3 2" xfId="48489"/>
    <cellStyle name="Totale 10 4 2 4" xfId="48490"/>
    <cellStyle name="Totale 10 4 2 4 2" xfId="48491"/>
    <cellStyle name="Totale 10 4 2 5" xfId="48492"/>
    <cellStyle name="Totale 10 4 2 5 2" xfId="48493"/>
    <cellStyle name="Totale 10 4 2 6" xfId="48494"/>
    <cellStyle name="Totale 10 4 3" xfId="48495"/>
    <cellStyle name="Totale 10 4 3 2" xfId="48496"/>
    <cellStyle name="Totale 10 4 3 2 2" xfId="48497"/>
    <cellStyle name="Totale 10 4 3 3" xfId="48498"/>
    <cellStyle name="Totale 10 4 3 3 2" xfId="48499"/>
    <cellStyle name="Totale 10 4 3 4" xfId="48500"/>
    <cellStyle name="Totale 10 4 3 4 2" xfId="48501"/>
    <cellStyle name="Totale 10 4 3 5" xfId="48502"/>
    <cellStyle name="Totale 10 4 3 5 2" xfId="48503"/>
    <cellStyle name="Totale 10 4 3 6" xfId="48504"/>
    <cellStyle name="Totale 10 4 4" xfId="48505"/>
    <cellStyle name="Totale 10 4 4 2" xfId="48506"/>
    <cellStyle name="Totale 10 4 4 2 2" xfId="48507"/>
    <cellStyle name="Totale 10 4 4 3" xfId="48508"/>
    <cellStyle name="Totale 10 4 4 3 2" xfId="48509"/>
    <cellStyle name="Totale 10 4 4 4" xfId="48510"/>
    <cellStyle name="Totale 10 4 4 4 2" xfId="48511"/>
    <cellStyle name="Totale 10 4 4 5" xfId="48512"/>
    <cellStyle name="Totale 10 4 4 5 2" xfId="48513"/>
    <cellStyle name="Totale 10 4 4 6" xfId="48514"/>
    <cellStyle name="Totale 10 4 5" xfId="48515"/>
    <cellStyle name="Totale 10 4 5 2" xfId="48516"/>
    <cellStyle name="Totale 10 4 6" xfId="48517"/>
    <cellStyle name="Totale 10 4 6 2" xfId="48518"/>
    <cellStyle name="Totale 10 4 7" xfId="48519"/>
    <cellStyle name="Totale 10 4 7 2" xfId="48520"/>
    <cellStyle name="Totale 10 4 8" xfId="48521"/>
    <cellStyle name="Totale 10 4 8 2" xfId="48522"/>
    <cellStyle name="Totale 10 4 9" xfId="48523"/>
    <cellStyle name="Totale 10 4 9 2" xfId="48524"/>
    <cellStyle name="Totale 10 5" xfId="48525"/>
    <cellStyle name="Totale 10 5 2" xfId="48526"/>
    <cellStyle name="Totale 10 5 2 2" xfId="48527"/>
    <cellStyle name="Totale 10 5 3" xfId="48528"/>
    <cellStyle name="Totale 10 5 3 2" xfId="48529"/>
    <cellStyle name="Totale 10 5 4" xfId="48530"/>
    <cellStyle name="Totale 10 5 4 2" xfId="48531"/>
    <cellStyle name="Totale 10 5 5" xfId="48532"/>
    <cellStyle name="Totale 10 5 5 2" xfId="48533"/>
    <cellStyle name="Totale 10 5 6" xfId="48534"/>
    <cellStyle name="Totale 10 6" xfId="48535"/>
    <cellStyle name="Totale 10 6 2" xfId="48536"/>
    <cellStyle name="Totale 10 6 2 2" xfId="48537"/>
    <cellStyle name="Totale 10 6 3" xfId="48538"/>
    <cellStyle name="Totale 10 6 3 2" xfId="48539"/>
    <cellStyle name="Totale 10 6 4" xfId="48540"/>
    <cellStyle name="Totale 10 6 4 2" xfId="48541"/>
    <cellStyle name="Totale 10 6 5" xfId="48542"/>
    <cellStyle name="Totale 10 6 5 2" xfId="48543"/>
    <cellStyle name="Totale 10 6 6" xfId="48544"/>
    <cellStyle name="Totale 10 7" xfId="48545"/>
    <cellStyle name="Totale 10 7 2" xfId="48546"/>
    <cellStyle name="Totale 10 7 2 2" xfId="48547"/>
    <cellStyle name="Totale 10 7 3" xfId="48548"/>
    <cellStyle name="Totale 10 7 3 2" xfId="48549"/>
    <cellStyle name="Totale 10 7 4" xfId="48550"/>
    <cellStyle name="Totale 10 7 4 2" xfId="48551"/>
    <cellStyle name="Totale 10 7 5" xfId="48552"/>
    <cellStyle name="Totale 10 7 5 2" xfId="48553"/>
    <cellStyle name="Totale 10 7 6" xfId="48554"/>
    <cellStyle name="Totale 10 8" xfId="48555"/>
    <cellStyle name="Totale 10 8 2" xfId="48556"/>
    <cellStyle name="Totale 10 9" xfId="48557"/>
    <cellStyle name="Totale 10 9 2" xfId="48558"/>
    <cellStyle name="Totale 11" xfId="48559"/>
    <cellStyle name="Totale 11 10" xfId="48560"/>
    <cellStyle name="Totale 11 10 2" xfId="48561"/>
    <cellStyle name="Totale 11 11" xfId="48562"/>
    <cellStyle name="Totale 11 11 2" xfId="48563"/>
    <cellStyle name="Totale 11 12" xfId="48564"/>
    <cellStyle name="Totale 11 12 2" xfId="48565"/>
    <cellStyle name="Totale 11 13" xfId="48566"/>
    <cellStyle name="Totale 11 13 2" xfId="48567"/>
    <cellStyle name="Totale 11 14" xfId="48568"/>
    <cellStyle name="Totale 11 15" xfId="48569"/>
    <cellStyle name="Totale 11 16" xfId="48570"/>
    <cellStyle name="Totale 11 2" xfId="48571"/>
    <cellStyle name="Totale 11 2 10" xfId="48572"/>
    <cellStyle name="Totale 11 2 10 2" xfId="48573"/>
    <cellStyle name="Totale 11 2 11" xfId="48574"/>
    <cellStyle name="Totale 11 2 12" xfId="48575"/>
    <cellStyle name="Totale 11 2 13" xfId="48576"/>
    <cellStyle name="Totale 11 2 2" xfId="48577"/>
    <cellStyle name="Totale 11 2 2 2" xfId="48578"/>
    <cellStyle name="Totale 11 2 2 2 2" xfId="48579"/>
    <cellStyle name="Totale 11 2 2 3" xfId="48580"/>
    <cellStyle name="Totale 11 2 2 3 2" xfId="48581"/>
    <cellStyle name="Totale 11 2 2 4" xfId="48582"/>
    <cellStyle name="Totale 11 2 2 4 2" xfId="48583"/>
    <cellStyle name="Totale 11 2 2 5" xfId="48584"/>
    <cellStyle name="Totale 11 2 2 5 2" xfId="48585"/>
    <cellStyle name="Totale 11 2 2 6" xfId="48586"/>
    <cellStyle name="Totale 11 2 3" xfId="48587"/>
    <cellStyle name="Totale 11 2 3 2" xfId="48588"/>
    <cellStyle name="Totale 11 2 3 2 2" xfId="48589"/>
    <cellStyle name="Totale 11 2 3 3" xfId="48590"/>
    <cellStyle name="Totale 11 2 3 3 2" xfId="48591"/>
    <cellStyle name="Totale 11 2 3 4" xfId="48592"/>
    <cellStyle name="Totale 11 2 3 4 2" xfId="48593"/>
    <cellStyle name="Totale 11 2 3 5" xfId="48594"/>
    <cellStyle name="Totale 11 2 3 5 2" xfId="48595"/>
    <cellStyle name="Totale 11 2 3 6" xfId="48596"/>
    <cellStyle name="Totale 11 2 4" xfId="48597"/>
    <cellStyle name="Totale 11 2 4 2" xfId="48598"/>
    <cellStyle name="Totale 11 2 4 2 2" xfId="48599"/>
    <cellStyle name="Totale 11 2 4 3" xfId="48600"/>
    <cellStyle name="Totale 11 2 4 3 2" xfId="48601"/>
    <cellStyle name="Totale 11 2 4 4" xfId="48602"/>
    <cellStyle name="Totale 11 2 4 4 2" xfId="48603"/>
    <cellStyle name="Totale 11 2 4 5" xfId="48604"/>
    <cellStyle name="Totale 11 2 4 5 2" xfId="48605"/>
    <cellStyle name="Totale 11 2 4 6" xfId="48606"/>
    <cellStyle name="Totale 11 2 5" xfId="48607"/>
    <cellStyle name="Totale 11 2 5 2" xfId="48608"/>
    <cellStyle name="Totale 11 2 6" xfId="48609"/>
    <cellStyle name="Totale 11 2 6 2" xfId="48610"/>
    <cellStyle name="Totale 11 2 7" xfId="48611"/>
    <cellStyle name="Totale 11 2 7 2" xfId="48612"/>
    <cellStyle name="Totale 11 2 8" xfId="48613"/>
    <cellStyle name="Totale 11 2 8 2" xfId="48614"/>
    <cellStyle name="Totale 11 2 9" xfId="48615"/>
    <cellStyle name="Totale 11 2 9 2" xfId="48616"/>
    <cellStyle name="Totale 11 3" xfId="48617"/>
    <cellStyle name="Totale 11 3 10" xfId="48618"/>
    <cellStyle name="Totale 11 3 10 2" xfId="48619"/>
    <cellStyle name="Totale 11 3 11" xfId="48620"/>
    <cellStyle name="Totale 11 3 12" xfId="48621"/>
    <cellStyle name="Totale 11 3 13" xfId="48622"/>
    <cellStyle name="Totale 11 3 2" xfId="48623"/>
    <cellStyle name="Totale 11 3 2 2" xfId="48624"/>
    <cellStyle name="Totale 11 3 2 2 2" xfId="48625"/>
    <cellStyle name="Totale 11 3 2 3" xfId="48626"/>
    <cellStyle name="Totale 11 3 2 3 2" xfId="48627"/>
    <cellStyle name="Totale 11 3 2 4" xfId="48628"/>
    <cellStyle name="Totale 11 3 2 4 2" xfId="48629"/>
    <cellStyle name="Totale 11 3 2 5" xfId="48630"/>
    <cellStyle name="Totale 11 3 2 5 2" xfId="48631"/>
    <cellStyle name="Totale 11 3 2 6" xfId="48632"/>
    <cellStyle name="Totale 11 3 3" xfId="48633"/>
    <cellStyle name="Totale 11 3 3 2" xfId="48634"/>
    <cellStyle name="Totale 11 3 3 2 2" xfId="48635"/>
    <cellStyle name="Totale 11 3 3 3" xfId="48636"/>
    <cellStyle name="Totale 11 3 3 3 2" xfId="48637"/>
    <cellStyle name="Totale 11 3 3 4" xfId="48638"/>
    <cellStyle name="Totale 11 3 3 4 2" xfId="48639"/>
    <cellStyle name="Totale 11 3 3 5" xfId="48640"/>
    <cellStyle name="Totale 11 3 3 5 2" xfId="48641"/>
    <cellStyle name="Totale 11 3 3 6" xfId="48642"/>
    <cellStyle name="Totale 11 3 4" xfId="48643"/>
    <cellStyle name="Totale 11 3 4 2" xfId="48644"/>
    <cellStyle name="Totale 11 3 4 2 2" xfId="48645"/>
    <cellStyle name="Totale 11 3 4 3" xfId="48646"/>
    <cellStyle name="Totale 11 3 4 3 2" xfId="48647"/>
    <cellStyle name="Totale 11 3 4 4" xfId="48648"/>
    <cellStyle name="Totale 11 3 4 4 2" xfId="48649"/>
    <cellStyle name="Totale 11 3 4 5" xfId="48650"/>
    <cellStyle name="Totale 11 3 4 5 2" xfId="48651"/>
    <cellStyle name="Totale 11 3 4 6" xfId="48652"/>
    <cellStyle name="Totale 11 3 5" xfId="48653"/>
    <cellStyle name="Totale 11 3 5 2" xfId="48654"/>
    <cellStyle name="Totale 11 3 6" xfId="48655"/>
    <cellStyle name="Totale 11 3 6 2" xfId="48656"/>
    <cellStyle name="Totale 11 3 7" xfId="48657"/>
    <cellStyle name="Totale 11 3 7 2" xfId="48658"/>
    <cellStyle name="Totale 11 3 8" xfId="48659"/>
    <cellStyle name="Totale 11 3 8 2" xfId="48660"/>
    <cellStyle name="Totale 11 3 9" xfId="48661"/>
    <cellStyle name="Totale 11 3 9 2" xfId="48662"/>
    <cellStyle name="Totale 11 4" xfId="48663"/>
    <cellStyle name="Totale 11 4 10" xfId="48664"/>
    <cellStyle name="Totale 11 4 10 2" xfId="48665"/>
    <cellStyle name="Totale 11 4 11" xfId="48666"/>
    <cellStyle name="Totale 11 4 12" xfId="48667"/>
    <cellStyle name="Totale 11 4 13" xfId="48668"/>
    <cellStyle name="Totale 11 4 2" xfId="48669"/>
    <cellStyle name="Totale 11 4 2 2" xfId="48670"/>
    <cellStyle name="Totale 11 4 2 2 2" xfId="48671"/>
    <cellStyle name="Totale 11 4 2 3" xfId="48672"/>
    <cellStyle name="Totale 11 4 2 3 2" xfId="48673"/>
    <cellStyle name="Totale 11 4 2 4" xfId="48674"/>
    <cellStyle name="Totale 11 4 2 4 2" xfId="48675"/>
    <cellStyle name="Totale 11 4 2 5" xfId="48676"/>
    <cellStyle name="Totale 11 4 2 5 2" xfId="48677"/>
    <cellStyle name="Totale 11 4 2 6" xfId="48678"/>
    <cellStyle name="Totale 11 4 3" xfId="48679"/>
    <cellStyle name="Totale 11 4 3 2" xfId="48680"/>
    <cellStyle name="Totale 11 4 3 2 2" xfId="48681"/>
    <cellStyle name="Totale 11 4 3 3" xfId="48682"/>
    <cellStyle name="Totale 11 4 3 3 2" xfId="48683"/>
    <cellStyle name="Totale 11 4 3 4" xfId="48684"/>
    <cellStyle name="Totale 11 4 3 4 2" xfId="48685"/>
    <cellStyle name="Totale 11 4 3 5" xfId="48686"/>
    <cellStyle name="Totale 11 4 3 5 2" xfId="48687"/>
    <cellStyle name="Totale 11 4 3 6" xfId="48688"/>
    <cellStyle name="Totale 11 4 4" xfId="48689"/>
    <cellStyle name="Totale 11 4 4 2" xfId="48690"/>
    <cellStyle name="Totale 11 4 4 2 2" xfId="48691"/>
    <cellStyle name="Totale 11 4 4 3" xfId="48692"/>
    <cellStyle name="Totale 11 4 4 3 2" xfId="48693"/>
    <cellStyle name="Totale 11 4 4 4" xfId="48694"/>
    <cellStyle name="Totale 11 4 4 4 2" xfId="48695"/>
    <cellStyle name="Totale 11 4 4 5" xfId="48696"/>
    <cellStyle name="Totale 11 4 4 5 2" xfId="48697"/>
    <cellStyle name="Totale 11 4 4 6" xfId="48698"/>
    <cellStyle name="Totale 11 4 5" xfId="48699"/>
    <cellStyle name="Totale 11 4 5 2" xfId="48700"/>
    <cellStyle name="Totale 11 4 6" xfId="48701"/>
    <cellStyle name="Totale 11 4 6 2" xfId="48702"/>
    <cellStyle name="Totale 11 4 7" xfId="48703"/>
    <cellStyle name="Totale 11 4 7 2" xfId="48704"/>
    <cellStyle name="Totale 11 4 8" xfId="48705"/>
    <cellStyle name="Totale 11 4 8 2" xfId="48706"/>
    <cellStyle name="Totale 11 4 9" xfId="48707"/>
    <cellStyle name="Totale 11 4 9 2" xfId="48708"/>
    <cellStyle name="Totale 11 5" xfId="48709"/>
    <cellStyle name="Totale 11 5 2" xfId="48710"/>
    <cellStyle name="Totale 11 5 2 2" xfId="48711"/>
    <cellStyle name="Totale 11 5 3" xfId="48712"/>
    <cellStyle name="Totale 11 5 3 2" xfId="48713"/>
    <cellStyle name="Totale 11 5 4" xfId="48714"/>
    <cellStyle name="Totale 11 5 4 2" xfId="48715"/>
    <cellStyle name="Totale 11 5 5" xfId="48716"/>
    <cellStyle name="Totale 11 5 5 2" xfId="48717"/>
    <cellStyle name="Totale 11 5 6" xfId="48718"/>
    <cellStyle name="Totale 11 6" xfId="48719"/>
    <cellStyle name="Totale 11 6 2" xfId="48720"/>
    <cellStyle name="Totale 11 6 2 2" xfId="48721"/>
    <cellStyle name="Totale 11 6 3" xfId="48722"/>
    <cellStyle name="Totale 11 6 3 2" xfId="48723"/>
    <cellStyle name="Totale 11 6 4" xfId="48724"/>
    <cellStyle name="Totale 11 6 4 2" xfId="48725"/>
    <cellStyle name="Totale 11 6 5" xfId="48726"/>
    <cellStyle name="Totale 11 6 5 2" xfId="48727"/>
    <cellStyle name="Totale 11 6 6" xfId="48728"/>
    <cellStyle name="Totale 11 7" xfId="48729"/>
    <cellStyle name="Totale 11 7 2" xfId="48730"/>
    <cellStyle name="Totale 11 7 2 2" xfId="48731"/>
    <cellStyle name="Totale 11 7 3" xfId="48732"/>
    <cellStyle name="Totale 11 7 3 2" xfId="48733"/>
    <cellStyle name="Totale 11 7 4" xfId="48734"/>
    <cellStyle name="Totale 11 7 4 2" xfId="48735"/>
    <cellStyle name="Totale 11 7 5" xfId="48736"/>
    <cellStyle name="Totale 11 7 5 2" xfId="48737"/>
    <cellStyle name="Totale 11 7 6" xfId="48738"/>
    <cellStyle name="Totale 11 8" xfId="48739"/>
    <cellStyle name="Totale 11 8 2" xfId="48740"/>
    <cellStyle name="Totale 11 9" xfId="48741"/>
    <cellStyle name="Totale 11 9 2" xfId="48742"/>
    <cellStyle name="Totale 12" xfId="48743"/>
    <cellStyle name="Totale 12 10" xfId="48744"/>
    <cellStyle name="Totale 12 10 2" xfId="48745"/>
    <cellStyle name="Totale 12 11" xfId="48746"/>
    <cellStyle name="Totale 12 11 2" xfId="48747"/>
    <cellStyle name="Totale 12 12" xfId="48748"/>
    <cellStyle name="Totale 12 12 2" xfId="48749"/>
    <cellStyle name="Totale 12 13" xfId="48750"/>
    <cellStyle name="Totale 12 13 2" xfId="48751"/>
    <cellStyle name="Totale 12 14" xfId="48752"/>
    <cellStyle name="Totale 12 15" xfId="48753"/>
    <cellStyle name="Totale 12 16" xfId="48754"/>
    <cellStyle name="Totale 12 2" xfId="48755"/>
    <cellStyle name="Totale 12 2 10" xfId="48756"/>
    <cellStyle name="Totale 12 2 10 2" xfId="48757"/>
    <cellStyle name="Totale 12 2 11" xfId="48758"/>
    <cellStyle name="Totale 12 2 12" xfId="48759"/>
    <cellStyle name="Totale 12 2 13" xfId="48760"/>
    <cellStyle name="Totale 12 2 2" xfId="48761"/>
    <cellStyle name="Totale 12 2 2 2" xfId="48762"/>
    <cellStyle name="Totale 12 2 2 2 2" xfId="48763"/>
    <cellStyle name="Totale 12 2 2 3" xfId="48764"/>
    <cellStyle name="Totale 12 2 2 3 2" xfId="48765"/>
    <cellStyle name="Totale 12 2 2 4" xfId="48766"/>
    <cellStyle name="Totale 12 2 2 4 2" xfId="48767"/>
    <cellStyle name="Totale 12 2 2 5" xfId="48768"/>
    <cellStyle name="Totale 12 2 2 5 2" xfId="48769"/>
    <cellStyle name="Totale 12 2 2 6" xfId="48770"/>
    <cellStyle name="Totale 12 2 3" xfId="48771"/>
    <cellStyle name="Totale 12 2 3 2" xfId="48772"/>
    <cellStyle name="Totale 12 2 3 2 2" xfId="48773"/>
    <cellStyle name="Totale 12 2 3 3" xfId="48774"/>
    <cellStyle name="Totale 12 2 3 3 2" xfId="48775"/>
    <cellStyle name="Totale 12 2 3 4" xfId="48776"/>
    <cellStyle name="Totale 12 2 3 4 2" xfId="48777"/>
    <cellStyle name="Totale 12 2 3 5" xfId="48778"/>
    <cellStyle name="Totale 12 2 3 5 2" xfId="48779"/>
    <cellStyle name="Totale 12 2 3 6" xfId="48780"/>
    <cellStyle name="Totale 12 2 4" xfId="48781"/>
    <cellStyle name="Totale 12 2 4 2" xfId="48782"/>
    <cellStyle name="Totale 12 2 4 2 2" xfId="48783"/>
    <cellStyle name="Totale 12 2 4 3" xfId="48784"/>
    <cellStyle name="Totale 12 2 4 3 2" xfId="48785"/>
    <cellStyle name="Totale 12 2 4 4" xfId="48786"/>
    <cellStyle name="Totale 12 2 4 4 2" xfId="48787"/>
    <cellStyle name="Totale 12 2 4 5" xfId="48788"/>
    <cellStyle name="Totale 12 2 4 5 2" xfId="48789"/>
    <cellStyle name="Totale 12 2 4 6" xfId="48790"/>
    <cellStyle name="Totale 12 2 5" xfId="48791"/>
    <cellStyle name="Totale 12 2 5 2" xfId="48792"/>
    <cellStyle name="Totale 12 2 6" xfId="48793"/>
    <cellStyle name="Totale 12 2 6 2" xfId="48794"/>
    <cellStyle name="Totale 12 2 7" xfId="48795"/>
    <cellStyle name="Totale 12 2 7 2" xfId="48796"/>
    <cellStyle name="Totale 12 2 8" xfId="48797"/>
    <cellStyle name="Totale 12 2 8 2" xfId="48798"/>
    <cellStyle name="Totale 12 2 9" xfId="48799"/>
    <cellStyle name="Totale 12 2 9 2" xfId="48800"/>
    <cellStyle name="Totale 12 3" xfId="48801"/>
    <cellStyle name="Totale 12 3 10" xfId="48802"/>
    <cellStyle name="Totale 12 3 10 2" xfId="48803"/>
    <cellStyle name="Totale 12 3 11" xfId="48804"/>
    <cellStyle name="Totale 12 3 12" xfId="48805"/>
    <cellStyle name="Totale 12 3 13" xfId="48806"/>
    <cellStyle name="Totale 12 3 2" xfId="48807"/>
    <cellStyle name="Totale 12 3 2 2" xfId="48808"/>
    <cellStyle name="Totale 12 3 2 2 2" xfId="48809"/>
    <cellStyle name="Totale 12 3 2 3" xfId="48810"/>
    <cellStyle name="Totale 12 3 2 3 2" xfId="48811"/>
    <cellStyle name="Totale 12 3 2 4" xfId="48812"/>
    <cellStyle name="Totale 12 3 2 4 2" xfId="48813"/>
    <cellStyle name="Totale 12 3 2 5" xfId="48814"/>
    <cellStyle name="Totale 12 3 2 5 2" xfId="48815"/>
    <cellStyle name="Totale 12 3 2 6" xfId="48816"/>
    <cellStyle name="Totale 12 3 3" xfId="48817"/>
    <cellStyle name="Totale 12 3 3 2" xfId="48818"/>
    <cellStyle name="Totale 12 3 3 2 2" xfId="48819"/>
    <cellStyle name="Totale 12 3 3 3" xfId="48820"/>
    <cellStyle name="Totale 12 3 3 3 2" xfId="48821"/>
    <cellStyle name="Totale 12 3 3 4" xfId="48822"/>
    <cellStyle name="Totale 12 3 3 4 2" xfId="48823"/>
    <cellStyle name="Totale 12 3 3 5" xfId="48824"/>
    <cellStyle name="Totale 12 3 3 5 2" xfId="48825"/>
    <cellStyle name="Totale 12 3 3 6" xfId="48826"/>
    <cellStyle name="Totale 12 3 4" xfId="48827"/>
    <cellStyle name="Totale 12 3 4 2" xfId="48828"/>
    <cellStyle name="Totale 12 3 4 2 2" xfId="48829"/>
    <cellStyle name="Totale 12 3 4 3" xfId="48830"/>
    <cellStyle name="Totale 12 3 4 3 2" xfId="48831"/>
    <cellStyle name="Totale 12 3 4 4" xfId="48832"/>
    <cellStyle name="Totale 12 3 4 4 2" xfId="48833"/>
    <cellStyle name="Totale 12 3 4 5" xfId="48834"/>
    <cellStyle name="Totale 12 3 4 5 2" xfId="48835"/>
    <cellStyle name="Totale 12 3 4 6" xfId="48836"/>
    <cellStyle name="Totale 12 3 5" xfId="48837"/>
    <cellStyle name="Totale 12 3 5 2" xfId="48838"/>
    <cellStyle name="Totale 12 3 6" xfId="48839"/>
    <cellStyle name="Totale 12 3 6 2" xfId="48840"/>
    <cellStyle name="Totale 12 3 7" xfId="48841"/>
    <cellStyle name="Totale 12 3 7 2" xfId="48842"/>
    <cellStyle name="Totale 12 3 8" xfId="48843"/>
    <cellStyle name="Totale 12 3 8 2" xfId="48844"/>
    <cellStyle name="Totale 12 3 9" xfId="48845"/>
    <cellStyle name="Totale 12 3 9 2" xfId="48846"/>
    <cellStyle name="Totale 12 4" xfId="48847"/>
    <cellStyle name="Totale 12 4 10" xfId="48848"/>
    <cellStyle name="Totale 12 4 10 2" xfId="48849"/>
    <cellStyle name="Totale 12 4 11" xfId="48850"/>
    <cellStyle name="Totale 12 4 12" xfId="48851"/>
    <cellStyle name="Totale 12 4 13" xfId="48852"/>
    <cellStyle name="Totale 12 4 2" xfId="48853"/>
    <cellStyle name="Totale 12 4 2 2" xfId="48854"/>
    <cellStyle name="Totale 12 4 2 2 2" xfId="48855"/>
    <cellStyle name="Totale 12 4 2 3" xfId="48856"/>
    <cellStyle name="Totale 12 4 2 3 2" xfId="48857"/>
    <cellStyle name="Totale 12 4 2 4" xfId="48858"/>
    <cellStyle name="Totale 12 4 2 4 2" xfId="48859"/>
    <cellStyle name="Totale 12 4 2 5" xfId="48860"/>
    <cellStyle name="Totale 12 4 2 5 2" xfId="48861"/>
    <cellStyle name="Totale 12 4 2 6" xfId="48862"/>
    <cellStyle name="Totale 12 4 3" xfId="48863"/>
    <cellStyle name="Totale 12 4 3 2" xfId="48864"/>
    <cellStyle name="Totale 12 4 3 2 2" xfId="48865"/>
    <cellStyle name="Totale 12 4 3 3" xfId="48866"/>
    <cellStyle name="Totale 12 4 3 3 2" xfId="48867"/>
    <cellStyle name="Totale 12 4 3 4" xfId="48868"/>
    <cellStyle name="Totale 12 4 3 4 2" xfId="48869"/>
    <cellStyle name="Totale 12 4 3 5" xfId="48870"/>
    <cellStyle name="Totale 12 4 3 5 2" xfId="48871"/>
    <cellStyle name="Totale 12 4 3 6" xfId="48872"/>
    <cellStyle name="Totale 12 4 4" xfId="48873"/>
    <cellStyle name="Totale 12 4 4 2" xfId="48874"/>
    <cellStyle name="Totale 12 4 4 2 2" xfId="48875"/>
    <cellStyle name="Totale 12 4 4 3" xfId="48876"/>
    <cellStyle name="Totale 12 4 4 3 2" xfId="48877"/>
    <cellStyle name="Totale 12 4 4 4" xfId="48878"/>
    <cellStyle name="Totale 12 4 4 4 2" xfId="48879"/>
    <cellStyle name="Totale 12 4 4 5" xfId="48880"/>
    <cellStyle name="Totale 12 4 4 5 2" xfId="48881"/>
    <cellStyle name="Totale 12 4 4 6" xfId="48882"/>
    <cellStyle name="Totale 12 4 5" xfId="48883"/>
    <cellStyle name="Totale 12 4 5 2" xfId="48884"/>
    <cellStyle name="Totale 12 4 6" xfId="48885"/>
    <cellStyle name="Totale 12 4 6 2" xfId="48886"/>
    <cellStyle name="Totale 12 4 7" xfId="48887"/>
    <cellStyle name="Totale 12 4 7 2" xfId="48888"/>
    <cellStyle name="Totale 12 4 8" xfId="48889"/>
    <cellStyle name="Totale 12 4 8 2" xfId="48890"/>
    <cellStyle name="Totale 12 4 9" xfId="48891"/>
    <cellStyle name="Totale 12 4 9 2" xfId="48892"/>
    <cellStyle name="Totale 12 5" xfId="48893"/>
    <cellStyle name="Totale 12 5 2" xfId="48894"/>
    <cellStyle name="Totale 12 5 2 2" xfId="48895"/>
    <cellStyle name="Totale 12 5 3" xfId="48896"/>
    <cellStyle name="Totale 12 5 3 2" xfId="48897"/>
    <cellStyle name="Totale 12 5 4" xfId="48898"/>
    <cellStyle name="Totale 12 5 4 2" xfId="48899"/>
    <cellStyle name="Totale 12 5 5" xfId="48900"/>
    <cellStyle name="Totale 12 5 5 2" xfId="48901"/>
    <cellStyle name="Totale 12 5 6" xfId="48902"/>
    <cellStyle name="Totale 12 6" xfId="48903"/>
    <cellStyle name="Totale 12 6 2" xfId="48904"/>
    <cellStyle name="Totale 12 6 2 2" xfId="48905"/>
    <cellStyle name="Totale 12 6 3" xfId="48906"/>
    <cellStyle name="Totale 12 6 3 2" xfId="48907"/>
    <cellStyle name="Totale 12 6 4" xfId="48908"/>
    <cellStyle name="Totale 12 6 4 2" xfId="48909"/>
    <cellStyle name="Totale 12 6 5" xfId="48910"/>
    <cellStyle name="Totale 12 6 5 2" xfId="48911"/>
    <cellStyle name="Totale 12 6 6" xfId="48912"/>
    <cellStyle name="Totale 12 7" xfId="48913"/>
    <cellStyle name="Totale 12 7 2" xfId="48914"/>
    <cellStyle name="Totale 12 7 2 2" xfId="48915"/>
    <cellStyle name="Totale 12 7 3" xfId="48916"/>
    <cellStyle name="Totale 12 7 3 2" xfId="48917"/>
    <cellStyle name="Totale 12 7 4" xfId="48918"/>
    <cellStyle name="Totale 12 7 4 2" xfId="48919"/>
    <cellStyle name="Totale 12 7 5" xfId="48920"/>
    <cellStyle name="Totale 12 7 5 2" xfId="48921"/>
    <cellStyle name="Totale 12 7 6" xfId="48922"/>
    <cellStyle name="Totale 12 8" xfId="48923"/>
    <cellStyle name="Totale 12 8 2" xfId="48924"/>
    <cellStyle name="Totale 12 9" xfId="48925"/>
    <cellStyle name="Totale 12 9 2" xfId="48926"/>
    <cellStyle name="Totale 13" xfId="48927"/>
    <cellStyle name="Totale 13 10" xfId="48928"/>
    <cellStyle name="Totale 13 10 2" xfId="48929"/>
    <cellStyle name="Totale 13 11" xfId="48930"/>
    <cellStyle name="Totale 13 11 2" xfId="48931"/>
    <cellStyle name="Totale 13 12" xfId="48932"/>
    <cellStyle name="Totale 13 12 2" xfId="48933"/>
    <cellStyle name="Totale 13 13" xfId="48934"/>
    <cellStyle name="Totale 13 13 2" xfId="48935"/>
    <cellStyle name="Totale 13 14" xfId="48936"/>
    <cellStyle name="Totale 13 15" xfId="48937"/>
    <cellStyle name="Totale 13 16" xfId="48938"/>
    <cellStyle name="Totale 13 2" xfId="48939"/>
    <cellStyle name="Totale 13 2 10" xfId="48940"/>
    <cellStyle name="Totale 13 2 10 2" xfId="48941"/>
    <cellStyle name="Totale 13 2 11" xfId="48942"/>
    <cellStyle name="Totale 13 2 12" xfId="48943"/>
    <cellStyle name="Totale 13 2 13" xfId="48944"/>
    <cellStyle name="Totale 13 2 2" xfId="48945"/>
    <cellStyle name="Totale 13 2 2 2" xfId="48946"/>
    <cellStyle name="Totale 13 2 2 2 2" xfId="48947"/>
    <cellStyle name="Totale 13 2 2 3" xfId="48948"/>
    <cellStyle name="Totale 13 2 2 3 2" xfId="48949"/>
    <cellStyle name="Totale 13 2 2 4" xfId="48950"/>
    <cellStyle name="Totale 13 2 2 4 2" xfId="48951"/>
    <cellStyle name="Totale 13 2 2 5" xfId="48952"/>
    <cellStyle name="Totale 13 2 2 5 2" xfId="48953"/>
    <cellStyle name="Totale 13 2 2 6" xfId="48954"/>
    <cellStyle name="Totale 13 2 3" xfId="48955"/>
    <cellStyle name="Totale 13 2 3 2" xfId="48956"/>
    <cellStyle name="Totale 13 2 3 2 2" xfId="48957"/>
    <cellStyle name="Totale 13 2 3 3" xfId="48958"/>
    <cellStyle name="Totale 13 2 3 3 2" xfId="48959"/>
    <cellStyle name="Totale 13 2 3 4" xfId="48960"/>
    <cellStyle name="Totale 13 2 3 4 2" xfId="48961"/>
    <cellStyle name="Totale 13 2 3 5" xfId="48962"/>
    <cellStyle name="Totale 13 2 3 5 2" xfId="48963"/>
    <cellStyle name="Totale 13 2 3 6" xfId="48964"/>
    <cellStyle name="Totale 13 2 4" xfId="48965"/>
    <cellStyle name="Totale 13 2 4 2" xfId="48966"/>
    <cellStyle name="Totale 13 2 4 2 2" xfId="48967"/>
    <cellStyle name="Totale 13 2 4 3" xfId="48968"/>
    <cellStyle name="Totale 13 2 4 3 2" xfId="48969"/>
    <cellStyle name="Totale 13 2 4 4" xfId="48970"/>
    <cellStyle name="Totale 13 2 4 4 2" xfId="48971"/>
    <cellStyle name="Totale 13 2 4 5" xfId="48972"/>
    <cellStyle name="Totale 13 2 4 5 2" xfId="48973"/>
    <cellStyle name="Totale 13 2 4 6" xfId="48974"/>
    <cellStyle name="Totale 13 2 5" xfId="48975"/>
    <cellStyle name="Totale 13 2 5 2" xfId="48976"/>
    <cellStyle name="Totale 13 2 6" xfId="48977"/>
    <cellStyle name="Totale 13 2 6 2" xfId="48978"/>
    <cellStyle name="Totale 13 2 7" xfId="48979"/>
    <cellStyle name="Totale 13 2 7 2" xfId="48980"/>
    <cellStyle name="Totale 13 2 8" xfId="48981"/>
    <cellStyle name="Totale 13 2 8 2" xfId="48982"/>
    <cellStyle name="Totale 13 2 9" xfId="48983"/>
    <cellStyle name="Totale 13 2 9 2" xfId="48984"/>
    <cellStyle name="Totale 13 3" xfId="48985"/>
    <cellStyle name="Totale 13 3 10" xfId="48986"/>
    <cellStyle name="Totale 13 3 10 2" xfId="48987"/>
    <cellStyle name="Totale 13 3 11" xfId="48988"/>
    <cellStyle name="Totale 13 3 12" xfId="48989"/>
    <cellStyle name="Totale 13 3 13" xfId="48990"/>
    <cellStyle name="Totale 13 3 2" xfId="48991"/>
    <cellStyle name="Totale 13 3 2 2" xfId="48992"/>
    <cellStyle name="Totale 13 3 2 2 2" xfId="48993"/>
    <cellStyle name="Totale 13 3 2 3" xfId="48994"/>
    <cellStyle name="Totale 13 3 2 3 2" xfId="48995"/>
    <cellStyle name="Totale 13 3 2 4" xfId="48996"/>
    <cellStyle name="Totale 13 3 2 4 2" xfId="48997"/>
    <cellStyle name="Totale 13 3 2 5" xfId="48998"/>
    <cellStyle name="Totale 13 3 2 5 2" xfId="48999"/>
    <cellStyle name="Totale 13 3 2 6" xfId="49000"/>
    <cellStyle name="Totale 13 3 3" xfId="49001"/>
    <cellStyle name="Totale 13 3 3 2" xfId="49002"/>
    <cellStyle name="Totale 13 3 3 2 2" xfId="49003"/>
    <cellStyle name="Totale 13 3 3 3" xfId="49004"/>
    <cellStyle name="Totale 13 3 3 3 2" xfId="49005"/>
    <cellStyle name="Totale 13 3 3 4" xfId="49006"/>
    <cellStyle name="Totale 13 3 3 4 2" xfId="49007"/>
    <cellStyle name="Totale 13 3 3 5" xfId="49008"/>
    <cellStyle name="Totale 13 3 3 5 2" xfId="49009"/>
    <cellStyle name="Totale 13 3 3 6" xfId="49010"/>
    <cellStyle name="Totale 13 3 4" xfId="49011"/>
    <cellStyle name="Totale 13 3 4 2" xfId="49012"/>
    <cellStyle name="Totale 13 3 4 2 2" xfId="49013"/>
    <cellStyle name="Totale 13 3 4 3" xfId="49014"/>
    <cellStyle name="Totale 13 3 4 3 2" xfId="49015"/>
    <cellStyle name="Totale 13 3 4 4" xfId="49016"/>
    <cellStyle name="Totale 13 3 4 4 2" xfId="49017"/>
    <cellStyle name="Totale 13 3 4 5" xfId="49018"/>
    <cellStyle name="Totale 13 3 4 5 2" xfId="49019"/>
    <cellStyle name="Totale 13 3 4 6" xfId="49020"/>
    <cellStyle name="Totale 13 3 5" xfId="49021"/>
    <cellStyle name="Totale 13 3 5 2" xfId="49022"/>
    <cellStyle name="Totale 13 3 6" xfId="49023"/>
    <cellStyle name="Totale 13 3 6 2" xfId="49024"/>
    <cellStyle name="Totale 13 3 7" xfId="49025"/>
    <cellStyle name="Totale 13 3 7 2" xfId="49026"/>
    <cellStyle name="Totale 13 3 8" xfId="49027"/>
    <cellStyle name="Totale 13 3 8 2" xfId="49028"/>
    <cellStyle name="Totale 13 3 9" xfId="49029"/>
    <cellStyle name="Totale 13 3 9 2" xfId="49030"/>
    <cellStyle name="Totale 13 4" xfId="49031"/>
    <cellStyle name="Totale 13 4 10" xfId="49032"/>
    <cellStyle name="Totale 13 4 10 2" xfId="49033"/>
    <cellStyle name="Totale 13 4 11" xfId="49034"/>
    <cellStyle name="Totale 13 4 12" xfId="49035"/>
    <cellStyle name="Totale 13 4 13" xfId="49036"/>
    <cellStyle name="Totale 13 4 2" xfId="49037"/>
    <cellStyle name="Totale 13 4 2 2" xfId="49038"/>
    <cellStyle name="Totale 13 4 2 2 2" xfId="49039"/>
    <cellStyle name="Totale 13 4 2 3" xfId="49040"/>
    <cellStyle name="Totale 13 4 2 3 2" xfId="49041"/>
    <cellStyle name="Totale 13 4 2 4" xfId="49042"/>
    <cellStyle name="Totale 13 4 2 4 2" xfId="49043"/>
    <cellStyle name="Totale 13 4 2 5" xfId="49044"/>
    <cellStyle name="Totale 13 4 2 5 2" xfId="49045"/>
    <cellStyle name="Totale 13 4 2 6" xfId="49046"/>
    <cellStyle name="Totale 13 4 3" xfId="49047"/>
    <cellStyle name="Totale 13 4 3 2" xfId="49048"/>
    <cellStyle name="Totale 13 4 3 2 2" xfId="49049"/>
    <cellStyle name="Totale 13 4 3 3" xfId="49050"/>
    <cellStyle name="Totale 13 4 3 3 2" xfId="49051"/>
    <cellStyle name="Totale 13 4 3 4" xfId="49052"/>
    <cellStyle name="Totale 13 4 3 4 2" xfId="49053"/>
    <cellStyle name="Totale 13 4 3 5" xfId="49054"/>
    <cellStyle name="Totale 13 4 3 5 2" xfId="49055"/>
    <cellStyle name="Totale 13 4 3 6" xfId="49056"/>
    <cellStyle name="Totale 13 4 4" xfId="49057"/>
    <cellStyle name="Totale 13 4 4 2" xfId="49058"/>
    <cellStyle name="Totale 13 4 4 2 2" xfId="49059"/>
    <cellStyle name="Totale 13 4 4 3" xfId="49060"/>
    <cellStyle name="Totale 13 4 4 3 2" xfId="49061"/>
    <cellStyle name="Totale 13 4 4 4" xfId="49062"/>
    <cellStyle name="Totale 13 4 4 4 2" xfId="49063"/>
    <cellStyle name="Totale 13 4 4 5" xfId="49064"/>
    <cellStyle name="Totale 13 4 4 5 2" xfId="49065"/>
    <cellStyle name="Totale 13 4 4 6" xfId="49066"/>
    <cellStyle name="Totale 13 4 5" xfId="49067"/>
    <cellStyle name="Totale 13 4 5 2" xfId="49068"/>
    <cellStyle name="Totale 13 4 6" xfId="49069"/>
    <cellStyle name="Totale 13 4 6 2" xfId="49070"/>
    <cellStyle name="Totale 13 4 7" xfId="49071"/>
    <cellStyle name="Totale 13 4 7 2" xfId="49072"/>
    <cellStyle name="Totale 13 4 8" xfId="49073"/>
    <cellStyle name="Totale 13 4 8 2" xfId="49074"/>
    <cellStyle name="Totale 13 4 9" xfId="49075"/>
    <cellStyle name="Totale 13 4 9 2" xfId="49076"/>
    <cellStyle name="Totale 13 5" xfId="49077"/>
    <cellStyle name="Totale 13 5 2" xfId="49078"/>
    <cellStyle name="Totale 13 5 2 2" xfId="49079"/>
    <cellStyle name="Totale 13 5 3" xfId="49080"/>
    <cellStyle name="Totale 13 5 3 2" xfId="49081"/>
    <cellStyle name="Totale 13 5 4" xfId="49082"/>
    <cellStyle name="Totale 13 5 4 2" xfId="49083"/>
    <cellStyle name="Totale 13 5 5" xfId="49084"/>
    <cellStyle name="Totale 13 5 5 2" xfId="49085"/>
    <cellStyle name="Totale 13 5 6" xfId="49086"/>
    <cellStyle name="Totale 13 6" xfId="49087"/>
    <cellStyle name="Totale 13 6 2" xfId="49088"/>
    <cellStyle name="Totale 13 6 2 2" xfId="49089"/>
    <cellStyle name="Totale 13 6 3" xfId="49090"/>
    <cellStyle name="Totale 13 6 3 2" xfId="49091"/>
    <cellStyle name="Totale 13 6 4" xfId="49092"/>
    <cellStyle name="Totale 13 6 4 2" xfId="49093"/>
    <cellStyle name="Totale 13 6 5" xfId="49094"/>
    <cellStyle name="Totale 13 6 5 2" xfId="49095"/>
    <cellStyle name="Totale 13 6 6" xfId="49096"/>
    <cellStyle name="Totale 13 7" xfId="49097"/>
    <cellStyle name="Totale 13 7 2" xfId="49098"/>
    <cellStyle name="Totale 13 7 2 2" xfId="49099"/>
    <cellStyle name="Totale 13 7 3" xfId="49100"/>
    <cellStyle name="Totale 13 7 3 2" xfId="49101"/>
    <cellStyle name="Totale 13 7 4" xfId="49102"/>
    <cellStyle name="Totale 13 7 4 2" xfId="49103"/>
    <cellStyle name="Totale 13 7 5" xfId="49104"/>
    <cellStyle name="Totale 13 7 5 2" xfId="49105"/>
    <cellStyle name="Totale 13 7 6" xfId="49106"/>
    <cellStyle name="Totale 13 8" xfId="49107"/>
    <cellStyle name="Totale 13 8 2" xfId="49108"/>
    <cellStyle name="Totale 13 9" xfId="49109"/>
    <cellStyle name="Totale 13 9 2" xfId="49110"/>
    <cellStyle name="Totale 14" xfId="49111"/>
    <cellStyle name="Totale 14 10" xfId="49112"/>
    <cellStyle name="Totale 14 10 2" xfId="49113"/>
    <cellStyle name="Totale 14 11" xfId="49114"/>
    <cellStyle name="Totale 14 11 2" xfId="49115"/>
    <cellStyle name="Totale 14 12" xfId="49116"/>
    <cellStyle name="Totale 14 12 2" xfId="49117"/>
    <cellStyle name="Totale 14 13" xfId="49118"/>
    <cellStyle name="Totale 14 13 2" xfId="49119"/>
    <cellStyle name="Totale 14 14" xfId="49120"/>
    <cellStyle name="Totale 14 15" xfId="49121"/>
    <cellStyle name="Totale 14 16" xfId="49122"/>
    <cellStyle name="Totale 14 2" xfId="49123"/>
    <cellStyle name="Totale 14 2 10" xfId="49124"/>
    <cellStyle name="Totale 14 2 10 2" xfId="49125"/>
    <cellStyle name="Totale 14 2 11" xfId="49126"/>
    <cellStyle name="Totale 14 2 12" xfId="49127"/>
    <cellStyle name="Totale 14 2 13" xfId="49128"/>
    <cellStyle name="Totale 14 2 2" xfId="49129"/>
    <cellStyle name="Totale 14 2 2 2" xfId="49130"/>
    <cellStyle name="Totale 14 2 2 2 2" xfId="49131"/>
    <cellStyle name="Totale 14 2 2 3" xfId="49132"/>
    <cellStyle name="Totale 14 2 2 3 2" xfId="49133"/>
    <cellStyle name="Totale 14 2 2 4" xfId="49134"/>
    <cellStyle name="Totale 14 2 2 4 2" xfId="49135"/>
    <cellStyle name="Totale 14 2 2 5" xfId="49136"/>
    <cellStyle name="Totale 14 2 2 5 2" xfId="49137"/>
    <cellStyle name="Totale 14 2 2 6" xfId="49138"/>
    <cellStyle name="Totale 14 2 3" xfId="49139"/>
    <cellStyle name="Totale 14 2 3 2" xfId="49140"/>
    <cellStyle name="Totale 14 2 3 2 2" xfId="49141"/>
    <cellStyle name="Totale 14 2 3 3" xfId="49142"/>
    <cellStyle name="Totale 14 2 3 3 2" xfId="49143"/>
    <cellStyle name="Totale 14 2 3 4" xfId="49144"/>
    <cellStyle name="Totale 14 2 3 4 2" xfId="49145"/>
    <cellStyle name="Totale 14 2 3 5" xfId="49146"/>
    <cellStyle name="Totale 14 2 3 5 2" xfId="49147"/>
    <cellStyle name="Totale 14 2 3 6" xfId="49148"/>
    <cellStyle name="Totale 14 2 4" xfId="49149"/>
    <cellStyle name="Totale 14 2 4 2" xfId="49150"/>
    <cellStyle name="Totale 14 2 4 2 2" xfId="49151"/>
    <cellStyle name="Totale 14 2 4 3" xfId="49152"/>
    <cellStyle name="Totale 14 2 4 3 2" xfId="49153"/>
    <cellStyle name="Totale 14 2 4 4" xfId="49154"/>
    <cellStyle name="Totale 14 2 4 4 2" xfId="49155"/>
    <cellStyle name="Totale 14 2 4 5" xfId="49156"/>
    <cellStyle name="Totale 14 2 4 5 2" xfId="49157"/>
    <cellStyle name="Totale 14 2 4 6" xfId="49158"/>
    <cellStyle name="Totale 14 2 5" xfId="49159"/>
    <cellStyle name="Totale 14 2 5 2" xfId="49160"/>
    <cellStyle name="Totale 14 2 6" xfId="49161"/>
    <cellStyle name="Totale 14 2 6 2" xfId="49162"/>
    <cellStyle name="Totale 14 2 7" xfId="49163"/>
    <cellStyle name="Totale 14 2 7 2" xfId="49164"/>
    <cellStyle name="Totale 14 2 8" xfId="49165"/>
    <cellStyle name="Totale 14 2 8 2" xfId="49166"/>
    <cellStyle name="Totale 14 2 9" xfId="49167"/>
    <cellStyle name="Totale 14 2 9 2" xfId="49168"/>
    <cellStyle name="Totale 14 3" xfId="49169"/>
    <cellStyle name="Totale 14 3 10" xfId="49170"/>
    <cellStyle name="Totale 14 3 10 2" xfId="49171"/>
    <cellStyle name="Totale 14 3 11" xfId="49172"/>
    <cellStyle name="Totale 14 3 12" xfId="49173"/>
    <cellStyle name="Totale 14 3 13" xfId="49174"/>
    <cellStyle name="Totale 14 3 2" xfId="49175"/>
    <cellStyle name="Totale 14 3 2 2" xfId="49176"/>
    <cellStyle name="Totale 14 3 2 2 2" xfId="49177"/>
    <cellStyle name="Totale 14 3 2 3" xfId="49178"/>
    <cellStyle name="Totale 14 3 2 3 2" xfId="49179"/>
    <cellStyle name="Totale 14 3 2 4" xfId="49180"/>
    <cellStyle name="Totale 14 3 2 4 2" xfId="49181"/>
    <cellStyle name="Totale 14 3 2 5" xfId="49182"/>
    <cellStyle name="Totale 14 3 2 5 2" xfId="49183"/>
    <cellStyle name="Totale 14 3 2 6" xfId="49184"/>
    <cellStyle name="Totale 14 3 3" xfId="49185"/>
    <cellStyle name="Totale 14 3 3 2" xfId="49186"/>
    <cellStyle name="Totale 14 3 3 2 2" xfId="49187"/>
    <cellStyle name="Totale 14 3 3 3" xfId="49188"/>
    <cellStyle name="Totale 14 3 3 3 2" xfId="49189"/>
    <cellStyle name="Totale 14 3 3 4" xfId="49190"/>
    <cellStyle name="Totale 14 3 3 4 2" xfId="49191"/>
    <cellStyle name="Totale 14 3 3 5" xfId="49192"/>
    <cellStyle name="Totale 14 3 3 5 2" xfId="49193"/>
    <cellStyle name="Totale 14 3 3 6" xfId="49194"/>
    <cellStyle name="Totale 14 3 4" xfId="49195"/>
    <cellStyle name="Totale 14 3 4 2" xfId="49196"/>
    <cellStyle name="Totale 14 3 4 2 2" xfId="49197"/>
    <cellStyle name="Totale 14 3 4 3" xfId="49198"/>
    <cellStyle name="Totale 14 3 4 3 2" xfId="49199"/>
    <cellStyle name="Totale 14 3 4 4" xfId="49200"/>
    <cellStyle name="Totale 14 3 4 4 2" xfId="49201"/>
    <cellStyle name="Totale 14 3 4 5" xfId="49202"/>
    <cellStyle name="Totale 14 3 4 5 2" xfId="49203"/>
    <cellStyle name="Totale 14 3 4 6" xfId="49204"/>
    <cellStyle name="Totale 14 3 5" xfId="49205"/>
    <cellStyle name="Totale 14 3 5 2" xfId="49206"/>
    <cellStyle name="Totale 14 3 6" xfId="49207"/>
    <cellStyle name="Totale 14 3 6 2" xfId="49208"/>
    <cellStyle name="Totale 14 3 7" xfId="49209"/>
    <cellStyle name="Totale 14 3 7 2" xfId="49210"/>
    <cellStyle name="Totale 14 3 8" xfId="49211"/>
    <cellStyle name="Totale 14 3 8 2" xfId="49212"/>
    <cellStyle name="Totale 14 3 9" xfId="49213"/>
    <cellStyle name="Totale 14 3 9 2" xfId="49214"/>
    <cellStyle name="Totale 14 4" xfId="49215"/>
    <cellStyle name="Totale 14 4 10" xfId="49216"/>
    <cellStyle name="Totale 14 4 10 2" xfId="49217"/>
    <cellStyle name="Totale 14 4 11" xfId="49218"/>
    <cellStyle name="Totale 14 4 12" xfId="49219"/>
    <cellStyle name="Totale 14 4 13" xfId="49220"/>
    <cellStyle name="Totale 14 4 2" xfId="49221"/>
    <cellStyle name="Totale 14 4 2 2" xfId="49222"/>
    <cellStyle name="Totale 14 4 2 2 2" xfId="49223"/>
    <cellStyle name="Totale 14 4 2 3" xfId="49224"/>
    <cellStyle name="Totale 14 4 2 3 2" xfId="49225"/>
    <cellStyle name="Totale 14 4 2 4" xfId="49226"/>
    <cellStyle name="Totale 14 4 2 4 2" xfId="49227"/>
    <cellStyle name="Totale 14 4 2 5" xfId="49228"/>
    <cellStyle name="Totale 14 4 2 5 2" xfId="49229"/>
    <cellStyle name="Totale 14 4 2 6" xfId="49230"/>
    <cellStyle name="Totale 14 4 3" xfId="49231"/>
    <cellStyle name="Totale 14 4 3 2" xfId="49232"/>
    <cellStyle name="Totale 14 4 3 2 2" xfId="49233"/>
    <cellStyle name="Totale 14 4 3 3" xfId="49234"/>
    <cellStyle name="Totale 14 4 3 3 2" xfId="49235"/>
    <cellStyle name="Totale 14 4 3 4" xfId="49236"/>
    <cellStyle name="Totale 14 4 3 4 2" xfId="49237"/>
    <cellStyle name="Totale 14 4 3 5" xfId="49238"/>
    <cellStyle name="Totale 14 4 3 5 2" xfId="49239"/>
    <cellStyle name="Totale 14 4 3 6" xfId="49240"/>
    <cellStyle name="Totale 14 4 4" xfId="49241"/>
    <cellStyle name="Totale 14 4 4 2" xfId="49242"/>
    <cellStyle name="Totale 14 4 4 2 2" xfId="49243"/>
    <cellStyle name="Totale 14 4 4 3" xfId="49244"/>
    <cellStyle name="Totale 14 4 4 3 2" xfId="49245"/>
    <cellStyle name="Totale 14 4 4 4" xfId="49246"/>
    <cellStyle name="Totale 14 4 4 4 2" xfId="49247"/>
    <cellStyle name="Totale 14 4 4 5" xfId="49248"/>
    <cellStyle name="Totale 14 4 4 5 2" xfId="49249"/>
    <cellStyle name="Totale 14 4 4 6" xfId="49250"/>
    <cellStyle name="Totale 14 4 5" xfId="49251"/>
    <cellStyle name="Totale 14 4 5 2" xfId="49252"/>
    <cellStyle name="Totale 14 4 6" xfId="49253"/>
    <cellStyle name="Totale 14 4 6 2" xfId="49254"/>
    <cellStyle name="Totale 14 4 7" xfId="49255"/>
    <cellStyle name="Totale 14 4 7 2" xfId="49256"/>
    <cellStyle name="Totale 14 4 8" xfId="49257"/>
    <cellStyle name="Totale 14 4 8 2" xfId="49258"/>
    <cellStyle name="Totale 14 4 9" xfId="49259"/>
    <cellStyle name="Totale 14 4 9 2" xfId="49260"/>
    <cellStyle name="Totale 14 5" xfId="49261"/>
    <cellStyle name="Totale 14 5 2" xfId="49262"/>
    <cellStyle name="Totale 14 5 2 2" xfId="49263"/>
    <cellStyle name="Totale 14 5 3" xfId="49264"/>
    <cellStyle name="Totale 14 5 3 2" xfId="49265"/>
    <cellStyle name="Totale 14 5 4" xfId="49266"/>
    <cellStyle name="Totale 14 5 4 2" xfId="49267"/>
    <cellStyle name="Totale 14 5 5" xfId="49268"/>
    <cellStyle name="Totale 14 5 5 2" xfId="49269"/>
    <cellStyle name="Totale 14 5 6" xfId="49270"/>
    <cellStyle name="Totale 14 6" xfId="49271"/>
    <cellStyle name="Totale 14 6 2" xfId="49272"/>
    <cellStyle name="Totale 14 6 2 2" xfId="49273"/>
    <cellStyle name="Totale 14 6 3" xfId="49274"/>
    <cellStyle name="Totale 14 6 3 2" xfId="49275"/>
    <cellStyle name="Totale 14 6 4" xfId="49276"/>
    <cellStyle name="Totale 14 6 4 2" xfId="49277"/>
    <cellStyle name="Totale 14 6 5" xfId="49278"/>
    <cellStyle name="Totale 14 6 5 2" xfId="49279"/>
    <cellStyle name="Totale 14 6 6" xfId="49280"/>
    <cellStyle name="Totale 14 7" xfId="49281"/>
    <cellStyle name="Totale 14 7 2" xfId="49282"/>
    <cellStyle name="Totale 14 7 2 2" xfId="49283"/>
    <cellStyle name="Totale 14 7 3" xfId="49284"/>
    <cellStyle name="Totale 14 7 3 2" xfId="49285"/>
    <cellStyle name="Totale 14 7 4" xfId="49286"/>
    <cellStyle name="Totale 14 7 4 2" xfId="49287"/>
    <cellStyle name="Totale 14 7 5" xfId="49288"/>
    <cellStyle name="Totale 14 7 5 2" xfId="49289"/>
    <cellStyle name="Totale 14 7 6" xfId="49290"/>
    <cellStyle name="Totale 14 8" xfId="49291"/>
    <cellStyle name="Totale 14 8 2" xfId="49292"/>
    <cellStyle name="Totale 14 9" xfId="49293"/>
    <cellStyle name="Totale 14 9 2" xfId="49294"/>
    <cellStyle name="Totale 15" xfId="49295"/>
    <cellStyle name="Totale 15 10" xfId="49296"/>
    <cellStyle name="Totale 15 10 2" xfId="49297"/>
    <cellStyle name="Totale 15 11" xfId="49298"/>
    <cellStyle name="Totale 15 11 2" xfId="49299"/>
    <cellStyle name="Totale 15 12" xfId="49300"/>
    <cellStyle name="Totale 15 12 2" xfId="49301"/>
    <cellStyle name="Totale 15 13" xfId="49302"/>
    <cellStyle name="Totale 15 13 2" xfId="49303"/>
    <cellStyle name="Totale 15 14" xfId="49304"/>
    <cellStyle name="Totale 15 15" xfId="49305"/>
    <cellStyle name="Totale 15 16" xfId="49306"/>
    <cellStyle name="Totale 15 2" xfId="49307"/>
    <cellStyle name="Totale 15 2 10" xfId="49308"/>
    <cellStyle name="Totale 15 2 10 2" xfId="49309"/>
    <cellStyle name="Totale 15 2 11" xfId="49310"/>
    <cellStyle name="Totale 15 2 12" xfId="49311"/>
    <cellStyle name="Totale 15 2 13" xfId="49312"/>
    <cellStyle name="Totale 15 2 2" xfId="49313"/>
    <cellStyle name="Totale 15 2 2 2" xfId="49314"/>
    <cellStyle name="Totale 15 2 2 2 2" xfId="49315"/>
    <cellStyle name="Totale 15 2 2 3" xfId="49316"/>
    <cellStyle name="Totale 15 2 2 3 2" xfId="49317"/>
    <cellStyle name="Totale 15 2 2 4" xfId="49318"/>
    <cellStyle name="Totale 15 2 2 4 2" xfId="49319"/>
    <cellStyle name="Totale 15 2 2 5" xfId="49320"/>
    <cellStyle name="Totale 15 2 2 5 2" xfId="49321"/>
    <cellStyle name="Totale 15 2 2 6" xfId="49322"/>
    <cellStyle name="Totale 15 2 3" xfId="49323"/>
    <cellStyle name="Totale 15 2 3 2" xfId="49324"/>
    <cellStyle name="Totale 15 2 3 2 2" xfId="49325"/>
    <cellStyle name="Totale 15 2 3 3" xfId="49326"/>
    <cellStyle name="Totale 15 2 3 3 2" xfId="49327"/>
    <cellStyle name="Totale 15 2 3 4" xfId="49328"/>
    <cellStyle name="Totale 15 2 3 4 2" xfId="49329"/>
    <cellStyle name="Totale 15 2 3 5" xfId="49330"/>
    <cellStyle name="Totale 15 2 3 5 2" xfId="49331"/>
    <cellStyle name="Totale 15 2 3 6" xfId="49332"/>
    <cellStyle name="Totale 15 2 4" xfId="49333"/>
    <cellStyle name="Totale 15 2 4 2" xfId="49334"/>
    <cellStyle name="Totale 15 2 4 2 2" xfId="49335"/>
    <cellStyle name="Totale 15 2 4 3" xfId="49336"/>
    <cellStyle name="Totale 15 2 4 3 2" xfId="49337"/>
    <cellStyle name="Totale 15 2 4 4" xfId="49338"/>
    <cellStyle name="Totale 15 2 4 4 2" xfId="49339"/>
    <cellStyle name="Totale 15 2 4 5" xfId="49340"/>
    <cellStyle name="Totale 15 2 4 5 2" xfId="49341"/>
    <cellStyle name="Totale 15 2 4 6" xfId="49342"/>
    <cellStyle name="Totale 15 2 5" xfId="49343"/>
    <cellStyle name="Totale 15 2 5 2" xfId="49344"/>
    <cellStyle name="Totale 15 2 6" xfId="49345"/>
    <cellStyle name="Totale 15 2 6 2" xfId="49346"/>
    <cellStyle name="Totale 15 2 7" xfId="49347"/>
    <cellStyle name="Totale 15 2 7 2" xfId="49348"/>
    <cellStyle name="Totale 15 2 8" xfId="49349"/>
    <cellStyle name="Totale 15 2 8 2" xfId="49350"/>
    <cellStyle name="Totale 15 2 9" xfId="49351"/>
    <cellStyle name="Totale 15 2 9 2" xfId="49352"/>
    <cellStyle name="Totale 15 3" xfId="49353"/>
    <cellStyle name="Totale 15 3 10" xfId="49354"/>
    <cellStyle name="Totale 15 3 10 2" xfId="49355"/>
    <cellStyle name="Totale 15 3 11" xfId="49356"/>
    <cellStyle name="Totale 15 3 12" xfId="49357"/>
    <cellStyle name="Totale 15 3 13" xfId="49358"/>
    <cellStyle name="Totale 15 3 2" xfId="49359"/>
    <cellStyle name="Totale 15 3 2 2" xfId="49360"/>
    <cellStyle name="Totale 15 3 2 2 2" xfId="49361"/>
    <cellStyle name="Totale 15 3 2 3" xfId="49362"/>
    <cellStyle name="Totale 15 3 2 3 2" xfId="49363"/>
    <cellStyle name="Totale 15 3 2 4" xfId="49364"/>
    <cellStyle name="Totale 15 3 2 4 2" xfId="49365"/>
    <cellStyle name="Totale 15 3 2 5" xfId="49366"/>
    <cellStyle name="Totale 15 3 2 5 2" xfId="49367"/>
    <cellStyle name="Totale 15 3 2 6" xfId="49368"/>
    <cellStyle name="Totale 15 3 3" xfId="49369"/>
    <cellStyle name="Totale 15 3 3 2" xfId="49370"/>
    <cellStyle name="Totale 15 3 3 2 2" xfId="49371"/>
    <cellStyle name="Totale 15 3 3 3" xfId="49372"/>
    <cellStyle name="Totale 15 3 3 3 2" xfId="49373"/>
    <cellStyle name="Totale 15 3 3 4" xfId="49374"/>
    <cellStyle name="Totale 15 3 3 4 2" xfId="49375"/>
    <cellStyle name="Totale 15 3 3 5" xfId="49376"/>
    <cellStyle name="Totale 15 3 3 5 2" xfId="49377"/>
    <cellStyle name="Totale 15 3 3 6" xfId="49378"/>
    <cellStyle name="Totale 15 3 4" xfId="49379"/>
    <cellStyle name="Totale 15 3 4 2" xfId="49380"/>
    <cellStyle name="Totale 15 3 4 2 2" xfId="49381"/>
    <cellStyle name="Totale 15 3 4 3" xfId="49382"/>
    <cellStyle name="Totale 15 3 4 3 2" xfId="49383"/>
    <cellStyle name="Totale 15 3 4 4" xfId="49384"/>
    <cellStyle name="Totale 15 3 4 4 2" xfId="49385"/>
    <cellStyle name="Totale 15 3 4 5" xfId="49386"/>
    <cellStyle name="Totale 15 3 4 5 2" xfId="49387"/>
    <cellStyle name="Totale 15 3 4 6" xfId="49388"/>
    <cellStyle name="Totale 15 3 5" xfId="49389"/>
    <cellStyle name="Totale 15 3 5 2" xfId="49390"/>
    <cellStyle name="Totale 15 3 6" xfId="49391"/>
    <cellStyle name="Totale 15 3 6 2" xfId="49392"/>
    <cellStyle name="Totale 15 3 7" xfId="49393"/>
    <cellStyle name="Totale 15 3 7 2" xfId="49394"/>
    <cellStyle name="Totale 15 3 8" xfId="49395"/>
    <cellStyle name="Totale 15 3 8 2" xfId="49396"/>
    <cellStyle name="Totale 15 3 9" xfId="49397"/>
    <cellStyle name="Totale 15 3 9 2" xfId="49398"/>
    <cellStyle name="Totale 15 4" xfId="49399"/>
    <cellStyle name="Totale 15 4 10" xfId="49400"/>
    <cellStyle name="Totale 15 4 10 2" xfId="49401"/>
    <cellStyle name="Totale 15 4 11" xfId="49402"/>
    <cellStyle name="Totale 15 4 12" xfId="49403"/>
    <cellStyle name="Totale 15 4 13" xfId="49404"/>
    <cellStyle name="Totale 15 4 2" xfId="49405"/>
    <cellStyle name="Totale 15 4 2 2" xfId="49406"/>
    <cellStyle name="Totale 15 4 2 2 2" xfId="49407"/>
    <cellStyle name="Totale 15 4 2 3" xfId="49408"/>
    <cellStyle name="Totale 15 4 2 3 2" xfId="49409"/>
    <cellStyle name="Totale 15 4 2 4" xfId="49410"/>
    <cellStyle name="Totale 15 4 2 4 2" xfId="49411"/>
    <cellStyle name="Totale 15 4 2 5" xfId="49412"/>
    <cellStyle name="Totale 15 4 2 5 2" xfId="49413"/>
    <cellStyle name="Totale 15 4 2 6" xfId="49414"/>
    <cellStyle name="Totale 15 4 3" xfId="49415"/>
    <cellStyle name="Totale 15 4 3 2" xfId="49416"/>
    <cellStyle name="Totale 15 4 3 2 2" xfId="49417"/>
    <cellStyle name="Totale 15 4 3 3" xfId="49418"/>
    <cellStyle name="Totale 15 4 3 3 2" xfId="49419"/>
    <cellStyle name="Totale 15 4 3 4" xfId="49420"/>
    <cellStyle name="Totale 15 4 3 4 2" xfId="49421"/>
    <cellStyle name="Totale 15 4 3 5" xfId="49422"/>
    <cellStyle name="Totale 15 4 3 5 2" xfId="49423"/>
    <cellStyle name="Totale 15 4 3 6" xfId="49424"/>
    <cellStyle name="Totale 15 4 4" xfId="49425"/>
    <cellStyle name="Totale 15 4 4 2" xfId="49426"/>
    <cellStyle name="Totale 15 4 4 2 2" xfId="49427"/>
    <cellStyle name="Totale 15 4 4 3" xfId="49428"/>
    <cellStyle name="Totale 15 4 4 3 2" xfId="49429"/>
    <cellStyle name="Totale 15 4 4 4" xfId="49430"/>
    <cellStyle name="Totale 15 4 4 4 2" xfId="49431"/>
    <cellStyle name="Totale 15 4 4 5" xfId="49432"/>
    <cellStyle name="Totale 15 4 4 5 2" xfId="49433"/>
    <cellStyle name="Totale 15 4 4 6" xfId="49434"/>
    <cellStyle name="Totale 15 4 5" xfId="49435"/>
    <cellStyle name="Totale 15 4 5 2" xfId="49436"/>
    <cellStyle name="Totale 15 4 6" xfId="49437"/>
    <cellStyle name="Totale 15 4 6 2" xfId="49438"/>
    <cellStyle name="Totale 15 4 7" xfId="49439"/>
    <cellStyle name="Totale 15 4 7 2" xfId="49440"/>
    <cellStyle name="Totale 15 4 8" xfId="49441"/>
    <cellStyle name="Totale 15 4 8 2" xfId="49442"/>
    <cellStyle name="Totale 15 4 9" xfId="49443"/>
    <cellStyle name="Totale 15 4 9 2" xfId="49444"/>
    <cellStyle name="Totale 15 5" xfId="49445"/>
    <cellStyle name="Totale 15 5 2" xfId="49446"/>
    <cellStyle name="Totale 15 5 2 2" xfId="49447"/>
    <cellStyle name="Totale 15 5 3" xfId="49448"/>
    <cellStyle name="Totale 15 5 3 2" xfId="49449"/>
    <cellStyle name="Totale 15 5 4" xfId="49450"/>
    <cellStyle name="Totale 15 5 4 2" xfId="49451"/>
    <cellStyle name="Totale 15 5 5" xfId="49452"/>
    <cellStyle name="Totale 15 5 5 2" xfId="49453"/>
    <cellStyle name="Totale 15 5 6" xfId="49454"/>
    <cellStyle name="Totale 15 6" xfId="49455"/>
    <cellStyle name="Totale 15 6 2" xfId="49456"/>
    <cellStyle name="Totale 15 6 2 2" xfId="49457"/>
    <cellStyle name="Totale 15 6 3" xfId="49458"/>
    <cellStyle name="Totale 15 6 3 2" xfId="49459"/>
    <cellStyle name="Totale 15 6 4" xfId="49460"/>
    <cellStyle name="Totale 15 6 4 2" xfId="49461"/>
    <cellStyle name="Totale 15 6 5" xfId="49462"/>
    <cellStyle name="Totale 15 6 5 2" xfId="49463"/>
    <cellStyle name="Totale 15 6 6" xfId="49464"/>
    <cellStyle name="Totale 15 7" xfId="49465"/>
    <cellStyle name="Totale 15 7 2" xfId="49466"/>
    <cellStyle name="Totale 15 7 2 2" xfId="49467"/>
    <cellStyle name="Totale 15 7 3" xfId="49468"/>
    <cellStyle name="Totale 15 7 3 2" xfId="49469"/>
    <cellStyle name="Totale 15 7 4" xfId="49470"/>
    <cellStyle name="Totale 15 7 4 2" xfId="49471"/>
    <cellStyle name="Totale 15 7 5" xfId="49472"/>
    <cellStyle name="Totale 15 7 5 2" xfId="49473"/>
    <cellStyle name="Totale 15 7 6" xfId="49474"/>
    <cellStyle name="Totale 15 8" xfId="49475"/>
    <cellStyle name="Totale 15 8 2" xfId="49476"/>
    <cellStyle name="Totale 15 9" xfId="49477"/>
    <cellStyle name="Totale 15 9 2" xfId="49478"/>
    <cellStyle name="Totale 16" xfId="49479"/>
    <cellStyle name="Totale 16 10" xfId="49480"/>
    <cellStyle name="Totale 16 10 2" xfId="49481"/>
    <cellStyle name="Totale 16 11" xfId="49482"/>
    <cellStyle name="Totale 16 11 2" xfId="49483"/>
    <cellStyle name="Totale 16 12" xfId="49484"/>
    <cellStyle name="Totale 16 12 2" xfId="49485"/>
    <cellStyle name="Totale 16 13" xfId="49486"/>
    <cellStyle name="Totale 16 13 2" xfId="49487"/>
    <cellStyle name="Totale 16 14" xfId="49488"/>
    <cellStyle name="Totale 16 15" xfId="49489"/>
    <cellStyle name="Totale 16 16" xfId="49490"/>
    <cellStyle name="Totale 16 2" xfId="49491"/>
    <cellStyle name="Totale 16 2 10" xfId="49492"/>
    <cellStyle name="Totale 16 2 10 2" xfId="49493"/>
    <cellStyle name="Totale 16 2 11" xfId="49494"/>
    <cellStyle name="Totale 16 2 12" xfId="49495"/>
    <cellStyle name="Totale 16 2 13" xfId="49496"/>
    <cellStyle name="Totale 16 2 2" xfId="49497"/>
    <cellStyle name="Totale 16 2 2 2" xfId="49498"/>
    <cellStyle name="Totale 16 2 2 2 2" xfId="49499"/>
    <cellStyle name="Totale 16 2 2 3" xfId="49500"/>
    <cellStyle name="Totale 16 2 2 3 2" xfId="49501"/>
    <cellStyle name="Totale 16 2 2 4" xfId="49502"/>
    <cellStyle name="Totale 16 2 2 4 2" xfId="49503"/>
    <cellStyle name="Totale 16 2 2 5" xfId="49504"/>
    <cellStyle name="Totale 16 2 2 5 2" xfId="49505"/>
    <cellStyle name="Totale 16 2 2 6" xfId="49506"/>
    <cellStyle name="Totale 16 2 3" xfId="49507"/>
    <cellStyle name="Totale 16 2 3 2" xfId="49508"/>
    <cellStyle name="Totale 16 2 3 2 2" xfId="49509"/>
    <cellStyle name="Totale 16 2 3 3" xfId="49510"/>
    <cellStyle name="Totale 16 2 3 3 2" xfId="49511"/>
    <cellStyle name="Totale 16 2 3 4" xfId="49512"/>
    <cellStyle name="Totale 16 2 3 4 2" xfId="49513"/>
    <cellStyle name="Totale 16 2 3 5" xfId="49514"/>
    <cellStyle name="Totale 16 2 3 5 2" xfId="49515"/>
    <cellStyle name="Totale 16 2 3 6" xfId="49516"/>
    <cellStyle name="Totale 16 2 4" xfId="49517"/>
    <cellStyle name="Totale 16 2 4 2" xfId="49518"/>
    <cellStyle name="Totale 16 2 4 2 2" xfId="49519"/>
    <cellStyle name="Totale 16 2 4 3" xfId="49520"/>
    <cellStyle name="Totale 16 2 4 3 2" xfId="49521"/>
    <cellStyle name="Totale 16 2 4 4" xfId="49522"/>
    <cellStyle name="Totale 16 2 4 4 2" xfId="49523"/>
    <cellStyle name="Totale 16 2 4 5" xfId="49524"/>
    <cellStyle name="Totale 16 2 4 5 2" xfId="49525"/>
    <cellStyle name="Totale 16 2 4 6" xfId="49526"/>
    <cellStyle name="Totale 16 2 5" xfId="49527"/>
    <cellStyle name="Totale 16 2 5 2" xfId="49528"/>
    <cellStyle name="Totale 16 2 6" xfId="49529"/>
    <cellStyle name="Totale 16 2 6 2" xfId="49530"/>
    <cellStyle name="Totale 16 2 7" xfId="49531"/>
    <cellStyle name="Totale 16 2 7 2" xfId="49532"/>
    <cellStyle name="Totale 16 2 8" xfId="49533"/>
    <cellStyle name="Totale 16 2 8 2" xfId="49534"/>
    <cellStyle name="Totale 16 2 9" xfId="49535"/>
    <cellStyle name="Totale 16 2 9 2" xfId="49536"/>
    <cellStyle name="Totale 16 3" xfId="49537"/>
    <cellStyle name="Totale 16 3 10" xfId="49538"/>
    <cellStyle name="Totale 16 3 10 2" xfId="49539"/>
    <cellStyle name="Totale 16 3 11" xfId="49540"/>
    <cellStyle name="Totale 16 3 12" xfId="49541"/>
    <cellStyle name="Totale 16 3 13" xfId="49542"/>
    <cellStyle name="Totale 16 3 2" xfId="49543"/>
    <cellStyle name="Totale 16 3 2 2" xfId="49544"/>
    <cellStyle name="Totale 16 3 2 2 2" xfId="49545"/>
    <cellStyle name="Totale 16 3 2 3" xfId="49546"/>
    <cellStyle name="Totale 16 3 2 3 2" xfId="49547"/>
    <cellStyle name="Totale 16 3 2 4" xfId="49548"/>
    <cellStyle name="Totale 16 3 2 4 2" xfId="49549"/>
    <cellStyle name="Totale 16 3 2 5" xfId="49550"/>
    <cellStyle name="Totale 16 3 2 5 2" xfId="49551"/>
    <cellStyle name="Totale 16 3 2 6" xfId="49552"/>
    <cellStyle name="Totale 16 3 3" xfId="49553"/>
    <cellStyle name="Totale 16 3 3 2" xfId="49554"/>
    <cellStyle name="Totale 16 3 3 2 2" xfId="49555"/>
    <cellStyle name="Totale 16 3 3 3" xfId="49556"/>
    <cellStyle name="Totale 16 3 3 3 2" xfId="49557"/>
    <cellStyle name="Totale 16 3 3 4" xfId="49558"/>
    <cellStyle name="Totale 16 3 3 4 2" xfId="49559"/>
    <cellStyle name="Totale 16 3 3 5" xfId="49560"/>
    <cellStyle name="Totale 16 3 3 5 2" xfId="49561"/>
    <cellStyle name="Totale 16 3 3 6" xfId="49562"/>
    <cellStyle name="Totale 16 3 4" xfId="49563"/>
    <cellStyle name="Totale 16 3 4 2" xfId="49564"/>
    <cellStyle name="Totale 16 3 4 2 2" xfId="49565"/>
    <cellStyle name="Totale 16 3 4 3" xfId="49566"/>
    <cellStyle name="Totale 16 3 4 3 2" xfId="49567"/>
    <cellStyle name="Totale 16 3 4 4" xfId="49568"/>
    <cellStyle name="Totale 16 3 4 4 2" xfId="49569"/>
    <cellStyle name="Totale 16 3 4 5" xfId="49570"/>
    <cellStyle name="Totale 16 3 4 5 2" xfId="49571"/>
    <cellStyle name="Totale 16 3 4 6" xfId="49572"/>
    <cellStyle name="Totale 16 3 5" xfId="49573"/>
    <cellStyle name="Totale 16 3 5 2" xfId="49574"/>
    <cellStyle name="Totale 16 3 6" xfId="49575"/>
    <cellStyle name="Totale 16 3 6 2" xfId="49576"/>
    <cellStyle name="Totale 16 3 7" xfId="49577"/>
    <cellStyle name="Totale 16 3 7 2" xfId="49578"/>
    <cellStyle name="Totale 16 3 8" xfId="49579"/>
    <cellStyle name="Totale 16 3 8 2" xfId="49580"/>
    <cellStyle name="Totale 16 3 9" xfId="49581"/>
    <cellStyle name="Totale 16 3 9 2" xfId="49582"/>
    <cellStyle name="Totale 16 4" xfId="49583"/>
    <cellStyle name="Totale 16 4 10" xfId="49584"/>
    <cellStyle name="Totale 16 4 10 2" xfId="49585"/>
    <cellStyle name="Totale 16 4 11" xfId="49586"/>
    <cellStyle name="Totale 16 4 12" xfId="49587"/>
    <cellStyle name="Totale 16 4 13" xfId="49588"/>
    <cellStyle name="Totale 16 4 2" xfId="49589"/>
    <cellStyle name="Totale 16 4 2 2" xfId="49590"/>
    <cellStyle name="Totale 16 4 2 2 2" xfId="49591"/>
    <cellStyle name="Totale 16 4 2 3" xfId="49592"/>
    <cellStyle name="Totale 16 4 2 3 2" xfId="49593"/>
    <cellStyle name="Totale 16 4 2 4" xfId="49594"/>
    <cellStyle name="Totale 16 4 2 4 2" xfId="49595"/>
    <cellStyle name="Totale 16 4 2 5" xfId="49596"/>
    <cellStyle name="Totale 16 4 2 5 2" xfId="49597"/>
    <cellStyle name="Totale 16 4 2 6" xfId="49598"/>
    <cellStyle name="Totale 16 4 3" xfId="49599"/>
    <cellStyle name="Totale 16 4 3 2" xfId="49600"/>
    <cellStyle name="Totale 16 4 3 2 2" xfId="49601"/>
    <cellStyle name="Totale 16 4 3 3" xfId="49602"/>
    <cellStyle name="Totale 16 4 3 3 2" xfId="49603"/>
    <cellStyle name="Totale 16 4 3 4" xfId="49604"/>
    <cellStyle name="Totale 16 4 3 4 2" xfId="49605"/>
    <cellStyle name="Totale 16 4 3 5" xfId="49606"/>
    <cellStyle name="Totale 16 4 3 5 2" xfId="49607"/>
    <cellStyle name="Totale 16 4 3 6" xfId="49608"/>
    <cellStyle name="Totale 16 4 4" xfId="49609"/>
    <cellStyle name="Totale 16 4 4 2" xfId="49610"/>
    <cellStyle name="Totale 16 4 4 2 2" xfId="49611"/>
    <cellStyle name="Totale 16 4 4 3" xfId="49612"/>
    <cellStyle name="Totale 16 4 4 3 2" xfId="49613"/>
    <cellStyle name="Totale 16 4 4 4" xfId="49614"/>
    <cellStyle name="Totale 16 4 4 4 2" xfId="49615"/>
    <cellStyle name="Totale 16 4 4 5" xfId="49616"/>
    <cellStyle name="Totale 16 4 4 5 2" xfId="49617"/>
    <cellStyle name="Totale 16 4 4 6" xfId="49618"/>
    <cellStyle name="Totale 16 4 5" xfId="49619"/>
    <cellStyle name="Totale 16 4 5 2" xfId="49620"/>
    <cellStyle name="Totale 16 4 6" xfId="49621"/>
    <cellStyle name="Totale 16 4 6 2" xfId="49622"/>
    <cellStyle name="Totale 16 4 7" xfId="49623"/>
    <cellStyle name="Totale 16 4 7 2" xfId="49624"/>
    <cellStyle name="Totale 16 4 8" xfId="49625"/>
    <cellStyle name="Totale 16 4 8 2" xfId="49626"/>
    <cellStyle name="Totale 16 4 9" xfId="49627"/>
    <cellStyle name="Totale 16 4 9 2" xfId="49628"/>
    <cellStyle name="Totale 16 5" xfId="49629"/>
    <cellStyle name="Totale 16 5 2" xfId="49630"/>
    <cellStyle name="Totale 16 5 2 2" xfId="49631"/>
    <cellStyle name="Totale 16 5 3" xfId="49632"/>
    <cellStyle name="Totale 16 5 3 2" xfId="49633"/>
    <cellStyle name="Totale 16 5 4" xfId="49634"/>
    <cellStyle name="Totale 16 5 4 2" xfId="49635"/>
    <cellStyle name="Totale 16 5 5" xfId="49636"/>
    <cellStyle name="Totale 16 5 5 2" xfId="49637"/>
    <cellStyle name="Totale 16 5 6" xfId="49638"/>
    <cellStyle name="Totale 16 6" xfId="49639"/>
    <cellStyle name="Totale 16 6 2" xfId="49640"/>
    <cellStyle name="Totale 16 6 2 2" xfId="49641"/>
    <cellStyle name="Totale 16 6 3" xfId="49642"/>
    <cellStyle name="Totale 16 6 3 2" xfId="49643"/>
    <cellStyle name="Totale 16 6 4" xfId="49644"/>
    <cellStyle name="Totale 16 6 4 2" xfId="49645"/>
    <cellStyle name="Totale 16 6 5" xfId="49646"/>
    <cellStyle name="Totale 16 6 5 2" xfId="49647"/>
    <cellStyle name="Totale 16 6 6" xfId="49648"/>
    <cellStyle name="Totale 16 7" xfId="49649"/>
    <cellStyle name="Totale 16 7 2" xfId="49650"/>
    <cellStyle name="Totale 16 7 2 2" xfId="49651"/>
    <cellStyle name="Totale 16 7 3" xfId="49652"/>
    <cellStyle name="Totale 16 7 3 2" xfId="49653"/>
    <cellStyle name="Totale 16 7 4" xfId="49654"/>
    <cellStyle name="Totale 16 7 4 2" xfId="49655"/>
    <cellStyle name="Totale 16 7 5" xfId="49656"/>
    <cellStyle name="Totale 16 7 5 2" xfId="49657"/>
    <cellStyle name="Totale 16 7 6" xfId="49658"/>
    <cellStyle name="Totale 16 8" xfId="49659"/>
    <cellStyle name="Totale 16 8 2" xfId="49660"/>
    <cellStyle name="Totale 16 9" xfId="49661"/>
    <cellStyle name="Totale 16 9 2" xfId="49662"/>
    <cellStyle name="Totale 17" xfId="49663"/>
    <cellStyle name="Totale 17 10" xfId="49664"/>
    <cellStyle name="Totale 17 10 2" xfId="49665"/>
    <cellStyle name="Totale 17 11" xfId="49666"/>
    <cellStyle name="Totale 17 11 2" xfId="49667"/>
    <cellStyle name="Totale 17 12" xfId="49668"/>
    <cellStyle name="Totale 17 12 2" xfId="49669"/>
    <cellStyle name="Totale 17 13" xfId="49670"/>
    <cellStyle name="Totale 17 13 2" xfId="49671"/>
    <cellStyle name="Totale 17 14" xfId="49672"/>
    <cellStyle name="Totale 17 15" xfId="49673"/>
    <cellStyle name="Totale 17 16" xfId="49674"/>
    <cellStyle name="Totale 17 2" xfId="49675"/>
    <cellStyle name="Totale 17 2 10" xfId="49676"/>
    <cellStyle name="Totale 17 2 10 2" xfId="49677"/>
    <cellStyle name="Totale 17 2 11" xfId="49678"/>
    <cellStyle name="Totale 17 2 12" xfId="49679"/>
    <cellStyle name="Totale 17 2 13" xfId="49680"/>
    <cellStyle name="Totale 17 2 2" xfId="49681"/>
    <cellStyle name="Totale 17 2 2 2" xfId="49682"/>
    <cellStyle name="Totale 17 2 2 2 2" xfId="49683"/>
    <cellStyle name="Totale 17 2 2 3" xfId="49684"/>
    <cellStyle name="Totale 17 2 2 3 2" xfId="49685"/>
    <cellStyle name="Totale 17 2 2 4" xfId="49686"/>
    <cellStyle name="Totale 17 2 2 4 2" xfId="49687"/>
    <cellStyle name="Totale 17 2 2 5" xfId="49688"/>
    <cellStyle name="Totale 17 2 2 5 2" xfId="49689"/>
    <cellStyle name="Totale 17 2 2 6" xfId="49690"/>
    <cellStyle name="Totale 17 2 3" xfId="49691"/>
    <cellStyle name="Totale 17 2 3 2" xfId="49692"/>
    <cellStyle name="Totale 17 2 3 2 2" xfId="49693"/>
    <cellStyle name="Totale 17 2 3 3" xfId="49694"/>
    <cellStyle name="Totale 17 2 3 3 2" xfId="49695"/>
    <cellStyle name="Totale 17 2 3 4" xfId="49696"/>
    <cellStyle name="Totale 17 2 3 4 2" xfId="49697"/>
    <cellStyle name="Totale 17 2 3 5" xfId="49698"/>
    <cellStyle name="Totale 17 2 3 5 2" xfId="49699"/>
    <cellStyle name="Totale 17 2 3 6" xfId="49700"/>
    <cellStyle name="Totale 17 2 4" xfId="49701"/>
    <cellStyle name="Totale 17 2 4 2" xfId="49702"/>
    <cellStyle name="Totale 17 2 4 2 2" xfId="49703"/>
    <cellStyle name="Totale 17 2 4 3" xfId="49704"/>
    <cellStyle name="Totale 17 2 4 3 2" xfId="49705"/>
    <cellStyle name="Totale 17 2 4 4" xfId="49706"/>
    <cellStyle name="Totale 17 2 4 4 2" xfId="49707"/>
    <cellStyle name="Totale 17 2 4 5" xfId="49708"/>
    <cellStyle name="Totale 17 2 4 5 2" xfId="49709"/>
    <cellStyle name="Totale 17 2 4 6" xfId="49710"/>
    <cellStyle name="Totale 17 2 5" xfId="49711"/>
    <cellStyle name="Totale 17 2 5 2" xfId="49712"/>
    <cellStyle name="Totale 17 2 6" xfId="49713"/>
    <cellStyle name="Totale 17 2 6 2" xfId="49714"/>
    <cellStyle name="Totale 17 2 7" xfId="49715"/>
    <cellStyle name="Totale 17 2 7 2" xfId="49716"/>
    <cellStyle name="Totale 17 2 8" xfId="49717"/>
    <cellStyle name="Totale 17 2 8 2" xfId="49718"/>
    <cellStyle name="Totale 17 2 9" xfId="49719"/>
    <cellStyle name="Totale 17 2 9 2" xfId="49720"/>
    <cellStyle name="Totale 17 3" xfId="49721"/>
    <cellStyle name="Totale 17 3 10" xfId="49722"/>
    <cellStyle name="Totale 17 3 10 2" xfId="49723"/>
    <cellStyle name="Totale 17 3 11" xfId="49724"/>
    <cellStyle name="Totale 17 3 12" xfId="49725"/>
    <cellStyle name="Totale 17 3 13" xfId="49726"/>
    <cellStyle name="Totale 17 3 2" xfId="49727"/>
    <cellStyle name="Totale 17 3 2 2" xfId="49728"/>
    <cellStyle name="Totale 17 3 2 2 2" xfId="49729"/>
    <cellStyle name="Totale 17 3 2 3" xfId="49730"/>
    <cellStyle name="Totale 17 3 2 3 2" xfId="49731"/>
    <cellStyle name="Totale 17 3 2 4" xfId="49732"/>
    <cellStyle name="Totale 17 3 2 4 2" xfId="49733"/>
    <cellStyle name="Totale 17 3 2 5" xfId="49734"/>
    <cellStyle name="Totale 17 3 2 5 2" xfId="49735"/>
    <cellStyle name="Totale 17 3 2 6" xfId="49736"/>
    <cellStyle name="Totale 17 3 3" xfId="49737"/>
    <cellStyle name="Totale 17 3 3 2" xfId="49738"/>
    <cellStyle name="Totale 17 3 3 2 2" xfId="49739"/>
    <cellStyle name="Totale 17 3 3 3" xfId="49740"/>
    <cellStyle name="Totale 17 3 3 3 2" xfId="49741"/>
    <cellStyle name="Totale 17 3 3 4" xfId="49742"/>
    <cellStyle name="Totale 17 3 3 4 2" xfId="49743"/>
    <cellStyle name="Totale 17 3 3 5" xfId="49744"/>
    <cellStyle name="Totale 17 3 3 5 2" xfId="49745"/>
    <cellStyle name="Totale 17 3 3 6" xfId="49746"/>
    <cellStyle name="Totale 17 3 4" xfId="49747"/>
    <cellStyle name="Totale 17 3 4 2" xfId="49748"/>
    <cellStyle name="Totale 17 3 4 2 2" xfId="49749"/>
    <cellStyle name="Totale 17 3 4 3" xfId="49750"/>
    <cellStyle name="Totale 17 3 4 3 2" xfId="49751"/>
    <cellStyle name="Totale 17 3 4 4" xfId="49752"/>
    <cellStyle name="Totale 17 3 4 4 2" xfId="49753"/>
    <cellStyle name="Totale 17 3 4 5" xfId="49754"/>
    <cellStyle name="Totale 17 3 4 5 2" xfId="49755"/>
    <cellStyle name="Totale 17 3 4 6" xfId="49756"/>
    <cellStyle name="Totale 17 3 5" xfId="49757"/>
    <cellStyle name="Totale 17 3 5 2" xfId="49758"/>
    <cellStyle name="Totale 17 3 6" xfId="49759"/>
    <cellStyle name="Totale 17 3 6 2" xfId="49760"/>
    <cellStyle name="Totale 17 3 7" xfId="49761"/>
    <cellStyle name="Totale 17 3 7 2" xfId="49762"/>
    <cellStyle name="Totale 17 3 8" xfId="49763"/>
    <cellStyle name="Totale 17 3 8 2" xfId="49764"/>
    <cellStyle name="Totale 17 3 9" xfId="49765"/>
    <cellStyle name="Totale 17 3 9 2" xfId="49766"/>
    <cellStyle name="Totale 17 4" xfId="49767"/>
    <cellStyle name="Totale 17 4 10" xfId="49768"/>
    <cellStyle name="Totale 17 4 10 2" xfId="49769"/>
    <cellStyle name="Totale 17 4 11" xfId="49770"/>
    <cellStyle name="Totale 17 4 12" xfId="49771"/>
    <cellStyle name="Totale 17 4 13" xfId="49772"/>
    <cellStyle name="Totale 17 4 2" xfId="49773"/>
    <cellStyle name="Totale 17 4 2 2" xfId="49774"/>
    <cellStyle name="Totale 17 4 2 2 2" xfId="49775"/>
    <cellStyle name="Totale 17 4 2 3" xfId="49776"/>
    <cellStyle name="Totale 17 4 2 3 2" xfId="49777"/>
    <cellStyle name="Totale 17 4 2 4" xfId="49778"/>
    <cellStyle name="Totale 17 4 2 4 2" xfId="49779"/>
    <cellStyle name="Totale 17 4 2 5" xfId="49780"/>
    <cellStyle name="Totale 17 4 2 5 2" xfId="49781"/>
    <cellStyle name="Totale 17 4 2 6" xfId="49782"/>
    <cellStyle name="Totale 17 4 3" xfId="49783"/>
    <cellStyle name="Totale 17 4 3 2" xfId="49784"/>
    <cellStyle name="Totale 17 4 3 2 2" xfId="49785"/>
    <cellStyle name="Totale 17 4 3 3" xfId="49786"/>
    <cellStyle name="Totale 17 4 3 3 2" xfId="49787"/>
    <cellStyle name="Totale 17 4 3 4" xfId="49788"/>
    <cellStyle name="Totale 17 4 3 4 2" xfId="49789"/>
    <cellStyle name="Totale 17 4 3 5" xfId="49790"/>
    <cellStyle name="Totale 17 4 3 5 2" xfId="49791"/>
    <cellStyle name="Totale 17 4 3 6" xfId="49792"/>
    <cellStyle name="Totale 17 4 4" xfId="49793"/>
    <cellStyle name="Totale 17 4 4 2" xfId="49794"/>
    <cellStyle name="Totale 17 4 4 2 2" xfId="49795"/>
    <cellStyle name="Totale 17 4 4 3" xfId="49796"/>
    <cellStyle name="Totale 17 4 4 3 2" xfId="49797"/>
    <cellStyle name="Totale 17 4 4 4" xfId="49798"/>
    <cellStyle name="Totale 17 4 4 4 2" xfId="49799"/>
    <cellStyle name="Totale 17 4 4 5" xfId="49800"/>
    <cellStyle name="Totale 17 4 4 5 2" xfId="49801"/>
    <cellStyle name="Totale 17 4 4 6" xfId="49802"/>
    <cellStyle name="Totale 17 4 5" xfId="49803"/>
    <cellStyle name="Totale 17 4 5 2" xfId="49804"/>
    <cellStyle name="Totale 17 4 6" xfId="49805"/>
    <cellStyle name="Totale 17 4 6 2" xfId="49806"/>
    <cellStyle name="Totale 17 4 7" xfId="49807"/>
    <cellStyle name="Totale 17 4 7 2" xfId="49808"/>
    <cellStyle name="Totale 17 4 8" xfId="49809"/>
    <cellStyle name="Totale 17 4 8 2" xfId="49810"/>
    <cellStyle name="Totale 17 4 9" xfId="49811"/>
    <cellStyle name="Totale 17 4 9 2" xfId="49812"/>
    <cellStyle name="Totale 17 5" xfId="49813"/>
    <cellStyle name="Totale 17 5 2" xfId="49814"/>
    <cellStyle name="Totale 17 5 2 2" xfId="49815"/>
    <cellStyle name="Totale 17 5 3" xfId="49816"/>
    <cellStyle name="Totale 17 5 3 2" xfId="49817"/>
    <cellStyle name="Totale 17 5 4" xfId="49818"/>
    <cellStyle name="Totale 17 5 4 2" xfId="49819"/>
    <cellStyle name="Totale 17 5 5" xfId="49820"/>
    <cellStyle name="Totale 17 5 5 2" xfId="49821"/>
    <cellStyle name="Totale 17 5 6" xfId="49822"/>
    <cellStyle name="Totale 17 6" xfId="49823"/>
    <cellStyle name="Totale 17 6 2" xfId="49824"/>
    <cellStyle name="Totale 17 6 2 2" xfId="49825"/>
    <cellStyle name="Totale 17 6 3" xfId="49826"/>
    <cellStyle name="Totale 17 6 3 2" xfId="49827"/>
    <cellStyle name="Totale 17 6 4" xfId="49828"/>
    <cellStyle name="Totale 17 6 4 2" xfId="49829"/>
    <cellStyle name="Totale 17 6 5" xfId="49830"/>
    <cellStyle name="Totale 17 6 5 2" xfId="49831"/>
    <cellStyle name="Totale 17 6 6" xfId="49832"/>
    <cellStyle name="Totale 17 7" xfId="49833"/>
    <cellStyle name="Totale 17 7 2" xfId="49834"/>
    <cellStyle name="Totale 17 7 2 2" xfId="49835"/>
    <cellStyle name="Totale 17 7 3" xfId="49836"/>
    <cellStyle name="Totale 17 7 3 2" xfId="49837"/>
    <cellStyle name="Totale 17 7 4" xfId="49838"/>
    <cellStyle name="Totale 17 7 4 2" xfId="49839"/>
    <cellStyle name="Totale 17 7 5" xfId="49840"/>
    <cellStyle name="Totale 17 7 5 2" xfId="49841"/>
    <cellStyle name="Totale 17 7 6" xfId="49842"/>
    <cellStyle name="Totale 17 8" xfId="49843"/>
    <cellStyle name="Totale 17 8 2" xfId="49844"/>
    <cellStyle name="Totale 17 9" xfId="49845"/>
    <cellStyle name="Totale 17 9 2" xfId="49846"/>
    <cellStyle name="Totale 18" xfId="49847"/>
    <cellStyle name="Totale 18 10" xfId="49848"/>
    <cellStyle name="Totale 18 10 2" xfId="49849"/>
    <cellStyle name="Totale 18 11" xfId="49850"/>
    <cellStyle name="Totale 18 11 2" xfId="49851"/>
    <cellStyle name="Totale 18 12" xfId="49852"/>
    <cellStyle name="Totale 18 12 2" xfId="49853"/>
    <cellStyle name="Totale 18 13" xfId="49854"/>
    <cellStyle name="Totale 18 13 2" xfId="49855"/>
    <cellStyle name="Totale 18 14" xfId="49856"/>
    <cellStyle name="Totale 18 15" xfId="49857"/>
    <cellStyle name="Totale 18 16" xfId="49858"/>
    <cellStyle name="Totale 18 2" xfId="49859"/>
    <cellStyle name="Totale 18 2 10" xfId="49860"/>
    <cellStyle name="Totale 18 2 10 2" xfId="49861"/>
    <cellStyle name="Totale 18 2 11" xfId="49862"/>
    <cellStyle name="Totale 18 2 12" xfId="49863"/>
    <cellStyle name="Totale 18 2 13" xfId="49864"/>
    <cellStyle name="Totale 18 2 2" xfId="49865"/>
    <cellStyle name="Totale 18 2 2 2" xfId="49866"/>
    <cellStyle name="Totale 18 2 2 2 2" xfId="49867"/>
    <cellStyle name="Totale 18 2 2 3" xfId="49868"/>
    <cellStyle name="Totale 18 2 2 3 2" xfId="49869"/>
    <cellStyle name="Totale 18 2 2 4" xfId="49870"/>
    <cellStyle name="Totale 18 2 2 4 2" xfId="49871"/>
    <cellStyle name="Totale 18 2 2 5" xfId="49872"/>
    <cellStyle name="Totale 18 2 2 5 2" xfId="49873"/>
    <cellStyle name="Totale 18 2 2 6" xfId="49874"/>
    <cellStyle name="Totale 18 2 3" xfId="49875"/>
    <cellStyle name="Totale 18 2 3 2" xfId="49876"/>
    <cellStyle name="Totale 18 2 3 2 2" xfId="49877"/>
    <cellStyle name="Totale 18 2 3 3" xfId="49878"/>
    <cellStyle name="Totale 18 2 3 3 2" xfId="49879"/>
    <cellStyle name="Totale 18 2 3 4" xfId="49880"/>
    <cellStyle name="Totale 18 2 3 4 2" xfId="49881"/>
    <cellStyle name="Totale 18 2 3 5" xfId="49882"/>
    <cellStyle name="Totale 18 2 3 5 2" xfId="49883"/>
    <cellStyle name="Totale 18 2 3 6" xfId="49884"/>
    <cellStyle name="Totale 18 2 4" xfId="49885"/>
    <cellStyle name="Totale 18 2 4 2" xfId="49886"/>
    <cellStyle name="Totale 18 2 4 2 2" xfId="49887"/>
    <cellStyle name="Totale 18 2 4 3" xfId="49888"/>
    <cellStyle name="Totale 18 2 4 3 2" xfId="49889"/>
    <cellStyle name="Totale 18 2 4 4" xfId="49890"/>
    <cellStyle name="Totale 18 2 4 4 2" xfId="49891"/>
    <cellStyle name="Totale 18 2 4 5" xfId="49892"/>
    <cellStyle name="Totale 18 2 4 5 2" xfId="49893"/>
    <cellStyle name="Totale 18 2 4 6" xfId="49894"/>
    <cellStyle name="Totale 18 2 5" xfId="49895"/>
    <cellStyle name="Totale 18 2 5 2" xfId="49896"/>
    <cellStyle name="Totale 18 2 6" xfId="49897"/>
    <cellStyle name="Totale 18 2 6 2" xfId="49898"/>
    <cellStyle name="Totale 18 2 7" xfId="49899"/>
    <cellStyle name="Totale 18 2 7 2" xfId="49900"/>
    <cellStyle name="Totale 18 2 8" xfId="49901"/>
    <cellStyle name="Totale 18 2 8 2" xfId="49902"/>
    <cellStyle name="Totale 18 2 9" xfId="49903"/>
    <cellStyle name="Totale 18 2 9 2" xfId="49904"/>
    <cellStyle name="Totale 18 3" xfId="49905"/>
    <cellStyle name="Totale 18 3 10" xfId="49906"/>
    <cellStyle name="Totale 18 3 10 2" xfId="49907"/>
    <cellStyle name="Totale 18 3 11" xfId="49908"/>
    <cellStyle name="Totale 18 3 12" xfId="49909"/>
    <cellStyle name="Totale 18 3 13" xfId="49910"/>
    <cellStyle name="Totale 18 3 2" xfId="49911"/>
    <cellStyle name="Totale 18 3 2 2" xfId="49912"/>
    <cellStyle name="Totale 18 3 2 2 2" xfId="49913"/>
    <cellStyle name="Totale 18 3 2 3" xfId="49914"/>
    <cellStyle name="Totale 18 3 2 3 2" xfId="49915"/>
    <cellStyle name="Totale 18 3 2 4" xfId="49916"/>
    <cellStyle name="Totale 18 3 2 4 2" xfId="49917"/>
    <cellStyle name="Totale 18 3 2 5" xfId="49918"/>
    <cellStyle name="Totale 18 3 2 5 2" xfId="49919"/>
    <cellStyle name="Totale 18 3 2 6" xfId="49920"/>
    <cellStyle name="Totale 18 3 3" xfId="49921"/>
    <cellStyle name="Totale 18 3 3 2" xfId="49922"/>
    <cellStyle name="Totale 18 3 3 2 2" xfId="49923"/>
    <cellStyle name="Totale 18 3 3 3" xfId="49924"/>
    <cellStyle name="Totale 18 3 3 3 2" xfId="49925"/>
    <cellStyle name="Totale 18 3 3 4" xfId="49926"/>
    <cellStyle name="Totale 18 3 3 4 2" xfId="49927"/>
    <cellStyle name="Totale 18 3 3 5" xfId="49928"/>
    <cellStyle name="Totale 18 3 3 5 2" xfId="49929"/>
    <cellStyle name="Totale 18 3 3 6" xfId="49930"/>
    <cellStyle name="Totale 18 3 4" xfId="49931"/>
    <cellStyle name="Totale 18 3 4 2" xfId="49932"/>
    <cellStyle name="Totale 18 3 4 2 2" xfId="49933"/>
    <cellStyle name="Totale 18 3 4 3" xfId="49934"/>
    <cellStyle name="Totale 18 3 4 3 2" xfId="49935"/>
    <cellStyle name="Totale 18 3 4 4" xfId="49936"/>
    <cellStyle name="Totale 18 3 4 4 2" xfId="49937"/>
    <cellStyle name="Totale 18 3 4 5" xfId="49938"/>
    <cellStyle name="Totale 18 3 4 5 2" xfId="49939"/>
    <cellStyle name="Totale 18 3 4 6" xfId="49940"/>
    <cellStyle name="Totale 18 3 5" xfId="49941"/>
    <cellStyle name="Totale 18 3 5 2" xfId="49942"/>
    <cellStyle name="Totale 18 3 6" xfId="49943"/>
    <cellStyle name="Totale 18 3 6 2" xfId="49944"/>
    <cellStyle name="Totale 18 3 7" xfId="49945"/>
    <cellStyle name="Totale 18 3 7 2" xfId="49946"/>
    <cellStyle name="Totale 18 3 8" xfId="49947"/>
    <cellStyle name="Totale 18 3 8 2" xfId="49948"/>
    <cellStyle name="Totale 18 3 9" xfId="49949"/>
    <cellStyle name="Totale 18 3 9 2" xfId="49950"/>
    <cellStyle name="Totale 18 4" xfId="49951"/>
    <cellStyle name="Totale 18 4 10" xfId="49952"/>
    <cellStyle name="Totale 18 4 10 2" xfId="49953"/>
    <cellStyle name="Totale 18 4 11" xfId="49954"/>
    <cellStyle name="Totale 18 4 12" xfId="49955"/>
    <cellStyle name="Totale 18 4 13" xfId="49956"/>
    <cellStyle name="Totale 18 4 2" xfId="49957"/>
    <cellStyle name="Totale 18 4 2 2" xfId="49958"/>
    <cellStyle name="Totale 18 4 2 2 2" xfId="49959"/>
    <cellStyle name="Totale 18 4 2 3" xfId="49960"/>
    <cellStyle name="Totale 18 4 2 3 2" xfId="49961"/>
    <cellStyle name="Totale 18 4 2 4" xfId="49962"/>
    <cellStyle name="Totale 18 4 2 4 2" xfId="49963"/>
    <cellStyle name="Totale 18 4 2 5" xfId="49964"/>
    <cellStyle name="Totale 18 4 2 5 2" xfId="49965"/>
    <cellStyle name="Totale 18 4 2 6" xfId="49966"/>
    <cellStyle name="Totale 18 4 3" xfId="49967"/>
    <cellStyle name="Totale 18 4 3 2" xfId="49968"/>
    <cellStyle name="Totale 18 4 3 2 2" xfId="49969"/>
    <cellStyle name="Totale 18 4 3 3" xfId="49970"/>
    <cellStyle name="Totale 18 4 3 3 2" xfId="49971"/>
    <cellStyle name="Totale 18 4 3 4" xfId="49972"/>
    <cellStyle name="Totale 18 4 3 4 2" xfId="49973"/>
    <cellStyle name="Totale 18 4 3 5" xfId="49974"/>
    <cellStyle name="Totale 18 4 3 5 2" xfId="49975"/>
    <cellStyle name="Totale 18 4 3 6" xfId="49976"/>
    <cellStyle name="Totale 18 4 4" xfId="49977"/>
    <cellStyle name="Totale 18 4 4 2" xfId="49978"/>
    <cellStyle name="Totale 18 4 4 2 2" xfId="49979"/>
    <cellStyle name="Totale 18 4 4 3" xfId="49980"/>
    <cellStyle name="Totale 18 4 4 3 2" xfId="49981"/>
    <cellStyle name="Totale 18 4 4 4" xfId="49982"/>
    <cellStyle name="Totale 18 4 4 4 2" xfId="49983"/>
    <cellStyle name="Totale 18 4 4 5" xfId="49984"/>
    <cellStyle name="Totale 18 4 4 5 2" xfId="49985"/>
    <cellStyle name="Totale 18 4 4 6" xfId="49986"/>
    <cellStyle name="Totale 18 4 5" xfId="49987"/>
    <cellStyle name="Totale 18 4 5 2" xfId="49988"/>
    <cellStyle name="Totale 18 4 6" xfId="49989"/>
    <cellStyle name="Totale 18 4 6 2" xfId="49990"/>
    <cellStyle name="Totale 18 4 7" xfId="49991"/>
    <cellStyle name="Totale 18 4 7 2" xfId="49992"/>
    <cellStyle name="Totale 18 4 8" xfId="49993"/>
    <cellStyle name="Totale 18 4 8 2" xfId="49994"/>
    <cellStyle name="Totale 18 4 9" xfId="49995"/>
    <cellStyle name="Totale 18 4 9 2" xfId="49996"/>
    <cellStyle name="Totale 18 5" xfId="49997"/>
    <cellStyle name="Totale 18 5 2" xfId="49998"/>
    <cellStyle name="Totale 18 5 2 2" xfId="49999"/>
    <cellStyle name="Totale 18 5 3" xfId="50000"/>
    <cellStyle name="Totale 18 5 3 2" xfId="50001"/>
    <cellStyle name="Totale 18 5 4" xfId="50002"/>
    <cellStyle name="Totale 18 5 4 2" xfId="50003"/>
    <cellStyle name="Totale 18 5 5" xfId="50004"/>
    <cellStyle name="Totale 18 5 5 2" xfId="50005"/>
    <cellStyle name="Totale 18 5 6" xfId="50006"/>
    <cellStyle name="Totale 18 6" xfId="50007"/>
    <cellStyle name="Totale 18 6 2" xfId="50008"/>
    <cellStyle name="Totale 18 6 2 2" xfId="50009"/>
    <cellStyle name="Totale 18 6 3" xfId="50010"/>
    <cellStyle name="Totale 18 6 3 2" xfId="50011"/>
    <cellStyle name="Totale 18 6 4" xfId="50012"/>
    <cellStyle name="Totale 18 6 4 2" xfId="50013"/>
    <cellStyle name="Totale 18 6 5" xfId="50014"/>
    <cellStyle name="Totale 18 6 5 2" xfId="50015"/>
    <cellStyle name="Totale 18 6 6" xfId="50016"/>
    <cellStyle name="Totale 18 7" xfId="50017"/>
    <cellStyle name="Totale 18 7 2" xfId="50018"/>
    <cellStyle name="Totale 18 7 2 2" xfId="50019"/>
    <cellStyle name="Totale 18 7 3" xfId="50020"/>
    <cellStyle name="Totale 18 7 3 2" xfId="50021"/>
    <cellStyle name="Totale 18 7 4" xfId="50022"/>
    <cellStyle name="Totale 18 7 4 2" xfId="50023"/>
    <cellStyle name="Totale 18 7 5" xfId="50024"/>
    <cellStyle name="Totale 18 7 5 2" xfId="50025"/>
    <cellStyle name="Totale 18 7 6" xfId="50026"/>
    <cellStyle name="Totale 18 8" xfId="50027"/>
    <cellStyle name="Totale 18 8 2" xfId="50028"/>
    <cellStyle name="Totale 18 9" xfId="50029"/>
    <cellStyle name="Totale 18 9 2" xfId="50030"/>
    <cellStyle name="Totale 19" xfId="50031"/>
    <cellStyle name="Totale 19 10" xfId="50032"/>
    <cellStyle name="Totale 19 10 2" xfId="50033"/>
    <cellStyle name="Totale 19 11" xfId="50034"/>
    <cellStyle name="Totale 19 11 2" xfId="50035"/>
    <cellStyle name="Totale 19 12" xfId="50036"/>
    <cellStyle name="Totale 19 12 2" xfId="50037"/>
    <cellStyle name="Totale 19 13" xfId="50038"/>
    <cellStyle name="Totale 19 13 2" xfId="50039"/>
    <cellStyle name="Totale 19 14" xfId="50040"/>
    <cellStyle name="Totale 19 15" xfId="50041"/>
    <cellStyle name="Totale 19 16" xfId="50042"/>
    <cellStyle name="Totale 19 2" xfId="50043"/>
    <cellStyle name="Totale 19 2 10" xfId="50044"/>
    <cellStyle name="Totale 19 2 10 2" xfId="50045"/>
    <cellStyle name="Totale 19 2 11" xfId="50046"/>
    <cellStyle name="Totale 19 2 12" xfId="50047"/>
    <cellStyle name="Totale 19 2 13" xfId="50048"/>
    <cellStyle name="Totale 19 2 2" xfId="50049"/>
    <cellStyle name="Totale 19 2 2 2" xfId="50050"/>
    <cellStyle name="Totale 19 2 2 2 2" xfId="50051"/>
    <cellStyle name="Totale 19 2 2 3" xfId="50052"/>
    <cellStyle name="Totale 19 2 2 3 2" xfId="50053"/>
    <cellStyle name="Totale 19 2 2 4" xfId="50054"/>
    <cellStyle name="Totale 19 2 2 4 2" xfId="50055"/>
    <cellStyle name="Totale 19 2 2 5" xfId="50056"/>
    <cellStyle name="Totale 19 2 2 5 2" xfId="50057"/>
    <cellStyle name="Totale 19 2 2 6" xfId="50058"/>
    <cellStyle name="Totale 19 2 3" xfId="50059"/>
    <cellStyle name="Totale 19 2 3 2" xfId="50060"/>
    <cellStyle name="Totale 19 2 3 2 2" xfId="50061"/>
    <cellStyle name="Totale 19 2 3 3" xfId="50062"/>
    <cellStyle name="Totale 19 2 3 3 2" xfId="50063"/>
    <cellStyle name="Totale 19 2 3 4" xfId="50064"/>
    <cellStyle name="Totale 19 2 3 4 2" xfId="50065"/>
    <cellStyle name="Totale 19 2 3 5" xfId="50066"/>
    <cellStyle name="Totale 19 2 3 5 2" xfId="50067"/>
    <cellStyle name="Totale 19 2 3 6" xfId="50068"/>
    <cellStyle name="Totale 19 2 4" xfId="50069"/>
    <cellStyle name="Totale 19 2 4 2" xfId="50070"/>
    <cellStyle name="Totale 19 2 4 2 2" xfId="50071"/>
    <cellStyle name="Totale 19 2 4 3" xfId="50072"/>
    <cellStyle name="Totale 19 2 4 3 2" xfId="50073"/>
    <cellStyle name="Totale 19 2 4 4" xfId="50074"/>
    <cellStyle name="Totale 19 2 4 4 2" xfId="50075"/>
    <cellStyle name="Totale 19 2 4 5" xfId="50076"/>
    <cellStyle name="Totale 19 2 4 5 2" xfId="50077"/>
    <cellStyle name="Totale 19 2 4 6" xfId="50078"/>
    <cellStyle name="Totale 19 2 5" xfId="50079"/>
    <cellStyle name="Totale 19 2 5 2" xfId="50080"/>
    <cellStyle name="Totale 19 2 6" xfId="50081"/>
    <cellStyle name="Totale 19 2 6 2" xfId="50082"/>
    <cellStyle name="Totale 19 2 7" xfId="50083"/>
    <cellStyle name="Totale 19 2 7 2" xfId="50084"/>
    <cellStyle name="Totale 19 2 8" xfId="50085"/>
    <cellStyle name="Totale 19 2 8 2" xfId="50086"/>
    <cellStyle name="Totale 19 2 9" xfId="50087"/>
    <cellStyle name="Totale 19 2 9 2" xfId="50088"/>
    <cellStyle name="Totale 19 3" xfId="50089"/>
    <cellStyle name="Totale 19 3 10" xfId="50090"/>
    <cellStyle name="Totale 19 3 10 2" xfId="50091"/>
    <cellStyle name="Totale 19 3 11" xfId="50092"/>
    <cellStyle name="Totale 19 3 12" xfId="50093"/>
    <cellStyle name="Totale 19 3 13" xfId="50094"/>
    <cellStyle name="Totale 19 3 2" xfId="50095"/>
    <cellStyle name="Totale 19 3 2 2" xfId="50096"/>
    <cellStyle name="Totale 19 3 2 2 2" xfId="50097"/>
    <cellStyle name="Totale 19 3 2 3" xfId="50098"/>
    <cellStyle name="Totale 19 3 2 3 2" xfId="50099"/>
    <cellStyle name="Totale 19 3 2 4" xfId="50100"/>
    <cellStyle name="Totale 19 3 2 4 2" xfId="50101"/>
    <cellStyle name="Totale 19 3 2 5" xfId="50102"/>
    <cellStyle name="Totale 19 3 2 5 2" xfId="50103"/>
    <cellStyle name="Totale 19 3 2 6" xfId="50104"/>
    <cellStyle name="Totale 19 3 3" xfId="50105"/>
    <cellStyle name="Totale 19 3 3 2" xfId="50106"/>
    <cellStyle name="Totale 19 3 3 2 2" xfId="50107"/>
    <cellStyle name="Totale 19 3 3 3" xfId="50108"/>
    <cellStyle name="Totale 19 3 3 3 2" xfId="50109"/>
    <cellStyle name="Totale 19 3 3 4" xfId="50110"/>
    <cellStyle name="Totale 19 3 3 4 2" xfId="50111"/>
    <cellStyle name="Totale 19 3 3 5" xfId="50112"/>
    <cellStyle name="Totale 19 3 3 5 2" xfId="50113"/>
    <cellStyle name="Totale 19 3 3 6" xfId="50114"/>
    <cellStyle name="Totale 19 3 4" xfId="50115"/>
    <cellStyle name="Totale 19 3 4 2" xfId="50116"/>
    <cellStyle name="Totale 19 3 4 2 2" xfId="50117"/>
    <cellStyle name="Totale 19 3 4 3" xfId="50118"/>
    <cellStyle name="Totale 19 3 4 3 2" xfId="50119"/>
    <cellStyle name="Totale 19 3 4 4" xfId="50120"/>
    <cellStyle name="Totale 19 3 4 4 2" xfId="50121"/>
    <cellStyle name="Totale 19 3 4 5" xfId="50122"/>
    <cellStyle name="Totale 19 3 4 5 2" xfId="50123"/>
    <cellStyle name="Totale 19 3 4 6" xfId="50124"/>
    <cellStyle name="Totale 19 3 5" xfId="50125"/>
    <cellStyle name="Totale 19 3 5 2" xfId="50126"/>
    <cellStyle name="Totale 19 3 6" xfId="50127"/>
    <cellStyle name="Totale 19 3 6 2" xfId="50128"/>
    <cellStyle name="Totale 19 3 7" xfId="50129"/>
    <cellStyle name="Totale 19 3 7 2" xfId="50130"/>
    <cellStyle name="Totale 19 3 8" xfId="50131"/>
    <cellStyle name="Totale 19 3 8 2" xfId="50132"/>
    <cellStyle name="Totale 19 3 9" xfId="50133"/>
    <cellStyle name="Totale 19 3 9 2" xfId="50134"/>
    <cellStyle name="Totale 19 4" xfId="50135"/>
    <cellStyle name="Totale 19 4 10" xfId="50136"/>
    <cellStyle name="Totale 19 4 10 2" xfId="50137"/>
    <cellStyle name="Totale 19 4 11" xfId="50138"/>
    <cellStyle name="Totale 19 4 12" xfId="50139"/>
    <cellStyle name="Totale 19 4 13" xfId="50140"/>
    <cellStyle name="Totale 19 4 2" xfId="50141"/>
    <cellStyle name="Totale 19 4 2 2" xfId="50142"/>
    <cellStyle name="Totale 19 4 2 2 2" xfId="50143"/>
    <cellStyle name="Totale 19 4 2 3" xfId="50144"/>
    <cellStyle name="Totale 19 4 2 3 2" xfId="50145"/>
    <cellStyle name="Totale 19 4 2 4" xfId="50146"/>
    <cellStyle name="Totale 19 4 2 4 2" xfId="50147"/>
    <cellStyle name="Totale 19 4 2 5" xfId="50148"/>
    <cellStyle name="Totale 19 4 2 5 2" xfId="50149"/>
    <cellStyle name="Totale 19 4 2 6" xfId="50150"/>
    <cellStyle name="Totale 19 4 3" xfId="50151"/>
    <cellStyle name="Totale 19 4 3 2" xfId="50152"/>
    <cellStyle name="Totale 19 4 3 2 2" xfId="50153"/>
    <cellStyle name="Totale 19 4 3 3" xfId="50154"/>
    <cellStyle name="Totale 19 4 3 3 2" xfId="50155"/>
    <cellStyle name="Totale 19 4 3 4" xfId="50156"/>
    <cellStyle name="Totale 19 4 3 4 2" xfId="50157"/>
    <cellStyle name="Totale 19 4 3 5" xfId="50158"/>
    <cellStyle name="Totale 19 4 3 5 2" xfId="50159"/>
    <cellStyle name="Totale 19 4 3 6" xfId="50160"/>
    <cellStyle name="Totale 19 4 4" xfId="50161"/>
    <cellStyle name="Totale 19 4 4 2" xfId="50162"/>
    <cellStyle name="Totale 19 4 4 2 2" xfId="50163"/>
    <cellStyle name="Totale 19 4 4 3" xfId="50164"/>
    <cellStyle name="Totale 19 4 4 3 2" xfId="50165"/>
    <cellStyle name="Totale 19 4 4 4" xfId="50166"/>
    <cellStyle name="Totale 19 4 4 4 2" xfId="50167"/>
    <cellStyle name="Totale 19 4 4 5" xfId="50168"/>
    <cellStyle name="Totale 19 4 4 5 2" xfId="50169"/>
    <cellStyle name="Totale 19 4 4 6" xfId="50170"/>
    <cellStyle name="Totale 19 4 5" xfId="50171"/>
    <cellStyle name="Totale 19 4 5 2" xfId="50172"/>
    <cellStyle name="Totale 19 4 6" xfId="50173"/>
    <cellStyle name="Totale 19 4 6 2" xfId="50174"/>
    <cellStyle name="Totale 19 4 7" xfId="50175"/>
    <cellStyle name="Totale 19 4 7 2" xfId="50176"/>
    <cellStyle name="Totale 19 4 8" xfId="50177"/>
    <cellStyle name="Totale 19 4 8 2" xfId="50178"/>
    <cellStyle name="Totale 19 4 9" xfId="50179"/>
    <cellStyle name="Totale 19 4 9 2" xfId="50180"/>
    <cellStyle name="Totale 19 5" xfId="50181"/>
    <cellStyle name="Totale 19 5 2" xfId="50182"/>
    <cellStyle name="Totale 19 5 2 2" xfId="50183"/>
    <cellStyle name="Totale 19 5 3" xfId="50184"/>
    <cellStyle name="Totale 19 5 3 2" xfId="50185"/>
    <cellStyle name="Totale 19 5 4" xfId="50186"/>
    <cellStyle name="Totale 19 5 4 2" xfId="50187"/>
    <cellStyle name="Totale 19 5 5" xfId="50188"/>
    <cellStyle name="Totale 19 5 5 2" xfId="50189"/>
    <cellStyle name="Totale 19 5 6" xfId="50190"/>
    <cellStyle name="Totale 19 6" xfId="50191"/>
    <cellStyle name="Totale 19 6 2" xfId="50192"/>
    <cellStyle name="Totale 19 6 2 2" xfId="50193"/>
    <cellStyle name="Totale 19 6 3" xfId="50194"/>
    <cellStyle name="Totale 19 6 3 2" xfId="50195"/>
    <cellStyle name="Totale 19 6 4" xfId="50196"/>
    <cellStyle name="Totale 19 6 4 2" xfId="50197"/>
    <cellStyle name="Totale 19 6 5" xfId="50198"/>
    <cellStyle name="Totale 19 6 5 2" xfId="50199"/>
    <cellStyle name="Totale 19 6 6" xfId="50200"/>
    <cellStyle name="Totale 19 7" xfId="50201"/>
    <cellStyle name="Totale 19 7 2" xfId="50202"/>
    <cellStyle name="Totale 19 7 2 2" xfId="50203"/>
    <cellStyle name="Totale 19 7 3" xfId="50204"/>
    <cellStyle name="Totale 19 7 3 2" xfId="50205"/>
    <cellStyle name="Totale 19 7 4" xfId="50206"/>
    <cellStyle name="Totale 19 7 4 2" xfId="50207"/>
    <cellStyle name="Totale 19 7 5" xfId="50208"/>
    <cellStyle name="Totale 19 7 5 2" xfId="50209"/>
    <cellStyle name="Totale 19 7 6" xfId="50210"/>
    <cellStyle name="Totale 19 8" xfId="50211"/>
    <cellStyle name="Totale 19 8 2" xfId="50212"/>
    <cellStyle name="Totale 19 9" xfId="50213"/>
    <cellStyle name="Totale 19 9 2" xfId="50214"/>
    <cellStyle name="Totale 2" xfId="50215"/>
    <cellStyle name="Totale 2 10" xfId="50216"/>
    <cellStyle name="Totale 2 10 2" xfId="50217"/>
    <cellStyle name="Totale 2 11" xfId="50218"/>
    <cellStyle name="Totale 2 11 2" xfId="50219"/>
    <cellStyle name="Totale 2 12" xfId="50220"/>
    <cellStyle name="Totale 2 12 2" xfId="50221"/>
    <cellStyle name="Totale 2 13" xfId="50222"/>
    <cellStyle name="Totale 2 13 2" xfId="50223"/>
    <cellStyle name="Totale 2 14" xfId="50224"/>
    <cellStyle name="Totale 2 15" xfId="50225"/>
    <cellStyle name="Totale 2 16" xfId="50226"/>
    <cellStyle name="Totale 2 17" xfId="50227"/>
    <cellStyle name="Totale 2 2" xfId="50228"/>
    <cellStyle name="Totale 2 2 10" xfId="50229"/>
    <cellStyle name="Totale 2 2 10 2" xfId="50230"/>
    <cellStyle name="Totale 2 2 11" xfId="50231"/>
    <cellStyle name="Totale 2 2 12" xfId="50232"/>
    <cellStyle name="Totale 2 2 13" xfId="50233"/>
    <cellStyle name="Totale 2 2 2" xfId="50234"/>
    <cellStyle name="Totale 2 2 2 2" xfId="50235"/>
    <cellStyle name="Totale 2 2 2 2 2" xfId="50236"/>
    <cellStyle name="Totale 2 2 2 3" xfId="50237"/>
    <cellStyle name="Totale 2 2 2 3 2" xfId="50238"/>
    <cellStyle name="Totale 2 2 2 4" xfId="50239"/>
    <cellStyle name="Totale 2 2 2 4 2" xfId="50240"/>
    <cellStyle name="Totale 2 2 2 5" xfId="50241"/>
    <cellStyle name="Totale 2 2 2 5 2" xfId="50242"/>
    <cellStyle name="Totale 2 2 2 6" xfId="50243"/>
    <cellStyle name="Totale 2 2 3" xfId="50244"/>
    <cellStyle name="Totale 2 2 3 2" xfId="50245"/>
    <cellStyle name="Totale 2 2 3 2 2" xfId="50246"/>
    <cellStyle name="Totale 2 2 3 3" xfId="50247"/>
    <cellStyle name="Totale 2 2 3 3 2" xfId="50248"/>
    <cellStyle name="Totale 2 2 3 4" xfId="50249"/>
    <cellStyle name="Totale 2 2 3 4 2" xfId="50250"/>
    <cellStyle name="Totale 2 2 3 5" xfId="50251"/>
    <cellStyle name="Totale 2 2 3 5 2" xfId="50252"/>
    <cellStyle name="Totale 2 2 3 6" xfId="50253"/>
    <cellStyle name="Totale 2 2 4" xfId="50254"/>
    <cellStyle name="Totale 2 2 4 2" xfId="50255"/>
    <cellStyle name="Totale 2 2 4 2 2" xfId="50256"/>
    <cellStyle name="Totale 2 2 4 3" xfId="50257"/>
    <cellStyle name="Totale 2 2 4 3 2" xfId="50258"/>
    <cellStyle name="Totale 2 2 4 4" xfId="50259"/>
    <cellStyle name="Totale 2 2 4 4 2" xfId="50260"/>
    <cellStyle name="Totale 2 2 4 5" xfId="50261"/>
    <cellStyle name="Totale 2 2 4 5 2" xfId="50262"/>
    <cellStyle name="Totale 2 2 4 6" xfId="50263"/>
    <cellStyle name="Totale 2 2 5" xfId="50264"/>
    <cellStyle name="Totale 2 2 5 2" xfId="50265"/>
    <cellStyle name="Totale 2 2 6" xfId="50266"/>
    <cellStyle name="Totale 2 2 6 2" xfId="50267"/>
    <cellStyle name="Totale 2 2 7" xfId="50268"/>
    <cellStyle name="Totale 2 2 7 2" xfId="50269"/>
    <cellStyle name="Totale 2 2 8" xfId="50270"/>
    <cellStyle name="Totale 2 2 8 2" xfId="50271"/>
    <cellStyle name="Totale 2 2 9" xfId="50272"/>
    <cellStyle name="Totale 2 2 9 2" xfId="50273"/>
    <cellStyle name="Totale 2 3" xfId="50274"/>
    <cellStyle name="Totale 2 3 10" xfId="50275"/>
    <cellStyle name="Totale 2 3 10 2" xfId="50276"/>
    <cellStyle name="Totale 2 3 11" xfId="50277"/>
    <cellStyle name="Totale 2 3 12" xfId="50278"/>
    <cellStyle name="Totale 2 3 13" xfId="50279"/>
    <cellStyle name="Totale 2 3 2" xfId="50280"/>
    <cellStyle name="Totale 2 3 2 2" xfId="50281"/>
    <cellStyle name="Totale 2 3 2 2 2" xfId="50282"/>
    <cellStyle name="Totale 2 3 2 3" xfId="50283"/>
    <cellStyle name="Totale 2 3 2 3 2" xfId="50284"/>
    <cellStyle name="Totale 2 3 2 4" xfId="50285"/>
    <cellStyle name="Totale 2 3 2 4 2" xfId="50286"/>
    <cellStyle name="Totale 2 3 2 5" xfId="50287"/>
    <cellStyle name="Totale 2 3 2 5 2" xfId="50288"/>
    <cellStyle name="Totale 2 3 2 6" xfId="50289"/>
    <cellStyle name="Totale 2 3 3" xfId="50290"/>
    <cellStyle name="Totale 2 3 3 2" xfId="50291"/>
    <cellStyle name="Totale 2 3 3 2 2" xfId="50292"/>
    <cellStyle name="Totale 2 3 3 3" xfId="50293"/>
    <cellStyle name="Totale 2 3 3 3 2" xfId="50294"/>
    <cellStyle name="Totale 2 3 3 4" xfId="50295"/>
    <cellStyle name="Totale 2 3 3 4 2" xfId="50296"/>
    <cellStyle name="Totale 2 3 3 5" xfId="50297"/>
    <cellStyle name="Totale 2 3 3 5 2" xfId="50298"/>
    <cellStyle name="Totale 2 3 3 6" xfId="50299"/>
    <cellStyle name="Totale 2 3 4" xfId="50300"/>
    <cellStyle name="Totale 2 3 4 2" xfId="50301"/>
    <cellStyle name="Totale 2 3 4 2 2" xfId="50302"/>
    <cellStyle name="Totale 2 3 4 3" xfId="50303"/>
    <cellStyle name="Totale 2 3 4 3 2" xfId="50304"/>
    <cellStyle name="Totale 2 3 4 4" xfId="50305"/>
    <cellStyle name="Totale 2 3 4 4 2" xfId="50306"/>
    <cellStyle name="Totale 2 3 4 5" xfId="50307"/>
    <cellStyle name="Totale 2 3 4 5 2" xfId="50308"/>
    <cellStyle name="Totale 2 3 4 6" xfId="50309"/>
    <cellStyle name="Totale 2 3 5" xfId="50310"/>
    <cellStyle name="Totale 2 3 5 2" xfId="50311"/>
    <cellStyle name="Totale 2 3 6" xfId="50312"/>
    <cellStyle name="Totale 2 3 6 2" xfId="50313"/>
    <cellStyle name="Totale 2 3 7" xfId="50314"/>
    <cellStyle name="Totale 2 3 7 2" xfId="50315"/>
    <cellStyle name="Totale 2 3 8" xfId="50316"/>
    <cellStyle name="Totale 2 3 8 2" xfId="50317"/>
    <cellStyle name="Totale 2 3 9" xfId="50318"/>
    <cellStyle name="Totale 2 3 9 2" xfId="50319"/>
    <cellStyle name="Totale 2 4" xfId="50320"/>
    <cellStyle name="Totale 2 4 10" xfId="50321"/>
    <cellStyle name="Totale 2 4 10 2" xfId="50322"/>
    <cellStyle name="Totale 2 4 11" xfId="50323"/>
    <cellStyle name="Totale 2 4 12" xfId="50324"/>
    <cellStyle name="Totale 2 4 13" xfId="50325"/>
    <cellStyle name="Totale 2 4 2" xfId="50326"/>
    <cellStyle name="Totale 2 4 2 2" xfId="50327"/>
    <cellStyle name="Totale 2 4 2 2 2" xfId="50328"/>
    <cellStyle name="Totale 2 4 2 3" xfId="50329"/>
    <cellStyle name="Totale 2 4 2 3 2" xfId="50330"/>
    <cellStyle name="Totale 2 4 2 4" xfId="50331"/>
    <cellStyle name="Totale 2 4 2 4 2" xfId="50332"/>
    <cellStyle name="Totale 2 4 2 5" xfId="50333"/>
    <cellStyle name="Totale 2 4 2 5 2" xfId="50334"/>
    <cellStyle name="Totale 2 4 2 6" xfId="50335"/>
    <cellStyle name="Totale 2 4 3" xfId="50336"/>
    <cellStyle name="Totale 2 4 3 2" xfId="50337"/>
    <cellStyle name="Totale 2 4 3 2 2" xfId="50338"/>
    <cellStyle name="Totale 2 4 3 3" xfId="50339"/>
    <cellStyle name="Totale 2 4 3 3 2" xfId="50340"/>
    <cellStyle name="Totale 2 4 3 4" xfId="50341"/>
    <cellStyle name="Totale 2 4 3 4 2" xfId="50342"/>
    <cellStyle name="Totale 2 4 3 5" xfId="50343"/>
    <cellStyle name="Totale 2 4 3 5 2" xfId="50344"/>
    <cellStyle name="Totale 2 4 3 6" xfId="50345"/>
    <cellStyle name="Totale 2 4 4" xfId="50346"/>
    <cellStyle name="Totale 2 4 4 2" xfId="50347"/>
    <cellStyle name="Totale 2 4 4 2 2" xfId="50348"/>
    <cellStyle name="Totale 2 4 4 3" xfId="50349"/>
    <cellStyle name="Totale 2 4 4 3 2" xfId="50350"/>
    <cellStyle name="Totale 2 4 4 4" xfId="50351"/>
    <cellStyle name="Totale 2 4 4 4 2" xfId="50352"/>
    <cellStyle name="Totale 2 4 4 5" xfId="50353"/>
    <cellStyle name="Totale 2 4 4 5 2" xfId="50354"/>
    <cellStyle name="Totale 2 4 4 6" xfId="50355"/>
    <cellStyle name="Totale 2 4 5" xfId="50356"/>
    <cellStyle name="Totale 2 4 5 2" xfId="50357"/>
    <cellStyle name="Totale 2 4 6" xfId="50358"/>
    <cellStyle name="Totale 2 4 6 2" xfId="50359"/>
    <cellStyle name="Totale 2 4 7" xfId="50360"/>
    <cellStyle name="Totale 2 4 7 2" xfId="50361"/>
    <cellStyle name="Totale 2 4 8" xfId="50362"/>
    <cellStyle name="Totale 2 4 8 2" xfId="50363"/>
    <cellStyle name="Totale 2 4 9" xfId="50364"/>
    <cellStyle name="Totale 2 4 9 2" xfId="50365"/>
    <cellStyle name="Totale 2 5" xfId="50366"/>
    <cellStyle name="Totale 2 5 2" xfId="50367"/>
    <cellStyle name="Totale 2 5 2 2" xfId="50368"/>
    <cellStyle name="Totale 2 5 3" xfId="50369"/>
    <cellStyle name="Totale 2 5 3 2" xfId="50370"/>
    <cellStyle name="Totale 2 5 4" xfId="50371"/>
    <cellStyle name="Totale 2 5 4 2" xfId="50372"/>
    <cellStyle name="Totale 2 5 5" xfId="50373"/>
    <cellStyle name="Totale 2 5 5 2" xfId="50374"/>
    <cellStyle name="Totale 2 5 6" xfId="50375"/>
    <cellStyle name="Totale 2 6" xfId="50376"/>
    <cellStyle name="Totale 2 6 2" xfId="50377"/>
    <cellStyle name="Totale 2 6 2 2" xfId="50378"/>
    <cellStyle name="Totale 2 6 3" xfId="50379"/>
    <cellStyle name="Totale 2 6 3 2" xfId="50380"/>
    <cellStyle name="Totale 2 6 4" xfId="50381"/>
    <cellStyle name="Totale 2 6 4 2" xfId="50382"/>
    <cellStyle name="Totale 2 6 5" xfId="50383"/>
    <cellStyle name="Totale 2 6 5 2" xfId="50384"/>
    <cellStyle name="Totale 2 6 6" xfId="50385"/>
    <cellStyle name="Totale 2 7" xfId="50386"/>
    <cellStyle name="Totale 2 7 2" xfId="50387"/>
    <cellStyle name="Totale 2 7 2 2" xfId="50388"/>
    <cellStyle name="Totale 2 7 3" xfId="50389"/>
    <cellStyle name="Totale 2 7 3 2" xfId="50390"/>
    <cellStyle name="Totale 2 7 4" xfId="50391"/>
    <cellStyle name="Totale 2 7 4 2" xfId="50392"/>
    <cellStyle name="Totale 2 7 5" xfId="50393"/>
    <cellStyle name="Totale 2 7 5 2" xfId="50394"/>
    <cellStyle name="Totale 2 7 6" xfId="50395"/>
    <cellStyle name="Totale 2 8" xfId="50396"/>
    <cellStyle name="Totale 2 8 2" xfId="50397"/>
    <cellStyle name="Totale 2 9" xfId="50398"/>
    <cellStyle name="Totale 2 9 2" xfId="50399"/>
    <cellStyle name="Totale 20" xfId="50400"/>
    <cellStyle name="Totale 20 10" xfId="50401"/>
    <cellStyle name="Totale 20 10 2" xfId="50402"/>
    <cellStyle name="Totale 20 11" xfId="50403"/>
    <cellStyle name="Totale 20 11 2" xfId="50404"/>
    <cellStyle name="Totale 20 12" xfId="50405"/>
    <cellStyle name="Totale 20 12 2" xfId="50406"/>
    <cellStyle name="Totale 20 13" xfId="50407"/>
    <cellStyle name="Totale 20 13 2" xfId="50408"/>
    <cellStyle name="Totale 20 14" xfId="50409"/>
    <cellStyle name="Totale 20 15" xfId="50410"/>
    <cellStyle name="Totale 20 16" xfId="50411"/>
    <cellStyle name="Totale 20 2" xfId="50412"/>
    <cellStyle name="Totale 20 2 10" xfId="50413"/>
    <cellStyle name="Totale 20 2 10 2" xfId="50414"/>
    <cellStyle name="Totale 20 2 11" xfId="50415"/>
    <cellStyle name="Totale 20 2 12" xfId="50416"/>
    <cellStyle name="Totale 20 2 13" xfId="50417"/>
    <cellStyle name="Totale 20 2 2" xfId="50418"/>
    <cellStyle name="Totale 20 2 2 2" xfId="50419"/>
    <cellStyle name="Totale 20 2 2 2 2" xfId="50420"/>
    <cellStyle name="Totale 20 2 2 3" xfId="50421"/>
    <cellStyle name="Totale 20 2 2 3 2" xfId="50422"/>
    <cellStyle name="Totale 20 2 2 4" xfId="50423"/>
    <cellStyle name="Totale 20 2 2 4 2" xfId="50424"/>
    <cellStyle name="Totale 20 2 2 5" xfId="50425"/>
    <cellStyle name="Totale 20 2 2 5 2" xfId="50426"/>
    <cellStyle name="Totale 20 2 2 6" xfId="50427"/>
    <cellStyle name="Totale 20 2 3" xfId="50428"/>
    <cellStyle name="Totale 20 2 3 2" xfId="50429"/>
    <cellStyle name="Totale 20 2 3 2 2" xfId="50430"/>
    <cellStyle name="Totale 20 2 3 3" xfId="50431"/>
    <cellStyle name="Totale 20 2 3 3 2" xfId="50432"/>
    <cellStyle name="Totale 20 2 3 4" xfId="50433"/>
    <cellStyle name="Totale 20 2 3 4 2" xfId="50434"/>
    <cellStyle name="Totale 20 2 3 5" xfId="50435"/>
    <cellStyle name="Totale 20 2 3 5 2" xfId="50436"/>
    <cellStyle name="Totale 20 2 3 6" xfId="50437"/>
    <cellStyle name="Totale 20 2 4" xfId="50438"/>
    <cellStyle name="Totale 20 2 4 2" xfId="50439"/>
    <cellStyle name="Totale 20 2 4 2 2" xfId="50440"/>
    <cellStyle name="Totale 20 2 4 3" xfId="50441"/>
    <cellStyle name="Totale 20 2 4 3 2" xfId="50442"/>
    <cellStyle name="Totale 20 2 4 4" xfId="50443"/>
    <cellStyle name="Totale 20 2 4 4 2" xfId="50444"/>
    <cellStyle name="Totale 20 2 4 5" xfId="50445"/>
    <cellStyle name="Totale 20 2 4 5 2" xfId="50446"/>
    <cellStyle name="Totale 20 2 4 6" xfId="50447"/>
    <cellStyle name="Totale 20 2 5" xfId="50448"/>
    <cellStyle name="Totale 20 2 5 2" xfId="50449"/>
    <cellStyle name="Totale 20 2 6" xfId="50450"/>
    <cellStyle name="Totale 20 2 6 2" xfId="50451"/>
    <cellStyle name="Totale 20 2 7" xfId="50452"/>
    <cellStyle name="Totale 20 2 7 2" xfId="50453"/>
    <cellStyle name="Totale 20 2 8" xfId="50454"/>
    <cellStyle name="Totale 20 2 8 2" xfId="50455"/>
    <cellStyle name="Totale 20 2 9" xfId="50456"/>
    <cellStyle name="Totale 20 2 9 2" xfId="50457"/>
    <cellStyle name="Totale 20 3" xfId="50458"/>
    <cellStyle name="Totale 20 3 10" xfId="50459"/>
    <cellStyle name="Totale 20 3 10 2" xfId="50460"/>
    <cellStyle name="Totale 20 3 11" xfId="50461"/>
    <cellStyle name="Totale 20 3 12" xfId="50462"/>
    <cellStyle name="Totale 20 3 13" xfId="50463"/>
    <cellStyle name="Totale 20 3 2" xfId="50464"/>
    <cellStyle name="Totale 20 3 2 2" xfId="50465"/>
    <cellStyle name="Totale 20 3 2 2 2" xfId="50466"/>
    <cellStyle name="Totale 20 3 2 3" xfId="50467"/>
    <cellStyle name="Totale 20 3 2 3 2" xfId="50468"/>
    <cellStyle name="Totale 20 3 2 4" xfId="50469"/>
    <cellStyle name="Totale 20 3 2 4 2" xfId="50470"/>
    <cellStyle name="Totale 20 3 2 5" xfId="50471"/>
    <cellStyle name="Totale 20 3 2 5 2" xfId="50472"/>
    <cellStyle name="Totale 20 3 2 6" xfId="50473"/>
    <cellStyle name="Totale 20 3 3" xfId="50474"/>
    <cellStyle name="Totale 20 3 3 2" xfId="50475"/>
    <cellStyle name="Totale 20 3 3 2 2" xfId="50476"/>
    <cellStyle name="Totale 20 3 3 3" xfId="50477"/>
    <cellStyle name="Totale 20 3 3 3 2" xfId="50478"/>
    <cellStyle name="Totale 20 3 3 4" xfId="50479"/>
    <cellStyle name="Totale 20 3 3 4 2" xfId="50480"/>
    <cellStyle name="Totale 20 3 3 5" xfId="50481"/>
    <cellStyle name="Totale 20 3 3 5 2" xfId="50482"/>
    <cellStyle name="Totale 20 3 3 6" xfId="50483"/>
    <cellStyle name="Totale 20 3 4" xfId="50484"/>
    <cellStyle name="Totale 20 3 4 2" xfId="50485"/>
    <cellStyle name="Totale 20 3 4 2 2" xfId="50486"/>
    <cellStyle name="Totale 20 3 4 3" xfId="50487"/>
    <cellStyle name="Totale 20 3 4 3 2" xfId="50488"/>
    <cellStyle name="Totale 20 3 4 4" xfId="50489"/>
    <cellStyle name="Totale 20 3 4 4 2" xfId="50490"/>
    <cellStyle name="Totale 20 3 4 5" xfId="50491"/>
    <cellStyle name="Totale 20 3 4 5 2" xfId="50492"/>
    <cellStyle name="Totale 20 3 4 6" xfId="50493"/>
    <cellStyle name="Totale 20 3 5" xfId="50494"/>
    <cellStyle name="Totale 20 3 5 2" xfId="50495"/>
    <cellStyle name="Totale 20 3 6" xfId="50496"/>
    <cellStyle name="Totale 20 3 6 2" xfId="50497"/>
    <cellStyle name="Totale 20 3 7" xfId="50498"/>
    <cellStyle name="Totale 20 3 7 2" xfId="50499"/>
    <cellStyle name="Totale 20 3 8" xfId="50500"/>
    <cellStyle name="Totale 20 3 8 2" xfId="50501"/>
    <cellStyle name="Totale 20 3 9" xfId="50502"/>
    <cellStyle name="Totale 20 3 9 2" xfId="50503"/>
    <cellStyle name="Totale 20 4" xfId="50504"/>
    <cellStyle name="Totale 20 4 10" xfId="50505"/>
    <cellStyle name="Totale 20 4 10 2" xfId="50506"/>
    <cellStyle name="Totale 20 4 11" xfId="50507"/>
    <cellStyle name="Totale 20 4 12" xfId="50508"/>
    <cellStyle name="Totale 20 4 13" xfId="50509"/>
    <cellStyle name="Totale 20 4 2" xfId="50510"/>
    <cellStyle name="Totale 20 4 2 2" xfId="50511"/>
    <cellStyle name="Totale 20 4 2 2 2" xfId="50512"/>
    <cellStyle name="Totale 20 4 2 3" xfId="50513"/>
    <cellStyle name="Totale 20 4 2 3 2" xfId="50514"/>
    <cellStyle name="Totale 20 4 2 4" xfId="50515"/>
    <cellStyle name="Totale 20 4 2 4 2" xfId="50516"/>
    <cellStyle name="Totale 20 4 2 5" xfId="50517"/>
    <cellStyle name="Totale 20 4 2 5 2" xfId="50518"/>
    <cellStyle name="Totale 20 4 2 6" xfId="50519"/>
    <cellStyle name="Totale 20 4 3" xfId="50520"/>
    <cellStyle name="Totale 20 4 3 2" xfId="50521"/>
    <cellStyle name="Totale 20 4 3 2 2" xfId="50522"/>
    <cellStyle name="Totale 20 4 3 3" xfId="50523"/>
    <cellStyle name="Totale 20 4 3 3 2" xfId="50524"/>
    <cellStyle name="Totale 20 4 3 4" xfId="50525"/>
    <cellStyle name="Totale 20 4 3 4 2" xfId="50526"/>
    <cellStyle name="Totale 20 4 3 5" xfId="50527"/>
    <cellStyle name="Totale 20 4 3 5 2" xfId="50528"/>
    <cellStyle name="Totale 20 4 3 6" xfId="50529"/>
    <cellStyle name="Totale 20 4 4" xfId="50530"/>
    <cellStyle name="Totale 20 4 4 2" xfId="50531"/>
    <cellStyle name="Totale 20 4 4 2 2" xfId="50532"/>
    <cellStyle name="Totale 20 4 4 3" xfId="50533"/>
    <cellStyle name="Totale 20 4 4 3 2" xfId="50534"/>
    <cellStyle name="Totale 20 4 4 4" xfId="50535"/>
    <cellStyle name="Totale 20 4 4 4 2" xfId="50536"/>
    <cellStyle name="Totale 20 4 4 5" xfId="50537"/>
    <cellStyle name="Totale 20 4 4 5 2" xfId="50538"/>
    <cellStyle name="Totale 20 4 4 6" xfId="50539"/>
    <cellStyle name="Totale 20 4 5" xfId="50540"/>
    <cellStyle name="Totale 20 4 5 2" xfId="50541"/>
    <cellStyle name="Totale 20 4 6" xfId="50542"/>
    <cellStyle name="Totale 20 4 6 2" xfId="50543"/>
    <cellStyle name="Totale 20 4 7" xfId="50544"/>
    <cellStyle name="Totale 20 4 7 2" xfId="50545"/>
    <cellStyle name="Totale 20 4 8" xfId="50546"/>
    <cellStyle name="Totale 20 4 8 2" xfId="50547"/>
    <cellStyle name="Totale 20 4 9" xfId="50548"/>
    <cellStyle name="Totale 20 4 9 2" xfId="50549"/>
    <cellStyle name="Totale 20 5" xfId="50550"/>
    <cellStyle name="Totale 20 5 2" xfId="50551"/>
    <cellStyle name="Totale 20 5 2 2" xfId="50552"/>
    <cellStyle name="Totale 20 5 3" xfId="50553"/>
    <cellStyle name="Totale 20 5 3 2" xfId="50554"/>
    <cellStyle name="Totale 20 5 4" xfId="50555"/>
    <cellStyle name="Totale 20 5 4 2" xfId="50556"/>
    <cellStyle name="Totale 20 5 5" xfId="50557"/>
    <cellStyle name="Totale 20 5 5 2" xfId="50558"/>
    <cellStyle name="Totale 20 5 6" xfId="50559"/>
    <cellStyle name="Totale 20 6" xfId="50560"/>
    <cellStyle name="Totale 20 6 2" xfId="50561"/>
    <cellStyle name="Totale 20 6 2 2" xfId="50562"/>
    <cellStyle name="Totale 20 6 3" xfId="50563"/>
    <cellStyle name="Totale 20 6 3 2" xfId="50564"/>
    <cellStyle name="Totale 20 6 4" xfId="50565"/>
    <cellStyle name="Totale 20 6 4 2" xfId="50566"/>
    <cellStyle name="Totale 20 6 5" xfId="50567"/>
    <cellStyle name="Totale 20 6 5 2" xfId="50568"/>
    <cellStyle name="Totale 20 6 6" xfId="50569"/>
    <cellStyle name="Totale 20 7" xfId="50570"/>
    <cellStyle name="Totale 20 7 2" xfId="50571"/>
    <cellStyle name="Totale 20 7 2 2" xfId="50572"/>
    <cellStyle name="Totale 20 7 3" xfId="50573"/>
    <cellStyle name="Totale 20 7 3 2" xfId="50574"/>
    <cellStyle name="Totale 20 7 4" xfId="50575"/>
    <cellStyle name="Totale 20 7 4 2" xfId="50576"/>
    <cellStyle name="Totale 20 7 5" xfId="50577"/>
    <cellStyle name="Totale 20 7 5 2" xfId="50578"/>
    <cellStyle name="Totale 20 7 6" xfId="50579"/>
    <cellStyle name="Totale 20 8" xfId="50580"/>
    <cellStyle name="Totale 20 8 2" xfId="50581"/>
    <cellStyle name="Totale 20 9" xfId="50582"/>
    <cellStyle name="Totale 20 9 2" xfId="50583"/>
    <cellStyle name="Totale 21" xfId="50584"/>
    <cellStyle name="Totale 21 10" xfId="50585"/>
    <cellStyle name="Totale 21 10 2" xfId="50586"/>
    <cellStyle name="Totale 21 11" xfId="50587"/>
    <cellStyle name="Totale 21 11 2" xfId="50588"/>
    <cellStyle name="Totale 21 12" xfId="50589"/>
    <cellStyle name="Totale 21 12 2" xfId="50590"/>
    <cellStyle name="Totale 21 13" xfId="50591"/>
    <cellStyle name="Totale 21 13 2" xfId="50592"/>
    <cellStyle name="Totale 21 14" xfId="50593"/>
    <cellStyle name="Totale 21 15" xfId="50594"/>
    <cellStyle name="Totale 21 16" xfId="50595"/>
    <cellStyle name="Totale 21 2" xfId="50596"/>
    <cellStyle name="Totale 21 2 10" xfId="50597"/>
    <cellStyle name="Totale 21 2 10 2" xfId="50598"/>
    <cellStyle name="Totale 21 2 11" xfId="50599"/>
    <cellStyle name="Totale 21 2 12" xfId="50600"/>
    <cellStyle name="Totale 21 2 13" xfId="50601"/>
    <cellStyle name="Totale 21 2 2" xfId="50602"/>
    <cellStyle name="Totale 21 2 2 2" xfId="50603"/>
    <cellStyle name="Totale 21 2 2 2 2" xfId="50604"/>
    <cellStyle name="Totale 21 2 2 3" xfId="50605"/>
    <cellStyle name="Totale 21 2 2 3 2" xfId="50606"/>
    <cellStyle name="Totale 21 2 2 4" xfId="50607"/>
    <cellStyle name="Totale 21 2 2 4 2" xfId="50608"/>
    <cellStyle name="Totale 21 2 2 5" xfId="50609"/>
    <cellStyle name="Totale 21 2 2 5 2" xfId="50610"/>
    <cellStyle name="Totale 21 2 2 6" xfId="50611"/>
    <cellStyle name="Totale 21 2 3" xfId="50612"/>
    <cellStyle name="Totale 21 2 3 2" xfId="50613"/>
    <cellStyle name="Totale 21 2 3 2 2" xfId="50614"/>
    <cellStyle name="Totale 21 2 3 3" xfId="50615"/>
    <cellStyle name="Totale 21 2 3 3 2" xfId="50616"/>
    <cellStyle name="Totale 21 2 3 4" xfId="50617"/>
    <cellStyle name="Totale 21 2 3 4 2" xfId="50618"/>
    <cellStyle name="Totale 21 2 3 5" xfId="50619"/>
    <cellStyle name="Totale 21 2 3 5 2" xfId="50620"/>
    <cellStyle name="Totale 21 2 3 6" xfId="50621"/>
    <cellStyle name="Totale 21 2 4" xfId="50622"/>
    <cellStyle name="Totale 21 2 4 2" xfId="50623"/>
    <cellStyle name="Totale 21 2 4 2 2" xfId="50624"/>
    <cellStyle name="Totale 21 2 4 3" xfId="50625"/>
    <cellStyle name="Totale 21 2 4 3 2" xfId="50626"/>
    <cellStyle name="Totale 21 2 4 4" xfId="50627"/>
    <cellStyle name="Totale 21 2 4 4 2" xfId="50628"/>
    <cellStyle name="Totale 21 2 4 5" xfId="50629"/>
    <cellStyle name="Totale 21 2 4 5 2" xfId="50630"/>
    <cellStyle name="Totale 21 2 4 6" xfId="50631"/>
    <cellStyle name="Totale 21 2 5" xfId="50632"/>
    <cellStyle name="Totale 21 2 5 2" xfId="50633"/>
    <cellStyle name="Totale 21 2 6" xfId="50634"/>
    <cellStyle name="Totale 21 2 6 2" xfId="50635"/>
    <cellStyle name="Totale 21 2 7" xfId="50636"/>
    <cellStyle name="Totale 21 2 7 2" xfId="50637"/>
    <cellStyle name="Totale 21 2 8" xfId="50638"/>
    <cellStyle name="Totale 21 2 8 2" xfId="50639"/>
    <cellStyle name="Totale 21 2 9" xfId="50640"/>
    <cellStyle name="Totale 21 2 9 2" xfId="50641"/>
    <cellStyle name="Totale 21 3" xfId="50642"/>
    <cellStyle name="Totale 21 3 10" xfId="50643"/>
    <cellStyle name="Totale 21 3 10 2" xfId="50644"/>
    <cellStyle name="Totale 21 3 11" xfId="50645"/>
    <cellStyle name="Totale 21 3 12" xfId="50646"/>
    <cellStyle name="Totale 21 3 13" xfId="50647"/>
    <cellStyle name="Totale 21 3 2" xfId="50648"/>
    <cellStyle name="Totale 21 3 2 2" xfId="50649"/>
    <cellStyle name="Totale 21 3 2 2 2" xfId="50650"/>
    <cellStyle name="Totale 21 3 2 3" xfId="50651"/>
    <cellStyle name="Totale 21 3 2 3 2" xfId="50652"/>
    <cellStyle name="Totale 21 3 2 4" xfId="50653"/>
    <cellStyle name="Totale 21 3 2 4 2" xfId="50654"/>
    <cellStyle name="Totale 21 3 2 5" xfId="50655"/>
    <cellStyle name="Totale 21 3 2 5 2" xfId="50656"/>
    <cellStyle name="Totale 21 3 2 6" xfId="50657"/>
    <cellStyle name="Totale 21 3 3" xfId="50658"/>
    <cellStyle name="Totale 21 3 3 2" xfId="50659"/>
    <cellStyle name="Totale 21 3 3 2 2" xfId="50660"/>
    <cellStyle name="Totale 21 3 3 3" xfId="50661"/>
    <cellStyle name="Totale 21 3 3 3 2" xfId="50662"/>
    <cellStyle name="Totale 21 3 3 4" xfId="50663"/>
    <cellStyle name="Totale 21 3 3 4 2" xfId="50664"/>
    <cellStyle name="Totale 21 3 3 5" xfId="50665"/>
    <cellStyle name="Totale 21 3 3 5 2" xfId="50666"/>
    <cellStyle name="Totale 21 3 3 6" xfId="50667"/>
    <cellStyle name="Totale 21 3 4" xfId="50668"/>
    <cellStyle name="Totale 21 3 4 2" xfId="50669"/>
    <cellStyle name="Totale 21 3 4 2 2" xfId="50670"/>
    <cellStyle name="Totale 21 3 4 3" xfId="50671"/>
    <cellStyle name="Totale 21 3 4 3 2" xfId="50672"/>
    <cellStyle name="Totale 21 3 4 4" xfId="50673"/>
    <cellStyle name="Totale 21 3 4 4 2" xfId="50674"/>
    <cellStyle name="Totale 21 3 4 5" xfId="50675"/>
    <cellStyle name="Totale 21 3 4 5 2" xfId="50676"/>
    <cellStyle name="Totale 21 3 4 6" xfId="50677"/>
    <cellStyle name="Totale 21 3 5" xfId="50678"/>
    <cellStyle name="Totale 21 3 5 2" xfId="50679"/>
    <cellStyle name="Totale 21 3 6" xfId="50680"/>
    <cellStyle name="Totale 21 3 6 2" xfId="50681"/>
    <cellStyle name="Totale 21 3 7" xfId="50682"/>
    <cellStyle name="Totale 21 3 7 2" xfId="50683"/>
    <cellStyle name="Totale 21 3 8" xfId="50684"/>
    <cellStyle name="Totale 21 3 8 2" xfId="50685"/>
    <cellStyle name="Totale 21 3 9" xfId="50686"/>
    <cellStyle name="Totale 21 3 9 2" xfId="50687"/>
    <cellStyle name="Totale 21 4" xfId="50688"/>
    <cellStyle name="Totale 21 4 10" xfId="50689"/>
    <cellStyle name="Totale 21 4 10 2" xfId="50690"/>
    <cellStyle name="Totale 21 4 11" xfId="50691"/>
    <cellStyle name="Totale 21 4 12" xfId="50692"/>
    <cellStyle name="Totale 21 4 13" xfId="50693"/>
    <cellStyle name="Totale 21 4 2" xfId="50694"/>
    <cellStyle name="Totale 21 4 2 2" xfId="50695"/>
    <cellStyle name="Totale 21 4 2 2 2" xfId="50696"/>
    <cellStyle name="Totale 21 4 2 3" xfId="50697"/>
    <cellStyle name="Totale 21 4 2 3 2" xfId="50698"/>
    <cellStyle name="Totale 21 4 2 4" xfId="50699"/>
    <cellStyle name="Totale 21 4 2 4 2" xfId="50700"/>
    <cellStyle name="Totale 21 4 2 5" xfId="50701"/>
    <cellStyle name="Totale 21 4 2 5 2" xfId="50702"/>
    <cellStyle name="Totale 21 4 2 6" xfId="50703"/>
    <cellStyle name="Totale 21 4 3" xfId="50704"/>
    <cellStyle name="Totale 21 4 3 2" xfId="50705"/>
    <cellStyle name="Totale 21 4 3 2 2" xfId="50706"/>
    <cellStyle name="Totale 21 4 3 3" xfId="50707"/>
    <cellStyle name="Totale 21 4 3 3 2" xfId="50708"/>
    <cellStyle name="Totale 21 4 3 4" xfId="50709"/>
    <cellStyle name="Totale 21 4 3 4 2" xfId="50710"/>
    <cellStyle name="Totale 21 4 3 5" xfId="50711"/>
    <cellStyle name="Totale 21 4 3 5 2" xfId="50712"/>
    <cellStyle name="Totale 21 4 3 6" xfId="50713"/>
    <cellStyle name="Totale 21 4 4" xfId="50714"/>
    <cellStyle name="Totale 21 4 4 2" xfId="50715"/>
    <cellStyle name="Totale 21 4 4 2 2" xfId="50716"/>
    <cellStyle name="Totale 21 4 4 3" xfId="50717"/>
    <cellStyle name="Totale 21 4 4 3 2" xfId="50718"/>
    <cellStyle name="Totale 21 4 4 4" xfId="50719"/>
    <cellStyle name="Totale 21 4 4 4 2" xfId="50720"/>
    <cellStyle name="Totale 21 4 4 5" xfId="50721"/>
    <cellStyle name="Totale 21 4 4 5 2" xfId="50722"/>
    <cellStyle name="Totale 21 4 4 6" xfId="50723"/>
    <cellStyle name="Totale 21 4 5" xfId="50724"/>
    <cellStyle name="Totale 21 4 5 2" xfId="50725"/>
    <cellStyle name="Totale 21 4 6" xfId="50726"/>
    <cellStyle name="Totale 21 4 6 2" xfId="50727"/>
    <cellStyle name="Totale 21 4 7" xfId="50728"/>
    <cellStyle name="Totale 21 4 7 2" xfId="50729"/>
    <cellStyle name="Totale 21 4 8" xfId="50730"/>
    <cellStyle name="Totale 21 4 8 2" xfId="50731"/>
    <cellStyle name="Totale 21 4 9" xfId="50732"/>
    <cellStyle name="Totale 21 4 9 2" xfId="50733"/>
    <cellStyle name="Totale 21 5" xfId="50734"/>
    <cellStyle name="Totale 21 5 2" xfId="50735"/>
    <cellStyle name="Totale 21 5 2 2" xfId="50736"/>
    <cellStyle name="Totale 21 5 3" xfId="50737"/>
    <cellStyle name="Totale 21 5 3 2" xfId="50738"/>
    <cellStyle name="Totale 21 5 4" xfId="50739"/>
    <cellStyle name="Totale 21 5 4 2" xfId="50740"/>
    <cellStyle name="Totale 21 5 5" xfId="50741"/>
    <cellStyle name="Totale 21 5 5 2" xfId="50742"/>
    <cellStyle name="Totale 21 5 6" xfId="50743"/>
    <cellStyle name="Totale 21 6" xfId="50744"/>
    <cellStyle name="Totale 21 6 2" xfId="50745"/>
    <cellStyle name="Totale 21 6 2 2" xfId="50746"/>
    <cellStyle name="Totale 21 6 3" xfId="50747"/>
    <cellStyle name="Totale 21 6 3 2" xfId="50748"/>
    <cellStyle name="Totale 21 6 4" xfId="50749"/>
    <cellStyle name="Totale 21 6 4 2" xfId="50750"/>
    <cellStyle name="Totale 21 6 5" xfId="50751"/>
    <cellStyle name="Totale 21 6 5 2" xfId="50752"/>
    <cellStyle name="Totale 21 6 6" xfId="50753"/>
    <cellStyle name="Totale 21 7" xfId="50754"/>
    <cellStyle name="Totale 21 7 2" xfId="50755"/>
    <cellStyle name="Totale 21 7 2 2" xfId="50756"/>
    <cellStyle name="Totale 21 7 3" xfId="50757"/>
    <cellStyle name="Totale 21 7 3 2" xfId="50758"/>
    <cellStyle name="Totale 21 7 4" xfId="50759"/>
    <cellStyle name="Totale 21 7 4 2" xfId="50760"/>
    <cellStyle name="Totale 21 7 5" xfId="50761"/>
    <cellStyle name="Totale 21 7 5 2" xfId="50762"/>
    <cellStyle name="Totale 21 7 6" xfId="50763"/>
    <cellStyle name="Totale 21 8" xfId="50764"/>
    <cellStyle name="Totale 21 8 2" xfId="50765"/>
    <cellStyle name="Totale 21 9" xfId="50766"/>
    <cellStyle name="Totale 21 9 2" xfId="50767"/>
    <cellStyle name="Totale 22" xfId="50768"/>
    <cellStyle name="Totale 22 10" xfId="50769"/>
    <cellStyle name="Totale 22 10 2" xfId="50770"/>
    <cellStyle name="Totale 22 11" xfId="50771"/>
    <cellStyle name="Totale 22 11 2" xfId="50772"/>
    <cellStyle name="Totale 22 12" xfId="50773"/>
    <cellStyle name="Totale 22 12 2" xfId="50774"/>
    <cellStyle name="Totale 22 13" xfId="50775"/>
    <cellStyle name="Totale 22 13 2" xfId="50776"/>
    <cellStyle name="Totale 22 14" xfId="50777"/>
    <cellStyle name="Totale 22 15" xfId="50778"/>
    <cellStyle name="Totale 22 16" xfId="50779"/>
    <cellStyle name="Totale 22 2" xfId="50780"/>
    <cellStyle name="Totale 22 2 10" xfId="50781"/>
    <cellStyle name="Totale 22 2 10 2" xfId="50782"/>
    <cellStyle name="Totale 22 2 11" xfId="50783"/>
    <cellStyle name="Totale 22 2 12" xfId="50784"/>
    <cellStyle name="Totale 22 2 13" xfId="50785"/>
    <cellStyle name="Totale 22 2 2" xfId="50786"/>
    <cellStyle name="Totale 22 2 2 2" xfId="50787"/>
    <cellStyle name="Totale 22 2 2 2 2" xfId="50788"/>
    <cellStyle name="Totale 22 2 2 3" xfId="50789"/>
    <cellStyle name="Totale 22 2 2 3 2" xfId="50790"/>
    <cellStyle name="Totale 22 2 2 4" xfId="50791"/>
    <cellStyle name="Totale 22 2 2 4 2" xfId="50792"/>
    <cellStyle name="Totale 22 2 2 5" xfId="50793"/>
    <cellStyle name="Totale 22 2 2 5 2" xfId="50794"/>
    <cellStyle name="Totale 22 2 2 6" xfId="50795"/>
    <cellStyle name="Totale 22 2 3" xfId="50796"/>
    <cellStyle name="Totale 22 2 3 2" xfId="50797"/>
    <cellStyle name="Totale 22 2 3 2 2" xfId="50798"/>
    <cellStyle name="Totale 22 2 3 3" xfId="50799"/>
    <cellStyle name="Totale 22 2 3 3 2" xfId="50800"/>
    <cellStyle name="Totale 22 2 3 4" xfId="50801"/>
    <cellStyle name="Totale 22 2 3 4 2" xfId="50802"/>
    <cellStyle name="Totale 22 2 3 5" xfId="50803"/>
    <cellStyle name="Totale 22 2 3 5 2" xfId="50804"/>
    <cellStyle name="Totale 22 2 3 6" xfId="50805"/>
    <cellStyle name="Totale 22 2 4" xfId="50806"/>
    <cellStyle name="Totale 22 2 4 2" xfId="50807"/>
    <cellStyle name="Totale 22 2 4 2 2" xfId="50808"/>
    <cellStyle name="Totale 22 2 4 3" xfId="50809"/>
    <cellStyle name="Totale 22 2 4 3 2" xfId="50810"/>
    <cellStyle name="Totale 22 2 4 4" xfId="50811"/>
    <cellStyle name="Totale 22 2 4 4 2" xfId="50812"/>
    <cellStyle name="Totale 22 2 4 5" xfId="50813"/>
    <cellStyle name="Totale 22 2 4 5 2" xfId="50814"/>
    <cellStyle name="Totale 22 2 4 6" xfId="50815"/>
    <cellStyle name="Totale 22 2 5" xfId="50816"/>
    <cellStyle name="Totale 22 2 5 2" xfId="50817"/>
    <cellStyle name="Totale 22 2 6" xfId="50818"/>
    <cellStyle name="Totale 22 2 6 2" xfId="50819"/>
    <cellStyle name="Totale 22 2 7" xfId="50820"/>
    <cellStyle name="Totale 22 2 7 2" xfId="50821"/>
    <cellStyle name="Totale 22 2 8" xfId="50822"/>
    <cellStyle name="Totale 22 2 8 2" xfId="50823"/>
    <cellStyle name="Totale 22 2 9" xfId="50824"/>
    <cellStyle name="Totale 22 2 9 2" xfId="50825"/>
    <cellStyle name="Totale 22 3" xfId="50826"/>
    <cellStyle name="Totale 22 3 10" xfId="50827"/>
    <cellStyle name="Totale 22 3 10 2" xfId="50828"/>
    <cellStyle name="Totale 22 3 11" xfId="50829"/>
    <cellStyle name="Totale 22 3 12" xfId="50830"/>
    <cellStyle name="Totale 22 3 13" xfId="50831"/>
    <cellStyle name="Totale 22 3 2" xfId="50832"/>
    <cellStyle name="Totale 22 3 2 2" xfId="50833"/>
    <cellStyle name="Totale 22 3 2 2 2" xfId="50834"/>
    <cellStyle name="Totale 22 3 2 3" xfId="50835"/>
    <cellStyle name="Totale 22 3 2 3 2" xfId="50836"/>
    <cellStyle name="Totale 22 3 2 4" xfId="50837"/>
    <cellStyle name="Totale 22 3 2 4 2" xfId="50838"/>
    <cellStyle name="Totale 22 3 2 5" xfId="50839"/>
    <cellStyle name="Totale 22 3 2 5 2" xfId="50840"/>
    <cellStyle name="Totale 22 3 2 6" xfId="50841"/>
    <cellStyle name="Totale 22 3 3" xfId="50842"/>
    <cellStyle name="Totale 22 3 3 2" xfId="50843"/>
    <cellStyle name="Totale 22 3 3 2 2" xfId="50844"/>
    <cellStyle name="Totale 22 3 3 3" xfId="50845"/>
    <cellStyle name="Totale 22 3 3 3 2" xfId="50846"/>
    <cellStyle name="Totale 22 3 3 4" xfId="50847"/>
    <cellStyle name="Totale 22 3 3 4 2" xfId="50848"/>
    <cellStyle name="Totale 22 3 3 5" xfId="50849"/>
    <cellStyle name="Totale 22 3 3 5 2" xfId="50850"/>
    <cellStyle name="Totale 22 3 3 6" xfId="50851"/>
    <cellStyle name="Totale 22 3 4" xfId="50852"/>
    <cellStyle name="Totale 22 3 4 2" xfId="50853"/>
    <cellStyle name="Totale 22 3 4 2 2" xfId="50854"/>
    <cellStyle name="Totale 22 3 4 3" xfId="50855"/>
    <cellStyle name="Totale 22 3 4 3 2" xfId="50856"/>
    <cellStyle name="Totale 22 3 4 4" xfId="50857"/>
    <cellStyle name="Totale 22 3 4 4 2" xfId="50858"/>
    <cellStyle name="Totale 22 3 4 5" xfId="50859"/>
    <cellStyle name="Totale 22 3 4 5 2" xfId="50860"/>
    <cellStyle name="Totale 22 3 4 6" xfId="50861"/>
    <cellStyle name="Totale 22 3 5" xfId="50862"/>
    <cellStyle name="Totale 22 3 5 2" xfId="50863"/>
    <cellStyle name="Totale 22 3 6" xfId="50864"/>
    <cellStyle name="Totale 22 3 6 2" xfId="50865"/>
    <cellStyle name="Totale 22 3 7" xfId="50866"/>
    <cellStyle name="Totale 22 3 7 2" xfId="50867"/>
    <cellStyle name="Totale 22 3 8" xfId="50868"/>
    <cellStyle name="Totale 22 3 8 2" xfId="50869"/>
    <cellStyle name="Totale 22 3 9" xfId="50870"/>
    <cellStyle name="Totale 22 3 9 2" xfId="50871"/>
    <cellStyle name="Totale 22 4" xfId="50872"/>
    <cellStyle name="Totale 22 4 10" xfId="50873"/>
    <cellStyle name="Totale 22 4 10 2" xfId="50874"/>
    <cellStyle name="Totale 22 4 11" xfId="50875"/>
    <cellStyle name="Totale 22 4 12" xfId="50876"/>
    <cellStyle name="Totale 22 4 13" xfId="50877"/>
    <cellStyle name="Totale 22 4 2" xfId="50878"/>
    <cellStyle name="Totale 22 4 2 2" xfId="50879"/>
    <cellStyle name="Totale 22 4 2 2 2" xfId="50880"/>
    <cellStyle name="Totale 22 4 2 3" xfId="50881"/>
    <cellStyle name="Totale 22 4 2 3 2" xfId="50882"/>
    <cellStyle name="Totale 22 4 2 4" xfId="50883"/>
    <cellStyle name="Totale 22 4 2 4 2" xfId="50884"/>
    <cellStyle name="Totale 22 4 2 5" xfId="50885"/>
    <cellStyle name="Totale 22 4 2 5 2" xfId="50886"/>
    <cellStyle name="Totale 22 4 2 6" xfId="50887"/>
    <cellStyle name="Totale 22 4 3" xfId="50888"/>
    <cellStyle name="Totale 22 4 3 2" xfId="50889"/>
    <cellStyle name="Totale 22 4 3 2 2" xfId="50890"/>
    <cellStyle name="Totale 22 4 3 3" xfId="50891"/>
    <cellStyle name="Totale 22 4 3 3 2" xfId="50892"/>
    <cellStyle name="Totale 22 4 3 4" xfId="50893"/>
    <cellStyle name="Totale 22 4 3 4 2" xfId="50894"/>
    <cellStyle name="Totale 22 4 3 5" xfId="50895"/>
    <cellStyle name="Totale 22 4 3 5 2" xfId="50896"/>
    <cellStyle name="Totale 22 4 3 6" xfId="50897"/>
    <cellStyle name="Totale 22 4 4" xfId="50898"/>
    <cellStyle name="Totale 22 4 4 2" xfId="50899"/>
    <cellStyle name="Totale 22 4 4 2 2" xfId="50900"/>
    <cellStyle name="Totale 22 4 4 3" xfId="50901"/>
    <cellStyle name="Totale 22 4 4 3 2" xfId="50902"/>
    <cellStyle name="Totale 22 4 4 4" xfId="50903"/>
    <cellStyle name="Totale 22 4 4 4 2" xfId="50904"/>
    <cellStyle name="Totale 22 4 4 5" xfId="50905"/>
    <cellStyle name="Totale 22 4 4 5 2" xfId="50906"/>
    <cellStyle name="Totale 22 4 4 6" xfId="50907"/>
    <cellStyle name="Totale 22 4 5" xfId="50908"/>
    <cellStyle name="Totale 22 4 5 2" xfId="50909"/>
    <cellStyle name="Totale 22 4 6" xfId="50910"/>
    <cellStyle name="Totale 22 4 6 2" xfId="50911"/>
    <cellStyle name="Totale 22 4 7" xfId="50912"/>
    <cellStyle name="Totale 22 4 7 2" xfId="50913"/>
    <cellStyle name="Totale 22 4 8" xfId="50914"/>
    <cellStyle name="Totale 22 4 8 2" xfId="50915"/>
    <cellStyle name="Totale 22 4 9" xfId="50916"/>
    <cellStyle name="Totale 22 4 9 2" xfId="50917"/>
    <cellStyle name="Totale 22 5" xfId="50918"/>
    <cellStyle name="Totale 22 5 2" xfId="50919"/>
    <cellStyle name="Totale 22 5 2 2" xfId="50920"/>
    <cellStyle name="Totale 22 5 3" xfId="50921"/>
    <cellStyle name="Totale 22 5 3 2" xfId="50922"/>
    <cellStyle name="Totale 22 5 4" xfId="50923"/>
    <cellStyle name="Totale 22 5 4 2" xfId="50924"/>
    <cellStyle name="Totale 22 5 5" xfId="50925"/>
    <cellStyle name="Totale 22 5 5 2" xfId="50926"/>
    <cellStyle name="Totale 22 5 6" xfId="50927"/>
    <cellStyle name="Totale 22 6" xfId="50928"/>
    <cellStyle name="Totale 22 6 2" xfId="50929"/>
    <cellStyle name="Totale 22 6 2 2" xfId="50930"/>
    <cellStyle name="Totale 22 6 3" xfId="50931"/>
    <cellStyle name="Totale 22 6 3 2" xfId="50932"/>
    <cellStyle name="Totale 22 6 4" xfId="50933"/>
    <cellStyle name="Totale 22 6 4 2" xfId="50934"/>
    <cellStyle name="Totale 22 6 5" xfId="50935"/>
    <cellStyle name="Totale 22 6 5 2" xfId="50936"/>
    <cellStyle name="Totale 22 6 6" xfId="50937"/>
    <cellStyle name="Totale 22 7" xfId="50938"/>
    <cellStyle name="Totale 22 7 2" xfId="50939"/>
    <cellStyle name="Totale 22 7 2 2" xfId="50940"/>
    <cellStyle name="Totale 22 7 3" xfId="50941"/>
    <cellStyle name="Totale 22 7 3 2" xfId="50942"/>
    <cellStyle name="Totale 22 7 4" xfId="50943"/>
    <cellStyle name="Totale 22 7 4 2" xfId="50944"/>
    <cellStyle name="Totale 22 7 5" xfId="50945"/>
    <cellStyle name="Totale 22 7 5 2" xfId="50946"/>
    <cellStyle name="Totale 22 7 6" xfId="50947"/>
    <cellStyle name="Totale 22 8" xfId="50948"/>
    <cellStyle name="Totale 22 8 2" xfId="50949"/>
    <cellStyle name="Totale 22 9" xfId="50950"/>
    <cellStyle name="Totale 22 9 2" xfId="50951"/>
    <cellStyle name="Totale 23" xfId="50952"/>
    <cellStyle name="Totale 23 10" xfId="50953"/>
    <cellStyle name="Totale 23 10 2" xfId="50954"/>
    <cellStyle name="Totale 23 11" xfId="50955"/>
    <cellStyle name="Totale 23 11 2" xfId="50956"/>
    <cellStyle name="Totale 23 12" xfId="50957"/>
    <cellStyle name="Totale 23 12 2" xfId="50958"/>
    <cellStyle name="Totale 23 13" xfId="50959"/>
    <cellStyle name="Totale 23 13 2" xfId="50960"/>
    <cellStyle name="Totale 23 14" xfId="50961"/>
    <cellStyle name="Totale 23 15" xfId="50962"/>
    <cellStyle name="Totale 23 16" xfId="50963"/>
    <cellStyle name="Totale 23 2" xfId="50964"/>
    <cellStyle name="Totale 23 2 10" xfId="50965"/>
    <cellStyle name="Totale 23 2 10 2" xfId="50966"/>
    <cellStyle name="Totale 23 2 11" xfId="50967"/>
    <cellStyle name="Totale 23 2 12" xfId="50968"/>
    <cellStyle name="Totale 23 2 13" xfId="50969"/>
    <cellStyle name="Totale 23 2 2" xfId="50970"/>
    <cellStyle name="Totale 23 2 2 2" xfId="50971"/>
    <cellStyle name="Totale 23 2 2 2 2" xfId="50972"/>
    <cellStyle name="Totale 23 2 2 3" xfId="50973"/>
    <cellStyle name="Totale 23 2 2 3 2" xfId="50974"/>
    <cellStyle name="Totale 23 2 2 4" xfId="50975"/>
    <cellStyle name="Totale 23 2 2 4 2" xfId="50976"/>
    <cellStyle name="Totale 23 2 2 5" xfId="50977"/>
    <cellStyle name="Totale 23 2 2 5 2" xfId="50978"/>
    <cellStyle name="Totale 23 2 2 6" xfId="50979"/>
    <cellStyle name="Totale 23 2 3" xfId="50980"/>
    <cellStyle name="Totale 23 2 3 2" xfId="50981"/>
    <cellStyle name="Totale 23 2 3 2 2" xfId="50982"/>
    <cellStyle name="Totale 23 2 3 3" xfId="50983"/>
    <cellStyle name="Totale 23 2 3 3 2" xfId="50984"/>
    <cellStyle name="Totale 23 2 3 4" xfId="50985"/>
    <cellStyle name="Totale 23 2 3 4 2" xfId="50986"/>
    <cellStyle name="Totale 23 2 3 5" xfId="50987"/>
    <cellStyle name="Totale 23 2 3 5 2" xfId="50988"/>
    <cellStyle name="Totale 23 2 3 6" xfId="50989"/>
    <cellStyle name="Totale 23 2 4" xfId="50990"/>
    <cellStyle name="Totale 23 2 4 2" xfId="50991"/>
    <cellStyle name="Totale 23 2 4 2 2" xfId="50992"/>
    <cellStyle name="Totale 23 2 4 3" xfId="50993"/>
    <cellStyle name="Totale 23 2 4 3 2" xfId="50994"/>
    <cellStyle name="Totale 23 2 4 4" xfId="50995"/>
    <cellStyle name="Totale 23 2 4 4 2" xfId="50996"/>
    <cellStyle name="Totale 23 2 4 5" xfId="50997"/>
    <cellStyle name="Totale 23 2 4 5 2" xfId="50998"/>
    <cellStyle name="Totale 23 2 4 6" xfId="50999"/>
    <cellStyle name="Totale 23 2 5" xfId="51000"/>
    <cellStyle name="Totale 23 2 5 2" xfId="51001"/>
    <cellStyle name="Totale 23 2 6" xfId="51002"/>
    <cellStyle name="Totale 23 2 6 2" xfId="51003"/>
    <cellStyle name="Totale 23 2 7" xfId="51004"/>
    <cellStyle name="Totale 23 2 7 2" xfId="51005"/>
    <cellStyle name="Totale 23 2 8" xfId="51006"/>
    <cellStyle name="Totale 23 2 8 2" xfId="51007"/>
    <cellStyle name="Totale 23 2 9" xfId="51008"/>
    <cellStyle name="Totale 23 2 9 2" xfId="51009"/>
    <cellStyle name="Totale 23 3" xfId="51010"/>
    <cellStyle name="Totale 23 3 10" xfId="51011"/>
    <cellStyle name="Totale 23 3 10 2" xfId="51012"/>
    <cellStyle name="Totale 23 3 11" xfId="51013"/>
    <cellStyle name="Totale 23 3 12" xfId="51014"/>
    <cellStyle name="Totale 23 3 13" xfId="51015"/>
    <cellStyle name="Totale 23 3 2" xfId="51016"/>
    <cellStyle name="Totale 23 3 2 2" xfId="51017"/>
    <cellStyle name="Totale 23 3 2 2 2" xfId="51018"/>
    <cellStyle name="Totale 23 3 2 3" xfId="51019"/>
    <cellStyle name="Totale 23 3 2 3 2" xfId="51020"/>
    <cellStyle name="Totale 23 3 2 4" xfId="51021"/>
    <cellStyle name="Totale 23 3 2 4 2" xfId="51022"/>
    <cellStyle name="Totale 23 3 2 5" xfId="51023"/>
    <cellStyle name="Totale 23 3 2 5 2" xfId="51024"/>
    <cellStyle name="Totale 23 3 2 6" xfId="51025"/>
    <cellStyle name="Totale 23 3 3" xfId="51026"/>
    <cellStyle name="Totale 23 3 3 2" xfId="51027"/>
    <cellStyle name="Totale 23 3 3 2 2" xfId="51028"/>
    <cellStyle name="Totale 23 3 3 3" xfId="51029"/>
    <cellStyle name="Totale 23 3 3 3 2" xfId="51030"/>
    <cellStyle name="Totale 23 3 3 4" xfId="51031"/>
    <cellStyle name="Totale 23 3 3 4 2" xfId="51032"/>
    <cellStyle name="Totale 23 3 3 5" xfId="51033"/>
    <cellStyle name="Totale 23 3 3 5 2" xfId="51034"/>
    <cellStyle name="Totale 23 3 3 6" xfId="51035"/>
    <cellStyle name="Totale 23 3 4" xfId="51036"/>
    <cellStyle name="Totale 23 3 4 2" xfId="51037"/>
    <cellStyle name="Totale 23 3 4 2 2" xfId="51038"/>
    <cellStyle name="Totale 23 3 4 3" xfId="51039"/>
    <cellStyle name="Totale 23 3 4 3 2" xfId="51040"/>
    <cellStyle name="Totale 23 3 4 4" xfId="51041"/>
    <cellStyle name="Totale 23 3 4 4 2" xfId="51042"/>
    <cellStyle name="Totale 23 3 4 5" xfId="51043"/>
    <cellStyle name="Totale 23 3 4 5 2" xfId="51044"/>
    <cellStyle name="Totale 23 3 4 6" xfId="51045"/>
    <cellStyle name="Totale 23 3 5" xfId="51046"/>
    <cellStyle name="Totale 23 3 5 2" xfId="51047"/>
    <cellStyle name="Totale 23 3 6" xfId="51048"/>
    <cellStyle name="Totale 23 3 6 2" xfId="51049"/>
    <cellStyle name="Totale 23 3 7" xfId="51050"/>
    <cellStyle name="Totale 23 3 7 2" xfId="51051"/>
    <cellStyle name="Totale 23 3 8" xfId="51052"/>
    <cellStyle name="Totale 23 3 8 2" xfId="51053"/>
    <cellStyle name="Totale 23 3 9" xfId="51054"/>
    <cellStyle name="Totale 23 3 9 2" xfId="51055"/>
    <cellStyle name="Totale 23 4" xfId="51056"/>
    <cellStyle name="Totale 23 4 10" xfId="51057"/>
    <cellStyle name="Totale 23 4 10 2" xfId="51058"/>
    <cellStyle name="Totale 23 4 11" xfId="51059"/>
    <cellStyle name="Totale 23 4 12" xfId="51060"/>
    <cellStyle name="Totale 23 4 13" xfId="51061"/>
    <cellStyle name="Totale 23 4 2" xfId="51062"/>
    <cellStyle name="Totale 23 4 2 2" xfId="51063"/>
    <cellStyle name="Totale 23 4 2 2 2" xfId="51064"/>
    <cellStyle name="Totale 23 4 2 3" xfId="51065"/>
    <cellStyle name="Totale 23 4 2 3 2" xfId="51066"/>
    <cellStyle name="Totale 23 4 2 4" xfId="51067"/>
    <cellStyle name="Totale 23 4 2 4 2" xfId="51068"/>
    <cellStyle name="Totale 23 4 2 5" xfId="51069"/>
    <cellStyle name="Totale 23 4 2 5 2" xfId="51070"/>
    <cellStyle name="Totale 23 4 2 6" xfId="51071"/>
    <cellStyle name="Totale 23 4 3" xfId="51072"/>
    <cellStyle name="Totale 23 4 3 2" xfId="51073"/>
    <cellStyle name="Totale 23 4 3 2 2" xfId="51074"/>
    <cellStyle name="Totale 23 4 3 3" xfId="51075"/>
    <cellStyle name="Totale 23 4 3 3 2" xfId="51076"/>
    <cellStyle name="Totale 23 4 3 4" xfId="51077"/>
    <cellStyle name="Totale 23 4 3 4 2" xfId="51078"/>
    <cellStyle name="Totale 23 4 3 5" xfId="51079"/>
    <cellStyle name="Totale 23 4 3 5 2" xfId="51080"/>
    <cellStyle name="Totale 23 4 3 6" xfId="51081"/>
    <cellStyle name="Totale 23 4 4" xfId="51082"/>
    <cellStyle name="Totale 23 4 4 2" xfId="51083"/>
    <cellStyle name="Totale 23 4 4 2 2" xfId="51084"/>
    <cellStyle name="Totale 23 4 4 3" xfId="51085"/>
    <cellStyle name="Totale 23 4 4 3 2" xfId="51086"/>
    <cellStyle name="Totale 23 4 4 4" xfId="51087"/>
    <cellStyle name="Totale 23 4 4 4 2" xfId="51088"/>
    <cellStyle name="Totale 23 4 4 5" xfId="51089"/>
    <cellStyle name="Totale 23 4 4 5 2" xfId="51090"/>
    <cellStyle name="Totale 23 4 4 6" xfId="51091"/>
    <cellStyle name="Totale 23 4 5" xfId="51092"/>
    <cellStyle name="Totale 23 4 5 2" xfId="51093"/>
    <cellStyle name="Totale 23 4 6" xfId="51094"/>
    <cellStyle name="Totale 23 4 6 2" xfId="51095"/>
    <cellStyle name="Totale 23 4 7" xfId="51096"/>
    <cellStyle name="Totale 23 4 7 2" xfId="51097"/>
    <cellStyle name="Totale 23 4 8" xfId="51098"/>
    <cellStyle name="Totale 23 4 8 2" xfId="51099"/>
    <cellStyle name="Totale 23 4 9" xfId="51100"/>
    <cellStyle name="Totale 23 4 9 2" xfId="51101"/>
    <cellStyle name="Totale 23 5" xfId="51102"/>
    <cellStyle name="Totale 23 5 2" xfId="51103"/>
    <cellStyle name="Totale 23 5 2 2" xfId="51104"/>
    <cellStyle name="Totale 23 5 3" xfId="51105"/>
    <cellStyle name="Totale 23 5 3 2" xfId="51106"/>
    <cellStyle name="Totale 23 5 4" xfId="51107"/>
    <cellStyle name="Totale 23 5 4 2" xfId="51108"/>
    <cellStyle name="Totale 23 5 5" xfId="51109"/>
    <cellStyle name="Totale 23 5 5 2" xfId="51110"/>
    <cellStyle name="Totale 23 5 6" xfId="51111"/>
    <cellStyle name="Totale 23 6" xfId="51112"/>
    <cellStyle name="Totale 23 6 2" xfId="51113"/>
    <cellStyle name="Totale 23 6 2 2" xfId="51114"/>
    <cellStyle name="Totale 23 6 3" xfId="51115"/>
    <cellStyle name="Totale 23 6 3 2" xfId="51116"/>
    <cellStyle name="Totale 23 6 4" xfId="51117"/>
    <cellStyle name="Totale 23 6 4 2" xfId="51118"/>
    <cellStyle name="Totale 23 6 5" xfId="51119"/>
    <cellStyle name="Totale 23 6 5 2" xfId="51120"/>
    <cellStyle name="Totale 23 6 6" xfId="51121"/>
    <cellStyle name="Totale 23 7" xfId="51122"/>
    <cellStyle name="Totale 23 7 2" xfId="51123"/>
    <cellStyle name="Totale 23 7 2 2" xfId="51124"/>
    <cellStyle name="Totale 23 7 3" xfId="51125"/>
    <cellStyle name="Totale 23 7 3 2" xfId="51126"/>
    <cellStyle name="Totale 23 7 4" xfId="51127"/>
    <cellStyle name="Totale 23 7 4 2" xfId="51128"/>
    <cellStyle name="Totale 23 7 5" xfId="51129"/>
    <cellStyle name="Totale 23 7 5 2" xfId="51130"/>
    <cellStyle name="Totale 23 7 6" xfId="51131"/>
    <cellStyle name="Totale 23 8" xfId="51132"/>
    <cellStyle name="Totale 23 8 2" xfId="51133"/>
    <cellStyle name="Totale 23 9" xfId="51134"/>
    <cellStyle name="Totale 23 9 2" xfId="51135"/>
    <cellStyle name="Totale 24" xfId="51136"/>
    <cellStyle name="Totale 3" xfId="51137"/>
    <cellStyle name="Totale 3 10" xfId="51138"/>
    <cellStyle name="Totale 3 10 2" xfId="51139"/>
    <cellStyle name="Totale 3 11" xfId="51140"/>
    <cellStyle name="Totale 3 11 2" xfId="51141"/>
    <cellStyle name="Totale 3 12" xfId="51142"/>
    <cellStyle name="Totale 3 12 2" xfId="51143"/>
    <cellStyle name="Totale 3 13" xfId="51144"/>
    <cellStyle name="Totale 3 13 2" xfId="51145"/>
    <cellStyle name="Totale 3 14" xfId="51146"/>
    <cellStyle name="Totale 3 15" xfId="51147"/>
    <cellStyle name="Totale 3 16" xfId="51148"/>
    <cellStyle name="Totale 3 2" xfId="51149"/>
    <cellStyle name="Totale 3 2 10" xfId="51150"/>
    <cellStyle name="Totale 3 2 10 2" xfId="51151"/>
    <cellStyle name="Totale 3 2 11" xfId="51152"/>
    <cellStyle name="Totale 3 2 12" xfId="51153"/>
    <cellStyle name="Totale 3 2 13" xfId="51154"/>
    <cellStyle name="Totale 3 2 2" xfId="51155"/>
    <cellStyle name="Totale 3 2 2 2" xfId="51156"/>
    <cellStyle name="Totale 3 2 2 2 2" xfId="51157"/>
    <cellStyle name="Totale 3 2 2 3" xfId="51158"/>
    <cellStyle name="Totale 3 2 2 3 2" xfId="51159"/>
    <cellStyle name="Totale 3 2 2 4" xfId="51160"/>
    <cellStyle name="Totale 3 2 2 4 2" xfId="51161"/>
    <cellStyle name="Totale 3 2 2 5" xfId="51162"/>
    <cellStyle name="Totale 3 2 2 5 2" xfId="51163"/>
    <cellStyle name="Totale 3 2 2 6" xfId="51164"/>
    <cellStyle name="Totale 3 2 3" xfId="51165"/>
    <cellStyle name="Totale 3 2 3 2" xfId="51166"/>
    <cellStyle name="Totale 3 2 3 2 2" xfId="51167"/>
    <cellStyle name="Totale 3 2 3 3" xfId="51168"/>
    <cellStyle name="Totale 3 2 3 3 2" xfId="51169"/>
    <cellStyle name="Totale 3 2 3 4" xfId="51170"/>
    <cellStyle name="Totale 3 2 3 4 2" xfId="51171"/>
    <cellStyle name="Totale 3 2 3 5" xfId="51172"/>
    <cellStyle name="Totale 3 2 3 5 2" xfId="51173"/>
    <cellStyle name="Totale 3 2 3 6" xfId="51174"/>
    <cellStyle name="Totale 3 2 4" xfId="51175"/>
    <cellStyle name="Totale 3 2 4 2" xfId="51176"/>
    <cellStyle name="Totale 3 2 4 2 2" xfId="51177"/>
    <cellStyle name="Totale 3 2 4 3" xfId="51178"/>
    <cellStyle name="Totale 3 2 4 3 2" xfId="51179"/>
    <cellStyle name="Totale 3 2 4 4" xfId="51180"/>
    <cellStyle name="Totale 3 2 4 4 2" xfId="51181"/>
    <cellStyle name="Totale 3 2 4 5" xfId="51182"/>
    <cellStyle name="Totale 3 2 4 5 2" xfId="51183"/>
    <cellStyle name="Totale 3 2 4 6" xfId="51184"/>
    <cellStyle name="Totale 3 2 5" xfId="51185"/>
    <cellStyle name="Totale 3 2 5 2" xfId="51186"/>
    <cellStyle name="Totale 3 2 6" xfId="51187"/>
    <cellStyle name="Totale 3 2 6 2" xfId="51188"/>
    <cellStyle name="Totale 3 2 7" xfId="51189"/>
    <cellStyle name="Totale 3 2 7 2" xfId="51190"/>
    <cellStyle name="Totale 3 2 8" xfId="51191"/>
    <cellStyle name="Totale 3 2 8 2" xfId="51192"/>
    <cellStyle name="Totale 3 2 9" xfId="51193"/>
    <cellStyle name="Totale 3 2 9 2" xfId="51194"/>
    <cellStyle name="Totale 3 3" xfId="51195"/>
    <cellStyle name="Totale 3 3 10" xfId="51196"/>
    <cellStyle name="Totale 3 3 10 2" xfId="51197"/>
    <cellStyle name="Totale 3 3 11" xfId="51198"/>
    <cellStyle name="Totale 3 3 12" xfId="51199"/>
    <cellStyle name="Totale 3 3 13" xfId="51200"/>
    <cellStyle name="Totale 3 3 2" xfId="51201"/>
    <cellStyle name="Totale 3 3 2 2" xfId="51202"/>
    <cellStyle name="Totale 3 3 2 2 2" xfId="51203"/>
    <cellStyle name="Totale 3 3 2 3" xfId="51204"/>
    <cellStyle name="Totale 3 3 2 3 2" xfId="51205"/>
    <cellStyle name="Totale 3 3 2 4" xfId="51206"/>
    <cellStyle name="Totale 3 3 2 4 2" xfId="51207"/>
    <cellStyle name="Totale 3 3 2 5" xfId="51208"/>
    <cellStyle name="Totale 3 3 2 5 2" xfId="51209"/>
    <cellStyle name="Totale 3 3 2 6" xfId="51210"/>
    <cellStyle name="Totale 3 3 3" xfId="51211"/>
    <cellStyle name="Totale 3 3 3 2" xfId="51212"/>
    <cellStyle name="Totale 3 3 3 2 2" xfId="51213"/>
    <cellStyle name="Totale 3 3 3 3" xfId="51214"/>
    <cellStyle name="Totale 3 3 3 3 2" xfId="51215"/>
    <cellStyle name="Totale 3 3 3 4" xfId="51216"/>
    <cellStyle name="Totale 3 3 3 4 2" xfId="51217"/>
    <cellStyle name="Totale 3 3 3 5" xfId="51218"/>
    <cellStyle name="Totale 3 3 3 5 2" xfId="51219"/>
    <cellStyle name="Totale 3 3 3 6" xfId="51220"/>
    <cellStyle name="Totale 3 3 4" xfId="51221"/>
    <cellStyle name="Totale 3 3 4 2" xfId="51222"/>
    <cellStyle name="Totale 3 3 4 2 2" xfId="51223"/>
    <cellStyle name="Totale 3 3 4 3" xfId="51224"/>
    <cellStyle name="Totale 3 3 4 3 2" xfId="51225"/>
    <cellStyle name="Totale 3 3 4 4" xfId="51226"/>
    <cellStyle name="Totale 3 3 4 4 2" xfId="51227"/>
    <cellStyle name="Totale 3 3 4 5" xfId="51228"/>
    <cellStyle name="Totale 3 3 4 5 2" xfId="51229"/>
    <cellStyle name="Totale 3 3 4 6" xfId="51230"/>
    <cellStyle name="Totale 3 3 5" xfId="51231"/>
    <cellStyle name="Totale 3 3 5 2" xfId="51232"/>
    <cellStyle name="Totale 3 3 6" xfId="51233"/>
    <cellStyle name="Totale 3 3 6 2" xfId="51234"/>
    <cellStyle name="Totale 3 3 7" xfId="51235"/>
    <cellStyle name="Totale 3 3 7 2" xfId="51236"/>
    <cellStyle name="Totale 3 3 8" xfId="51237"/>
    <cellStyle name="Totale 3 3 8 2" xfId="51238"/>
    <cellStyle name="Totale 3 3 9" xfId="51239"/>
    <cellStyle name="Totale 3 3 9 2" xfId="51240"/>
    <cellStyle name="Totale 3 4" xfId="51241"/>
    <cellStyle name="Totale 3 4 10" xfId="51242"/>
    <cellStyle name="Totale 3 4 10 2" xfId="51243"/>
    <cellStyle name="Totale 3 4 11" xfId="51244"/>
    <cellStyle name="Totale 3 4 12" xfId="51245"/>
    <cellStyle name="Totale 3 4 13" xfId="51246"/>
    <cellStyle name="Totale 3 4 2" xfId="51247"/>
    <cellStyle name="Totale 3 4 2 2" xfId="51248"/>
    <cellStyle name="Totale 3 4 2 2 2" xfId="51249"/>
    <cellStyle name="Totale 3 4 2 3" xfId="51250"/>
    <cellStyle name="Totale 3 4 2 3 2" xfId="51251"/>
    <cellStyle name="Totale 3 4 2 4" xfId="51252"/>
    <cellStyle name="Totale 3 4 2 4 2" xfId="51253"/>
    <cellStyle name="Totale 3 4 2 5" xfId="51254"/>
    <cellStyle name="Totale 3 4 2 5 2" xfId="51255"/>
    <cellStyle name="Totale 3 4 2 6" xfId="51256"/>
    <cellStyle name="Totale 3 4 3" xfId="51257"/>
    <cellStyle name="Totale 3 4 3 2" xfId="51258"/>
    <cellStyle name="Totale 3 4 3 2 2" xfId="51259"/>
    <cellStyle name="Totale 3 4 3 3" xfId="51260"/>
    <cellStyle name="Totale 3 4 3 3 2" xfId="51261"/>
    <cellStyle name="Totale 3 4 3 4" xfId="51262"/>
    <cellStyle name="Totale 3 4 3 4 2" xfId="51263"/>
    <cellStyle name="Totale 3 4 3 5" xfId="51264"/>
    <cellStyle name="Totale 3 4 3 5 2" xfId="51265"/>
    <cellStyle name="Totale 3 4 3 6" xfId="51266"/>
    <cellStyle name="Totale 3 4 4" xfId="51267"/>
    <cellStyle name="Totale 3 4 4 2" xfId="51268"/>
    <cellStyle name="Totale 3 4 4 2 2" xfId="51269"/>
    <cellStyle name="Totale 3 4 4 3" xfId="51270"/>
    <cellStyle name="Totale 3 4 4 3 2" xfId="51271"/>
    <cellStyle name="Totale 3 4 4 4" xfId="51272"/>
    <cellStyle name="Totale 3 4 4 4 2" xfId="51273"/>
    <cellStyle name="Totale 3 4 4 5" xfId="51274"/>
    <cellStyle name="Totale 3 4 4 5 2" xfId="51275"/>
    <cellStyle name="Totale 3 4 4 6" xfId="51276"/>
    <cellStyle name="Totale 3 4 5" xfId="51277"/>
    <cellStyle name="Totale 3 4 5 2" xfId="51278"/>
    <cellStyle name="Totale 3 4 6" xfId="51279"/>
    <cellStyle name="Totale 3 4 6 2" xfId="51280"/>
    <cellStyle name="Totale 3 4 7" xfId="51281"/>
    <cellStyle name="Totale 3 4 7 2" xfId="51282"/>
    <cellStyle name="Totale 3 4 8" xfId="51283"/>
    <cellStyle name="Totale 3 4 8 2" xfId="51284"/>
    <cellStyle name="Totale 3 4 9" xfId="51285"/>
    <cellStyle name="Totale 3 4 9 2" xfId="51286"/>
    <cellStyle name="Totale 3 5" xfId="51287"/>
    <cellStyle name="Totale 3 5 2" xfId="51288"/>
    <cellStyle name="Totale 3 5 2 2" xfId="51289"/>
    <cellStyle name="Totale 3 5 3" xfId="51290"/>
    <cellStyle name="Totale 3 5 3 2" xfId="51291"/>
    <cellStyle name="Totale 3 5 4" xfId="51292"/>
    <cellStyle name="Totale 3 5 4 2" xfId="51293"/>
    <cellStyle name="Totale 3 5 5" xfId="51294"/>
    <cellStyle name="Totale 3 5 5 2" xfId="51295"/>
    <cellStyle name="Totale 3 5 6" xfId="51296"/>
    <cellStyle name="Totale 3 6" xfId="51297"/>
    <cellStyle name="Totale 3 6 2" xfId="51298"/>
    <cellStyle name="Totale 3 6 2 2" xfId="51299"/>
    <cellStyle name="Totale 3 6 3" xfId="51300"/>
    <cellStyle name="Totale 3 6 3 2" xfId="51301"/>
    <cellStyle name="Totale 3 6 4" xfId="51302"/>
    <cellStyle name="Totale 3 6 4 2" xfId="51303"/>
    <cellStyle name="Totale 3 6 5" xfId="51304"/>
    <cellStyle name="Totale 3 6 5 2" xfId="51305"/>
    <cellStyle name="Totale 3 6 6" xfId="51306"/>
    <cellStyle name="Totale 3 7" xfId="51307"/>
    <cellStyle name="Totale 3 7 2" xfId="51308"/>
    <cellStyle name="Totale 3 7 2 2" xfId="51309"/>
    <cellStyle name="Totale 3 7 3" xfId="51310"/>
    <cellStyle name="Totale 3 7 3 2" xfId="51311"/>
    <cellStyle name="Totale 3 7 4" xfId="51312"/>
    <cellStyle name="Totale 3 7 4 2" xfId="51313"/>
    <cellStyle name="Totale 3 7 5" xfId="51314"/>
    <cellStyle name="Totale 3 7 5 2" xfId="51315"/>
    <cellStyle name="Totale 3 7 6" xfId="51316"/>
    <cellStyle name="Totale 3 8" xfId="51317"/>
    <cellStyle name="Totale 3 8 2" xfId="51318"/>
    <cellStyle name="Totale 3 9" xfId="51319"/>
    <cellStyle name="Totale 3 9 2" xfId="51320"/>
    <cellStyle name="Totale 4" xfId="51321"/>
    <cellStyle name="Totale 4 10" xfId="51322"/>
    <cellStyle name="Totale 4 10 2" xfId="51323"/>
    <cellStyle name="Totale 4 11" xfId="51324"/>
    <cellStyle name="Totale 4 11 2" xfId="51325"/>
    <cellStyle name="Totale 4 12" xfId="51326"/>
    <cellStyle name="Totale 4 12 2" xfId="51327"/>
    <cellStyle name="Totale 4 13" xfId="51328"/>
    <cellStyle name="Totale 4 13 2" xfId="51329"/>
    <cellStyle name="Totale 4 14" xfId="51330"/>
    <cellStyle name="Totale 4 15" xfId="51331"/>
    <cellStyle name="Totale 4 16" xfId="51332"/>
    <cellStyle name="Totale 4 2" xfId="51333"/>
    <cellStyle name="Totale 4 2 10" xfId="51334"/>
    <cellStyle name="Totale 4 2 10 2" xfId="51335"/>
    <cellStyle name="Totale 4 2 11" xfId="51336"/>
    <cellStyle name="Totale 4 2 12" xfId="51337"/>
    <cellStyle name="Totale 4 2 13" xfId="51338"/>
    <cellStyle name="Totale 4 2 2" xfId="51339"/>
    <cellStyle name="Totale 4 2 2 2" xfId="51340"/>
    <cellStyle name="Totale 4 2 2 2 2" xfId="51341"/>
    <cellStyle name="Totale 4 2 2 3" xfId="51342"/>
    <cellStyle name="Totale 4 2 2 3 2" xfId="51343"/>
    <cellStyle name="Totale 4 2 2 4" xfId="51344"/>
    <cellStyle name="Totale 4 2 2 4 2" xfId="51345"/>
    <cellStyle name="Totale 4 2 2 5" xfId="51346"/>
    <cellStyle name="Totale 4 2 2 5 2" xfId="51347"/>
    <cellStyle name="Totale 4 2 2 6" xfId="51348"/>
    <cellStyle name="Totale 4 2 3" xfId="51349"/>
    <cellStyle name="Totale 4 2 3 2" xfId="51350"/>
    <cellStyle name="Totale 4 2 3 2 2" xfId="51351"/>
    <cellStyle name="Totale 4 2 3 3" xfId="51352"/>
    <cellStyle name="Totale 4 2 3 3 2" xfId="51353"/>
    <cellStyle name="Totale 4 2 3 4" xfId="51354"/>
    <cellStyle name="Totale 4 2 3 4 2" xfId="51355"/>
    <cellStyle name="Totale 4 2 3 5" xfId="51356"/>
    <cellStyle name="Totale 4 2 3 5 2" xfId="51357"/>
    <cellStyle name="Totale 4 2 3 6" xfId="51358"/>
    <cellStyle name="Totale 4 2 4" xfId="51359"/>
    <cellStyle name="Totale 4 2 4 2" xfId="51360"/>
    <cellStyle name="Totale 4 2 4 2 2" xfId="51361"/>
    <cellStyle name="Totale 4 2 4 3" xfId="51362"/>
    <cellStyle name="Totale 4 2 4 3 2" xfId="51363"/>
    <cellStyle name="Totale 4 2 4 4" xfId="51364"/>
    <cellStyle name="Totale 4 2 4 4 2" xfId="51365"/>
    <cellStyle name="Totale 4 2 4 5" xfId="51366"/>
    <cellStyle name="Totale 4 2 4 5 2" xfId="51367"/>
    <cellStyle name="Totale 4 2 4 6" xfId="51368"/>
    <cellStyle name="Totale 4 2 5" xfId="51369"/>
    <cellStyle name="Totale 4 2 5 2" xfId="51370"/>
    <cellStyle name="Totale 4 2 6" xfId="51371"/>
    <cellStyle name="Totale 4 2 6 2" xfId="51372"/>
    <cellStyle name="Totale 4 2 7" xfId="51373"/>
    <cellStyle name="Totale 4 2 7 2" xfId="51374"/>
    <cellStyle name="Totale 4 2 8" xfId="51375"/>
    <cellStyle name="Totale 4 2 8 2" xfId="51376"/>
    <cellStyle name="Totale 4 2 9" xfId="51377"/>
    <cellStyle name="Totale 4 2 9 2" xfId="51378"/>
    <cellStyle name="Totale 4 3" xfId="51379"/>
    <cellStyle name="Totale 4 3 10" xfId="51380"/>
    <cellStyle name="Totale 4 3 10 2" xfId="51381"/>
    <cellStyle name="Totale 4 3 11" xfId="51382"/>
    <cellStyle name="Totale 4 3 12" xfId="51383"/>
    <cellStyle name="Totale 4 3 13" xfId="51384"/>
    <cellStyle name="Totale 4 3 2" xfId="51385"/>
    <cellStyle name="Totale 4 3 2 2" xfId="51386"/>
    <cellStyle name="Totale 4 3 2 2 2" xfId="51387"/>
    <cellStyle name="Totale 4 3 2 3" xfId="51388"/>
    <cellStyle name="Totale 4 3 2 3 2" xfId="51389"/>
    <cellStyle name="Totale 4 3 2 4" xfId="51390"/>
    <cellStyle name="Totale 4 3 2 4 2" xfId="51391"/>
    <cellStyle name="Totale 4 3 2 5" xfId="51392"/>
    <cellStyle name="Totale 4 3 2 5 2" xfId="51393"/>
    <cellStyle name="Totale 4 3 2 6" xfId="51394"/>
    <cellStyle name="Totale 4 3 3" xfId="51395"/>
    <cellStyle name="Totale 4 3 3 2" xfId="51396"/>
    <cellStyle name="Totale 4 3 3 2 2" xfId="51397"/>
    <cellStyle name="Totale 4 3 3 3" xfId="51398"/>
    <cellStyle name="Totale 4 3 3 3 2" xfId="51399"/>
    <cellStyle name="Totale 4 3 3 4" xfId="51400"/>
    <cellStyle name="Totale 4 3 3 4 2" xfId="51401"/>
    <cellStyle name="Totale 4 3 3 5" xfId="51402"/>
    <cellStyle name="Totale 4 3 3 5 2" xfId="51403"/>
    <cellStyle name="Totale 4 3 3 6" xfId="51404"/>
    <cellStyle name="Totale 4 3 4" xfId="51405"/>
    <cellStyle name="Totale 4 3 4 2" xfId="51406"/>
    <cellStyle name="Totale 4 3 4 2 2" xfId="51407"/>
    <cellStyle name="Totale 4 3 4 3" xfId="51408"/>
    <cellStyle name="Totale 4 3 4 3 2" xfId="51409"/>
    <cellStyle name="Totale 4 3 4 4" xfId="51410"/>
    <cellStyle name="Totale 4 3 4 4 2" xfId="51411"/>
    <cellStyle name="Totale 4 3 4 5" xfId="51412"/>
    <cellStyle name="Totale 4 3 4 5 2" xfId="51413"/>
    <cellStyle name="Totale 4 3 4 6" xfId="51414"/>
    <cellStyle name="Totale 4 3 5" xfId="51415"/>
    <cellStyle name="Totale 4 3 5 2" xfId="51416"/>
    <cellStyle name="Totale 4 3 6" xfId="51417"/>
    <cellStyle name="Totale 4 3 6 2" xfId="51418"/>
    <cellStyle name="Totale 4 3 7" xfId="51419"/>
    <cellStyle name="Totale 4 3 7 2" xfId="51420"/>
    <cellStyle name="Totale 4 3 8" xfId="51421"/>
    <cellStyle name="Totale 4 3 8 2" xfId="51422"/>
    <cellStyle name="Totale 4 3 9" xfId="51423"/>
    <cellStyle name="Totale 4 3 9 2" xfId="51424"/>
    <cellStyle name="Totale 4 4" xfId="51425"/>
    <cellStyle name="Totale 4 4 10" xfId="51426"/>
    <cellStyle name="Totale 4 4 10 2" xfId="51427"/>
    <cellStyle name="Totale 4 4 11" xfId="51428"/>
    <cellStyle name="Totale 4 4 12" xfId="51429"/>
    <cellStyle name="Totale 4 4 13" xfId="51430"/>
    <cellStyle name="Totale 4 4 2" xfId="51431"/>
    <cellStyle name="Totale 4 4 2 2" xfId="51432"/>
    <cellStyle name="Totale 4 4 2 2 2" xfId="51433"/>
    <cellStyle name="Totale 4 4 2 3" xfId="51434"/>
    <cellStyle name="Totale 4 4 2 3 2" xfId="51435"/>
    <cellStyle name="Totale 4 4 2 4" xfId="51436"/>
    <cellStyle name="Totale 4 4 2 4 2" xfId="51437"/>
    <cellStyle name="Totale 4 4 2 5" xfId="51438"/>
    <cellStyle name="Totale 4 4 2 5 2" xfId="51439"/>
    <cellStyle name="Totale 4 4 2 6" xfId="51440"/>
    <cellStyle name="Totale 4 4 3" xfId="51441"/>
    <cellStyle name="Totale 4 4 3 2" xfId="51442"/>
    <cellStyle name="Totale 4 4 3 2 2" xfId="51443"/>
    <cellStyle name="Totale 4 4 3 3" xfId="51444"/>
    <cellStyle name="Totale 4 4 3 3 2" xfId="51445"/>
    <cellStyle name="Totale 4 4 3 4" xfId="51446"/>
    <cellStyle name="Totale 4 4 3 4 2" xfId="51447"/>
    <cellStyle name="Totale 4 4 3 5" xfId="51448"/>
    <cellStyle name="Totale 4 4 3 5 2" xfId="51449"/>
    <cellStyle name="Totale 4 4 3 6" xfId="51450"/>
    <cellStyle name="Totale 4 4 4" xfId="51451"/>
    <cellStyle name="Totale 4 4 4 2" xfId="51452"/>
    <cellStyle name="Totale 4 4 4 2 2" xfId="51453"/>
    <cellStyle name="Totale 4 4 4 3" xfId="51454"/>
    <cellStyle name="Totale 4 4 4 3 2" xfId="51455"/>
    <cellStyle name="Totale 4 4 4 4" xfId="51456"/>
    <cellStyle name="Totale 4 4 4 4 2" xfId="51457"/>
    <cellStyle name="Totale 4 4 4 5" xfId="51458"/>
    <cellStyle name="Totale 4 4 4 5 2" xfId="51459"/>
    <cellStyle name="Totale 4 4 4 6" xfId="51460"/>
    <cellStyle name="Totale 4 4 5" xfId="51461"/>
    <cellStyle name="Totale 4 4 5 2" xfId="51462"/>
    <cellStyle name="Totale 4 4 6" xfId="51463"/>
    <cellStyle name="Totale 4 4 6 2" xfId="51464"/>
    <cellStyle name="Totale 4 4 7" xfId="51465"/>
    <cellStyle name="Totale 4 4 7 2" xfId="51466"/>
    <cellStyle name="Totale 4 4 8" xfId="51467"/>
    <cellStyle name="Totale 4 4 8 2" xfId="51468"/>
    <cellStyle name="Totale 4 4 9" xfId="51469"/>
    <cellStyle name="Totale 4 4 9 2" xfId="51470"/>
    <cellStyle name="Totale 4 5" xfId="51471"/>
    <cellStyle name="Totale 4 5 2" xfId="51472"/>
    <cellStyle name="Totale 4 5 2 2" xfId="51473"/>
    <cellStyle name="Totale 4 5 3" xfId="51474"/>
    <cellStyle name="Totale 4 5 3 2" xfId="51475"/>
    <cellStyle name="Totale 4 5 4" xfId="51476"/>
    <cellStyle name="Totale 4 5 4 2" xfId="51477"/>
    <cellStyle name="Totale 4 5 5" xfId="51478"/>
    <cellStyle name="Totale 4 5 5 2" xfId="51479"/>
    <cellStyle name="Totale 4 5 6" xfId="51480"/>
    <cellStyle name="Totale 4 6" xfId="51481"/>
    <cellStyle name="Totale 4 6 2" xfId="51482"/>
    <cellStyle name="Totale 4 6 2 2" xfId="51483"/>
    <cellStyle name="Totale 4 6 3" xfId="51484"/>
    <cellStyle name="Totale 4 6 3 2" xfId="51485"/>
    <cellStyle name="Totale 4 6 4" xfId="51486"/>
    <cellStyle name="Totale 4 6 4 2" xfId="51487"/>
    <cellStyle name="Totale 4 6 5" xfId="51488"/>
    <cellStyle name="Totale 4 6 5 2" xfId="51489"/>
    <cellStyle name="Totale 4 6 6" xfId="51490"/>
    <cellStyle name="Totale 4 7" xfId="51491"/>
    <cellStyle name="Totale 4 7 2" xfId="51492"/>
    <cellStyle name="Totale 4 7 2 2" xfId="51493"/>
    <cellStyle name="Totale 4 7 3" xfId="51494"/>
    <cellStyle name="Totale 4 7 3 2" xfId="51495"/>
    <cellStyle name="Totale 4 7 4" xfId="51496"/>
    <cellStyle name="Totale 4 7 4 2" xfId="51497"/>
    <cellStyle name="Totale 4 7 5" xfId="51498"/>
    <cellStyle name="Totale 4 7 5 2" xfId="51499"/>
    <cellStyle name="Totale 4 7 6" xfId="51500"/>
    <cellStyle name="Totale 4 8" xfId="51501"/>
    <cellStyle name="Totale 4 8 2" xfId="51502"/>
    <cellStyle name="Totale 4 9" xfId="51503"/>
    <cellStyle name="Totale 4 9 2" xfId="51504"/>
    <cellStyle name="Totale 5" xfId="51505"/>
    <cellStyle name="Totale 5 10" xfId="51506"/>
    <cellStyle name="Totale 5 10 2" xfId="51507"/>
    <cellStyle name="Totale 5 11" xfId="51508"/>
    <cellStyle name="Totale 5 11 2" xfId="51509"/>
    <cellStyle name="Totale 5 12" xfId="51510"/>
    <cellStyle name="Totale 5 12 2" xfId="51511"/>
    <cellStyle name="Totale 5 13" xfId="51512"/>
    <cellStyle name="Totale 5 13 2" xfId="51513"/>
    <cellStyle name="Totale 5 14" xfId="51514"/>
    <cellStyle name="Totale 5 15" xfId="51515"/>
    <cellStyle name="Totale 5 16" xfId="51516"/>
    <cellStyle name="Totale 5 2" xfId="51517"/>
    <cellStyle name="Totale 5 2 10" xfId="51518"/>
    <cellStyle name="Totale 5 2 10 2" xfId="51519"/>
    <cellStyle name="Totale 5 2 11" xfId="51520"/>
    <cellStyle name="Totale 5 2 12" xfId="51521"/>
    <cellStyle name="Totale 5 2 13" xfId="51522"/>
    <cellStyle name="Totale 5 2 2" xfId="51523"/>
    <cellStyle name="Totale 5 2 2 2" xfId="51524"/>
    <cellStyle name="Totale 5 2 2 2 2" xfId="51525"/>
    <cellStyle name="Totale 5 2 2 3" xfId="51526"/>
    <cellStyle name="Totale 5 2 2 3 2" xfId="51527"/>
    <cellStyle name="Totale 5 2 2 4" xfId="51528"/>
    <cellStyle name="Totale 5 2 2 4 2" xfId="51529"/>
    <cellStyle name="Totale 5 2 2 5" xfId="51530"/>
    <cellStyle name="Totale 5 2 2 5 2" xfId="51531"/>
    <cellStyle name="Totale 5 2 2 6" xfId="51532"/>
    <cellStyle name="Totale 5 2 3" xfId="51533"/>
    <cellStyle name="Totale 5 2 3 2" xfId="51534"/>
    <cellStyle name="Totale 5 2 3 2 2" xfId="51535"/>
    <cellStyle name="Totale 5 2 3 3" xfId="51536"/>
    <cellStyle name="Totale 5 2 3 3 2" xfId="51537"/>
    <cellStyle name="Totale 5 2 3 4" xfId="51538"/>
    <cellStyle name="Totale 5 2 3 4 2" xfId="51539"/>
    <cellStyle name="Totale 5 2 3 5" xfId="51540"/>
    <cellStyle name="Totale 5 2 3 5 2" xfId="51541"/>
    <cellStyle name="Totale 5 2 3 6" xfId="51542"/>
    <cellStyle name="Totale 5 2 4" xfId="51543"/>
    <cellStyle name="Totale 5 2 4 2" xfId="51544"/>
    <cellStyle name="Totale 5 2 4 2 2" xfId="51545"/>
    <cellStyle name="Totale 5 2 4 3" xfId="51546"/>
    <cellStyle name="Totale 5 2 4 3 2" xfId="51547"/>
    <cellStyle name="Totale 5 2 4 4" xfId="51548"/>
    <cellStyle name="Totale 5 2 4 4 2" xfId="51549"/>
    <cellStyle name="Totale 5 2 4 5" xfId="51550"/>
    <cellStyle name="Totale 5 2 4 5 2" xfId="51551"/>
    <cellStyle name="Totale 5 2 4 6" xfId="51552"/>
    <cellStyle name="Totale 5 2 5" xfId="51553"/>
    <cellStyle name="Totale 5 2 5 2" xfId="51554"/>
    <cellStyle name="Totale 5 2 6" xfId="51555"/>
    <cellStyle name="Totale 5 2 6 2" xfId="51556"/>
    <cellStyle name="Totale 5 2 7" xfId="51557"/>
    <cellStyle name="Totale 5 2 7 2" xfId="51558"/>
    <cellStyle name="Totale 5 2 8" xfId="51559"/>
    <cellStyle name="Totale 5 2 8 2" xfId="51560"/>
    <cellStyle name="Totale 5 2 9" xfId="51561"/>
    <cellStyle name="Totale 5 2 9 2" xfId="51562"/>
    <cellStyle name="Totale 5 3" xfId="51563"/>
    <cellStyle name="Totale 5 3 10" xfId="51564"/>
    <cellStyle name="Totale 5 3 10 2" xfId="51565"/>
    <cellStyle name="Totale 5 3 11" xfId="51566"/>
    <cellStyle name="Totale 5 3 12" xfId="51567"/>
    <cellStyle name="Totale 5 3 13" xfId="51568"/>
    <cellStyle name="Totale 5 3 2" xfId="51569"/>
    <cellStyle name="Totale 5 3 2 2" xfId="51570"/>
    <cellStyle name="Totale 5 3 2 2 2" xfId="51571"/>
    <cellStyle name="Totale 5 3 2 3" xfId="51572"/>
    <cellStyle name="Totale 5 3 2 3 2" xfId="51573"/>
    <cellStyle name="Totale 5 3 2 4" xfId="51574"/>
    <cellStyle name="Totale 5 3 2 4 2" xfId="51575"/>
    <cellStyle name="Totale 5 3 2 5" xfId="51576"/>
    <cellStyle name="Totale 5 3 2 5 2" xfId="51577"/>
    <cellStyle name="Totale 5 3 2 6" xfId="51578"/>
    <cellStyle name="Totale 5 3 3" xfId="51579"/>
    <cellStyle name="Totale 5 3 3 2" xfId="51580"/>
    <cellStyle name="Totale 5 3 3 2 2" xfId="51581"/>
    <cellStyle name="Totale 5 3 3 3" xfId="51582"/>
    <cellStyle name="Totale 5 3 3 3 2" xfId="51583"/>
    <cellStyle name="Totale 5 3 3 4" xfId="51584"/>
    <cellStyle name="Totale 5 3 3 4 2" xfId="51585"/>
    <cellStyle name="Totale 5 3 3 5" xfId="51586"/>
    <cellStyle name="Totale 5 3 3 5 2" xfId="51587"/>
    <cellStyle name="Totale 5 3 3 6" xfId="51588"/>
    <cellStyle name="Totale 5 3 4" xfId="51589"/>
    <cellStyle name="Totale 5 3 4 2" xfId="51590"/>
    <cellStyle name="Totale 5 3 4 2 2" xfId="51591"/>
    <cellStyle name="Totale 5 3 4 3" xfId="51592"/>
    <cellStyle name="Totale 5 3 4 3 2" xfId="51593"/>
    <cellStyle name="Totale 5 3 4 4" xfId="51594"/>
    <cellStyle name="Totale 5 3 4 4 2" xfId="51595"/>
    <cellStyle name="Totale 5 3 4 5" xfId="51596"/>
    <cellStyle name="Totale 5 3 4 5 2" xfId="51597"/>
    <cellStyle name="Totale 5 3 4 6" xfId="51598"/>
    <cellStyle name="Totale 5 3 5" xfId="51599"/>
    <cellStyle name="Totale 5 3 5 2" xfId="51600"/>
    <cellStyle name="Totale 5 3 6" xfId="51601"/>
    <cellStyle name="Totale 5 3 6 2" xfId="51602"/>
    <cellStyle name="Totale 5 3 7" xfId="51603"/>
    <cellStyle name="Totale 5 3 7 2" xfId="51604"/>
    <cellStyle name="Totale 5 3 8" xfId="51605"/>
    <cellStyle name="Totale 5 3 8 2" xfId="51606"/>
    <cellStyle name="Totale 5 3 9" xfId="51607"/>
    <cellStyle name="Totale 5 3 9 2" xfId="51608"/>
    <cellStyle name="Totale 5 4" xfId="51609"/>
    <cellStyle name="Totale 5 4 10" xfId="51610"/>
    <cellStyle name="Totale 5 4 10 2" xfId="51611"/>
    <cellStyle name="Totale 5 4 11" xfId="51612"/>
    <cellStyle name="Totale 5 4 12" xfId="51613"/>
    <cellStyle name="Totale 5 4 13" xfId="51614"/>
    <cellStyle name="Totale 5 4 2" xfId="51615"/>
    <cellStyle name="Totale 5 4 2 2" xfId="51616"/>
    <cellStyle name="Totale 5 4 2 2 2" xfId="51617"/>
    <cellStyle name="Totale 5 4 2 3" xfId="51618"/>
    <cellStyle name="Totale 5 4 2 3 2" xfId="51619"/>
    <cellStyle name="Totale 5 4 2 4" xfId="51620"/>
    <cellStyle name="Totale 5 4 2 4 2" xfId="51621"/>
    <cellStyle name="Totale 5 4 2 5" xfId="51622"/>
    <cellStyle name="Totale 5 4 2 5 2" xfId="51623"/>
    <cellStyle name="Totale 5 4 2 6" xfId="51624"/>
    <cellStyle name="Totale 5 4 3" xfId="51625"/>
    <cellStyle name="Totale 5 4 3 2" xfId="51626"/>
    <cellStyle name="Totale 5 4 3 2 2" xfId="51627"/>
    <cellStyle name="Totale 5 4 3 3" xfId="51628"/>
    <cellStyle name="Totale 5 4 3 3 2" xfId="51629"/>
    <cellStyle name="Totale 5 4 3 4" xfId="51630"/>
    <cellStyle name="Totale 5 4 3 4 2" xfId="51631"/>
    <cellStyle name="Totale 5 4 3 5" xfId="51632"/>
    <cellStyle name="Totale 5 4 3 5 2" xfId="51633"/>
    <cellStyle name="Totale 5 4 3 6" xfId="51634"/>
    <cellStyle name="Totale 5 4 4" xfId="51635"/>
    <cellStyle name="Totale 5 4 4 2" xfId="51636"/>
    <cellStyle name="Totale 5 4 4 2 2" xfId="51637"/>
    <cellStyle name="Totale 5 4 4 3" xfId="51638"/>
    <cellStyle name="Totale 5 4 4 3 2" xfId="51639"/>
    <cellStyle name="Totale 5 4 4 4" xfId="51640"/>
    <cellStyle name="Totale 5 4 4 4 2" xfId="51641"/>
    <cellStyle name="Totale 5 4 4 5" xfId="51642"/>
    <cellStyle name="Totale 5 4 4 5 2" xfId="51643"/>
    <cellStyle name="Totale 5 4 4 6" xfId="51644"/>
    <cellStyle name="Totale 5 4 5" xfId="51645"/>
    <cellStyle name="Totale 5 4 5 2" xfId="51646"/>
    <cellStyle name="Totale 5 4 6" xfId="51647"/>
    <cellStyle name="Totale 5 4 6 2" xfId="51648"/>
    <cellStyle name="Totale 5 4 7" xfId="51649"/>
    <cellStyle name="Totale 5 4 7 2" xfId="51650"/>
    <cellStyle name="Totale 5 4 8" xfId="51651"/>
    <cellStyle name="Totale 5 4 8 2" xfId="51652"/>
    <cellStyle name="Totale 5 4 9" xfId="51653"/>
    <cellStyle name="Totale 5 4 9 2" xfId="51654"/>
    <cellStyle name="Totale 5 5" xfId="51655"/>
    <cellStyle name="Totale 5 5 2" xfId="51656"/>
    <cellStyle name="Totale 5 5 2 2" xfId="51657"/>
    <cellStyle name="Totale 5 5 3" xfId="51658"/>
    <cellStyle name="Totale 5 5 3 2" xfId="51659"/>
    <cellStyle name="Totale 5 5 4" xfId="51660"/>
    <cellStyle name="Totale 5 5 4 2" xfId="51661"/>
    <cellStyle name="Totale 5 5 5" xfId="51662"/>
    <cellStyle name="Totale 5 5 5 2" xfId="51663"/>
    <cellStyle name="Totale 5 5 6" xfId="51664"/>
    <cellStyle name="Totale 5 6" xfId="51665"/>
    <cellStyle name="Totale 5 6 2" xfId="51666"/>
    <cellStyle name="Totale 5 6 2 2" xfId="51667"/>
    <cellStyle name="Totale 5 6 3" xfId="51668"/>
    <cellStyle name="Totale 5 6 3 2" xfId="51669"/>
    <cellStyle name="Totale 5 6 4" xfId="51670"/>
    <cellStyle name="Totale 5 6 4 2" xfId="51671"/>
    <cellStyle name="Totale 5 6 5" xfId="51672"/>
    <cellStyle name="Totale 5 6 5 2" xfId="51673"/>
    <cellStyle name="Totale 5 6 6" xfId="51674"/>
    <cellStyle name="Totale 5 7" xfId="51675"/>
    <cellStyle name="Totale 5 7 2" xfId="51676"/>
    <cellStyle name="Totale 5 7 2 2" xfId="51677"/>
    <cellStyle name="Totale 5 7 3" xfId="51678"/>
    <cellStyle name="Totale 5 7 3 2" xfId="51679"/>
    <cellStyle name="Totale 5 7 4" xfId="51680"/>
    <cellStyle name="Totale 5 7 4 2" xfId="51681"/>
    <cellStyle name="Totale 5 7 5" xfId="51682"/>
    <cellStyle name="Totale 5 7 5 2" xfId="51683"/>
    <cellStyle name="Totale 5 7 6" xfId="51684"/>
    <cellStyle name="Totale 5 8" xfId="51685"/>
    <cellStyle name="Totale 5 8 2" xfId="51686"/>
    <cellStyle name="Totale 5 9" xfId="51687"/>
    <cellStyle name="Totale 5 9 2" xfId="51688"/>
    <cellStyle name="Totale 6" xfId="51689"/>
    <cellStyle name="Totale 6 10" xfId="51690"/>
    <cellStyle name="Totale 6 10 2" xfId="51691"/>
    <cellStyle name="Totale 6 11" xfId="51692"/>
    <cellStyle name="Totale 6 11 2" xfId="51693"/>
    <cellStyle name="Totale 6 12" xfId="51694"/>
    <cellStyle name="Totale 6 12 2" xfId="51695"/>
    <cellStyle name="Totale 6 13" xfId="51696"/>
    <cellStyle name="Totale 6 13 2" xfId="51697"/>
    <cellStyle name="Totale 6 14" xfId="51698"/>
    <cellStyle name="Totale 6 15" xfId="51699"/>
    <cellStyle name="Totale 6 16" xfId="51700"/>
    <cellStyle name="Totale 6 2" xfId="51701"/>
    <cellStyle name="Totale 6 2 10" xfId="51702"/>
    <cellStyle name="Totale 6 2 10 2" xfId="51703"/>
    <cellStyle name="Totale 6 2 11" xfId="51704"/>
    <cellStyle name="Totale 6 2 12" xfId="51705"/>
    <cellStyle name="Totale 6 2 13" xfId="51706"/>
    <cellStyle name="Totale 6 2 2" xfId="51707"/>
    <cellStyle name="Totale 6 2 2 2" xfId="51708"/>
    <cellStyle name="Totale 6 2 2 2 2" xfId="51709"/>
    <cellStyle name="Totale 6 2 2 3" xfId="51710"/>
    <cellStyle name="Totale 6 2 2 3 2" xfId="51711"/>
    <cellStyle name="Totale 6 2 2 4" xfId="51712"/>
    <cellStyle name="Totale 6 2 2 4 2" xfId="51713"/>
    <cellStyle name="Totale 6 2 2 5" xfId="51714"/>
    <cellStyle name="Totale 6 2 2 5 2" xfId="51715"/>
    <cellStyle name="Totale 6 2 2 6" xfId="51716"/>
    <cellStyle name="Totale 6 2 3" xfId="51717"/>
    <cellStyle name="Totale 6 2 3 2" xfId="51718"/>
    <cellStyle name="Totale 6 2 3 2 2" xfId="51719"/>
    <cellStyle name="Totale 6 2 3 3" xfId="51720"/>
    <cellStyle name="Totale 6 2 3 3 2" xfId="51721"/>
    <cellStyle name="Totale 6 2 3 4" xfId="51722"/>
    <cellStyle name="Totale 6 2 3 4 2" xfId="51723"/>
    <cellStyle name="Totale 6 2 3 5" xfId="51724"/>
    <cellStyle name="Totale 6 2 3 5 2" xfId="51725"/>
    <cellStyle name="Totale 6 2 3 6" xfId="51726"/>
    <cellStyle name="Totale 6 2 4" xfId="51727"/>
    <cellStyle name="Totale 6 2 4 2" xfId="51728"/>
    <cellStyle name="Totale 6 2 4 2 2" xfId="51729"/>
    <cellStyle name="Totale 6 2 4 3" xfId="51730"/>
    <cellStyle name="Totale 6 2 4 3 2" xfId="51731"/>
    <cellStyle name="Totale 6 2 4 4" xfId="51732"/>
    <cellStyle name="Totale 6 2 4 4 2" xfId="51733"/>
    <cellStyle name="Totale 6 2 4 5" xfId="51734"/>
    <cellStyle name="Totale 6 2 4 5 2" xfId="51735"/>
    <cellStyle name="Totale 6 2 4 6" xfId="51736"/>
    <cellStyle name="Totale 6 2 5" xfId="51737"/>
    <cellStyle name="Totale 6 2 5 2" xfId="51738"/>
    <cellStyle name="Totale 6 2 6" xfId="51739"/>
    <cellStyle name="Totale 6 2 6 2" xfId="51740"/>
    <cellStyle name="Totale 6 2 7" xfId="51741"/>
    <cellStyle name="Totale 6 2 7 2" xfId="51742"/>
    <cellStyle name="Totale 6 2 8" xfId="51743"/>
    <cellStyle name="Totale 6 2 8 2" xfId="51744"/>
    <cellStyle name="Totale 6 2 9" xfId="51745"/>
    <cellStyle name="Totale 6 2 9 2" xfId="51746"/>
    <cellStyle name="Totale 6 3" xfId="51747"/>
    <cellStyle name="Totale 6 3 10" xfId="51748"/>
    <cellStyle name="Totale 6 3 10 2" xfId="51749"/>
    <cellStyle name="Totale 6 3 11" xfId="51750"/>
    <cellStyle name="Totale 6 3 12" xfId="51751"/>
    <cellStyle name="Totale 6 3 13" xfId="51752"/>
    <cellStyle name="Totale 6 3 2" xfId="51753"/>
    <cellStyle name="Totale 6 3 2 2" xfId="51754"/>
    <cellStyle name="Totale 6 3 2 2 2" xfId="51755"/>
    <cellStyle name="Totale 6 3 2 3" xfId="51756"/>
    <cellStyle name="Totale 6 3 2 3 2" xfId="51757"/>
    <cellStyle name="Totale 6 3 2 4" xfId="51758"/>
    <cellStyle name="Totale 6 3 2 4 2" xfId="51759"/>
    <cellStyle name="Totale 6 3 2 5" xfId="51760"/>
    <cellStyle name="Totale 6 3 2 5 2" xfId="51761"/>
    <cellStyle name="Totale 6 3 2 6" xfId="51762"/>
    <cellStyle name="Totale 6 3 3" xfId="51763"/>
    <cellStyle name="Totale 6 3 3 2" xfId="51764"/>
    <cellStyle name="Totale 6 3 3 2 2" xfId="51765"/>
    <cellStyle name="Totale 6 3 3 3" xfId="51766"/>
    <cellStyle name="Totale 6 3 3 3 2" xfId="51767"/>
    <cellStyle name="Totale 6 3 3 4" xfId="51768"/>
    <cellStyle name="Totale 6 3 3 4 2" xfId="51769"/>
    <cellStyle name="Totale 6 3 3 5" xfId="51770"/>
    <cellStyle name="Totale 6 3 3 5 2" xfId="51771"/>
    <cellStyle name="Totale 6 3 3 6" xfId="51772"/>
    <cellStyle name="Totale 6 3 4" xfId="51773"/>
    <cellStyle name="Totale 6 3 4 2" xfId="51774"/>
    <cellStyle name="Totale 6 3 4 2 2" xfId="51775"/>
    <cellStyle name="Totale 6 3 4 3" xfId="51776"/>
    <cellStyle name="Totale 6 3 4 3 2" xfId="51777"/>
    <cellStyle name="Totale 6 3 4 4" xfId="51778"/>
    <cellStyle name="Totale 6 3 4 4 2" xfId="51779"/>
    <cellStyle name="Totale 6 3 4 5" xfId="51780"/>
    <cellStyle name="Totale 6 3 4 5 2" xfId="51781"/>
    <cellStyle name="Totale 6 3 4 6" xfId="51782"/>
    <cellStyle name="Totale 6 3 5" xfId="51783"/>
    <cellStyle name="Totale 6 3 5 2" xfId="51784"/>
    <cellStyle name="Totale 6 3 6" xfId="51785"/>
    <cellStyle name="Totale 6 3 6 2" xfId="51786"/>
    <cellStyle name="Totale 6 3 7" xfId="51787"/>
    <cellStyle name="Totale 6 3 7 2" xfId="51788"/>
    <cellStyle name="Totale 6 3 8" xfId="51789"/>
    <cellStyle name="Totale 6 3 8 2" xfId="51790"/>
    <cellStyle name="Totale 6 3 9" xfId="51791"/>
    <cellStyle name="Totale 6 3 9 2" xfId="51792"/>
    <cellStyle name="Totale 6 4" xfId="51793"/>
    <cellStyle name="Totale 6 4 10" xfId="51794"/>
    <cellStyle name="Totale 6 4 10 2" xfId="51795"/>
    <cellStyle name="Totale 6 4 11" xfId="51796"/>
    <cellStyle name="Totale 6 4 12" xfId="51797"/>
    <cellStyle name="Totale 6 4 13" xfId="51798"/>
    <cellStyle name="Totale 6 4 2" xfId="51799"/>
    <cellStyle name="Totale 6 4 2 2" xfId="51800"/>
    <cellStyle name="Totale 6 4 2 2 2" xfId="51801"/>
    <cellStyle name="Totale 6 4 2 3" xfId="51802"/>
    <cellStyle name="Totale 6 4 2 3 2" xfId="51803"/>
    <cellStyle name="Totale 6 4 2 4" xfId="51804"/>
    <cellStyle name="Totale 6 4 2 4 2" xfId="51805"/>
    <cellStyle name="Totale 6 4 2 5" xfId="51806"/>
    <cellStyle name="Totale 6 4 2 5 2" xfId="51807"/>
    <cellStyle name="Totale 6 4 2 6" xfId="51808"/>
    <cellStyle name="Totale 6 4 3" xfId="51809"/>
    <cellStyle name="Totale 6 4 3 2" xfId="51810"/>
    <cellStyle name="Totale 6 4 3 2 2" xfId="51811"/>
    <cellStyle name="Totale 6 4 3 3" xfId="51812"/>
    <cellStyle name="Totale 6 4 3 3 2" xfId="51813"/>
    <cellStyle name="Totale 6 4 3 4" xfId="51814"/>
    <cellStyle name="Totale 6 4 3 4 2" xfId="51815"/>
    <cellStyle name="Totale 6 4 3 5" xfId="51816"/>
    <cellStyle name="Totale 6 4 3 5 2" xfId="51817"/>
    <cellStyle name="Totale 6 4 3 6" xfId="51818"/>
    <cellStyle name="Totale 6 4 4" xfId="51819"/>
    <cellStyle name="Totale 6 4 4 2" xfId="51820"/>
    <cellStyle name="Totale 6 4 4 2 2" xfId="51821"/>
    <cellStyle name="Totale 6 4 4 3" xfId="51822"/>
    <cellStyle name="Totale 6 4 4 3 2" xfId="51823"/>
    <cellStyle name="Totale 6 4 4 4" xfId="51824"/>
    <cellStyle name="Totale 6 4 4 4 2" xfId="51825"/>
    <cellStyle name="Totale 6 4 4 5" xfId="51826"/>
    <cellStyle name="Totale 6 4 4 5 2" xfId="51827"/>
    <cellStyle name="Totale 6 4 4 6" xfId="51828"/>
    <cellStyle name="Totale 6 4 5" xfId="51829"/>
    <cellStyle name="Totale 6 4 5 2" xfId="51830"/>
    <cellStyle name="Totale 6 4 6" xfId="51831"/>
    <cellStyle name="Totale 6 4 6 2" xfId="51832"/>
    <cellStyle name="Totale 6 4 7" xfId="51833"/>
    <cellStyle name="Totale 6 4 7 2" xfId="51834"/>
    <cellStyle name="Totale 6 4 8" xfId="51835"/>
    <cellStyle name="Totale 6 4 8 2" xfId="51836"/>
    <cellStyle name="Totale 6 4 9" xfId="51837"/>
    <cellStyle name="Totale 6 4 9 2" xfId="51838"/>
    <cellStyle name="Totale 6 5" xfId="51839"/>
    <cellStyle name="Totale 6 5 2" xfId="51840"/>
    <cellStyle name="Totale 6 5 2 2" xfId="51841"/>
    <cellStyle name="Totale 6 5 3" xfId="51842"/>
    <cellStyle name="Totale 6 5 3 2" xfId="51843"/>
    <cellStyle name="Totale 6 5 4" xfId="51844"/>
    <cellStyle name="Totale 6 5 4 2" xfId="51845"/>
    <cellStyle name="Totale 6 5 5" xfId="51846"/>
    <cellStyle name="Totale 6 5 5 2" xfId="51847"/>
    <cellStyle name="Totale 6 5 6" xfId="51848"/>
    <cellStyle name="Totale 6 6" xfId="51849"/>
    <cellStyle name="Totale 6 6 2" xfId="51850"/>
    <cellStyle name="Totale 6 6 2 2" xfId="51851"/>
    <cellStyle name="Totale 6 6 3" xfId="51852"/>
    <cellStyle name="Totale 6 6 3 2" xfId="51853"/>
    <cellStyle name="Totale 6 6 4" xfId="51854"/>
    <cellStyle name="Totale 6 6 4 2" xfId="51855"/>
    <cellStyle name="Totale 6 6 5" xfId="51856"/>
    <cellStyle name="Totale 6 6 5 2" xfId="51857"/>
    <cellStyle name="Totale 6 6 6" xfId="51858"/>
    <cellStyle name="Totale 6 7" xfId="51859"/>
    <cellStyle name="Totale 6 7 2" xfId="51860"/>
    <cellStyle name="Totale 6 7 2 2" xfId="51861"/>
    <cellStyle name="Totale 6 7 3" xfId="51862"/>
    <cellStyle name="Totale 6 7 3 2" xfId="51863"/>
    <cellStyle name="Totale 6 7 4" xfId="51864"/>
    <cellStyle name="Totale 6 7 4 2" xfId="51865"/>
    <cellStyle name="Totale 6 7 5" xfId="51866"/>
    <cellStyle name="Totale 6 7 5 2" xfId="51867"/>
    <cellStyle name="Totale 6 7 6" xfId="51868"/>
    <cellStyle name="Totale 6 8" xfId="51869"/>
    <cellStyle name="Totale 6 8 2" xfId="51870"/>
    <cellStyle name="Totale 6 9" xfId="51871"/>
    <cellStyle name="Totale 6 9 2" xfId="51872"/>
    <cellStyle name="Totale 7" xfId="51873"/>
    <cellStyle name="Totale 7 10" xfId="51874"/>
    <cellStyle name="Totale 7 10 2" xfId="51875"/>
    <cellStyle name="Totale 7 11" xfId="51876"/>
    <cellStyle name="Totale 7 11 2" xfId="51877"/>
    <cellStyle name="Totale 7 12" xfId="51878"/>
    <cellStyle name="Totale 7 12 2" xfId="51879"/>
    <cellStyle name="Totale 7 13" xfId="51880"/>
    <cellStyle name="Totale 7 13 2" xfId="51881"/>
    <cellStyle name="Totale 7 14" xfId="51882"/>
    <cellStyle name="Totale 7 15" xfId="51883"/>
    <cellStyle name="Totale 7 16" xfId="51884"/>
    <cellStyle name="Totale 7 2" xfId="51885"/>
    <cellStyle name="Totale 7 2 10" xfId="51886"/>
    <cellStyle name="Totale 7 2 10 2" xfId="51887"/>
    <cellStyle name="Totale 7 2 11" xfId="51888"/>
    <cellStyle name="Totale 7 2 12" xfId="51889"/>
    <cellStyle name="Totale 7 2 13" xfId="51890"/>
    <cellStyle name="Totale 7 2 2" xfId="51891"/>
    <cellStyle name="Totale 7 2 2 2" xfId="51892"/>
    <cellStyle name="Totale 7 2 2 2 2" xfId="51893"/>
    <cellStyle name="Totale 7 2 2 3" xfId="51894"/>
    <cellStyle name="Totale 7 2 2 3 2" xfId="51895"/>
    <cellStyle name="Totale 7 2 2 4" xfId="51896"/>
    <cellStyle name="Totale 7 2 2 4 2" xfId="51897"/>
    <cellStyle name="Totale 7 2 2 5" xfId="51898"/>
    <cellStyle name="Totale 7 2 2 5 2" xfId="51899"/>
    <cellStyle name="Totale 7 2 2 6" xfId="51900"/>
    <cellStyle name="Totale 7 2 3" xfId="51901"/>
    <cellStyle name="Totale 7 2 3 2" xfId="51902"/>
    <cellStyle name="Totale 7 2 3 2 2" xfId="51903"/>
    <cellStyle name="Totale 7 2 3 3" xfId="51904"/>
    <cellStyle name="Totale 7 2 3 3 2" xfId="51905"/>
    <cellStyle name="Totale 7 2 3 4" xfId="51906"/>
    <cellStyle name="Totale 7 2 3 4 2" xfId="51907"/>
    <cellStyle name="Totale 7 2 3 5" xfId="51908"/>
    <cellStyle name="Totale 7 2 3 5 2" xfId="51909"/>
    <cellStyle name="Totale 7 2 3 6" xfId="51910"/>
    <cellStyle name="Totale 7 2 4" xfId="51911"/>
    <cellStyle name="Totale 7 2 4 2" xfId="51912"/>
    <cellStyle name="Totale 7 2 4 2 2" xfId="51913"/>
    <cellStyle name="Totale 7 2 4 3" xfId="51914"/>
    <cellStyle name="Totale 7 2 4 3 2" xfId="51915"/>
    <cellStyle name="Totale 7 2 4 4" xfId="51916"/>
    <cellStyle name="Totale 7 2 4 4 2" xfId="51917"/>
    <cellStyle name="Totale 7 2 4 5" xfId="51918"/>
    <cellStyle name="Totale 7 2 4 5 2" xfId="51919"/>
    <cellStyle name="Totale 7 2 4 6" xfId="51920"/>
    <cellStyle name="Totale 7 2 5" xfId="51921"/>
    <cellStyle name="Totale 7 2 5 2" xfId="51922"/>
    <cellStyle name="Totale 7 2 6" xfId="51923"/>
    <cellStyle name="Totale 7 2 6 2" xfId="51924"/>
    <cellStyle name="Totale 7 2 7" xfId="51925"/>
    <cellStyle name="Totale 7 2 7 2" xfId="51926"/>
    <cellStyle name="Totale 7 2 8" xfId="51927"/>
    <cellStyle name="Totale 7 2 8 2" xfId="51928"/>
    <cellStyle name="Totale 7 2 9" xfId="51929"/>
    <cellStyle name="Totale 7 2 9 2" xfId="51930"/>
    <cellStyle name="Totale 7 3" xfId="51931"/>
    <cellStyle name="Totale 7 3 10" xfId="51932"/>
    <cellStyle name="Totale 7 3 10 2" xfId="51933"/>
    <cellStyle name="Totale 7 3 11" xfId="51934"/>
    <cellStyle name="Totale 7 3 12" xfId="51935"/>
    <cellStyle name="Totale 7 3 13" xfId="51936"/>
    <cellStyle name="Totale 7 3 2" xfId="51937"/>
    <cellStyle name="Totale 7 3 2 2" xfId="51938"/>
    <cellStyle name="Totale 7 3 2 2 2" xfId="51939"/>
    <cellStyle name="Totale 7 3 2 3" xfId="51940"/>
    <cellStyle name="Totale 7 3 2 3 2" xfId="51941"/>
    <cellStyle name="Totale 7 3 2 4" xfId="51942"/>
    <cellStyle name="Totale 7 3 2 4 2" xfId="51943"/>
    <cellStyle name="Totale 7 3 2 5" xfId="51944"/>
    <cellStyle name="Totale 7 3 2 5 2" xfId="51945"/>
    <cellStyle name="Totale 7 3 2 6" xfId="51946"/>
    <cellStyle name="Totale 7 3 3" xfId="51947"/>
    <cellStyle name="Totale 7 3 3 2" xfId="51948"/>
    <cellStyle name="Totale 7 3 3 2 2" xfId="51949"/>
    <cellStyle name="Totale 7 3 3 3" xfId="51950"/>
    <cellStyle name="Totale 7 3 3 3 2" xfId="51951"/>
    <cellStyle name="Totale 7 3 3 4" xfId="51952"/>
    <cellStyle name="Totale 7 3 3 4 2" xfId="51953"/>
    <cellStyle name="Totale 7 3 3 5" xfId="51954"/>
    <cellStyle name="Totale 7 3 3 5 2" xfId="51955"/>
    <cellStyle name="Totale 7 3 3 6" xfId="51956"/>
    <cellStyle name="Totale 7 3 4" xfId="51957"/>
    <cellStyle name="Totale 7 3 4 2" xfId="51958"/>
    <cellStyle name="Totale 7 3 4 2 2" xfId="51959"/>
    <cellStyle name="Totale 7 3 4 3" xfId="51960"/>
    <cellStyle name="Totale 7 3 4 3 2" xfId="51961"/>
    <cellStyle name="Totale 7 3 4 4" xfId="51962"/>
    <cellStyle name="Totale 7 3 4 4 2" xfId="51963"/>
    <cellStyle name="Totale 7 3 4 5" xfId="51964"/>
    <cellStyle name="Totale 7 3 4 5 2" xfId="51965"/>
    <cellStyle name="Totale 7 3 4 6" xfId="51966"/>
    <cellStyle name="Totale 7 3 5" xfId="51967"/>
    <cellStyle name="Totale 7 3 5 2" xfId="51968"/>
    <cellStyle name="Totale 7 3 6" xfId="51969"/>
    <cellStyle name="Totale 7 3 6 2" xfId="51970"/>
    <cellStyle name="Totale 7 3 7" xfId="51971"/>
    <cellStyle name="Totale 7 3 7 2" xfId="51972"/>
    <cellStyle name="Totale 7 3 8" xfId="51973"/>
    <cellStyle name="Totale 7 3 8 2" xfId="51974"/>
    <cellStyle name="Totale 7 3 9" xfId="51975"/>
    <cellStyle name="Totale 7 3 9 2" xfId="51976"/>
    <cellStyle name="Totale 7 4" xfId="51977"/>
    <cellStyle name="Totale 7 4 10" xfId="51978"/>
    <cellStyle name="Totale 7 4 10 2" xfId="51979"/>
    <cellStyle name="Totale 7 4 11" xfId="51980"/>
    <cellStyle name="Totale 7 4 12" xfId="51981"/>
    <cellStyle name="Totale 7 4 13" xfId="51982"/>
    <cellStyle name="Totale 7 4 2" xfId="51983"/>
    <cellStyle name="Totale 7 4 2 2" xfId="51984"/>
    <cellStyle name="Totale 7 4 2 2 2" xfId="51985"/>
    <cellStyle name="Totale 7 4 2 3" xfId="51986"/>
    <cellStyle name="Totale 7 4 2 3 2" xfId="51987"/>
    <cellStyle name="Totale 7 4 2 4" xfId="51988"/>
    <cellStyle name="Totale 7 4 2 4 2" xfId="51989"/>
    <cellStyle name="Totale 7 4 2 5" xfId="51990"/>
    <cellStyle name="Totale 7 4 2 5 2" xfId="51991"/>
    <cellStyle name="Totale 7 4 2 6" xfId="51992"/>
    <cellStyle name="Totale 7 4 3" xfId="51993"/>
    <cellStyle name="Totale 7 4 3 2" xfId="51994"/>
    <cellStyle name="Totale 7 4 3 2 2" xfId="51995"/>
    <cellStyle name="Totale 7 4 3 3" xfId="51996"/>
    <cellStyle name="Totale 7 4 3 3 2" xfId="51997"/>
    <cellStyle name="Totale 7 4 3 4" xfId="51998"/>
    <cellStyle name="Totale 7 4 3 4 2" xfId="51999"/>
    <cellStyle name="Totale 7 4 3 5" xfId="52000"/>
    <cellStyle name="Totale 7 4 3 5 2" xfId="52001"/>
    <cellStyle name="Totale 7 4 3 6" xfId="52002"/>
    <cellStyle name="Totale 7 4 4" xfId="52003"/>
    <cellStyle name="Totale 7 4 4 2" xfId="52004"/>
    <cellStyle name="Totale 7 4 4 2 2" xfId="52005"/>
    <cellStyle name="Totale 7 4 4 3" xfId="52006"/>
    <cellStyle name="Totale 7 4 4 3 2" xfId="52007"/>
    <cellStyle name="Totale 7 4 4 4" xfId="52008"/>
    <cellStyle name="Totale 7 4 4 4 2" xfId="52009"/>
    <cellStyle name="Totale 7 4 4 5" xfId="52010"/>
    <cellStyle name="Totale 7 4 4 5 2" xfId="52011"/>
    <cellStyle name="Totale 7 4 4 6" xfId="52012"/>
    <cellStyle name="Totale 7 4 5" xfId="52013"/>
    <cellStyle name="Totale 7 4 5 2" xfId="52014"/>
    <cellStyle name="Totale 7 4 6" xfId="52015"/>
    <cellStyle name="Totale 7 4 6 2" xfId="52016"/>
    <cellStyle name="Totale 7 4 7" xfId="52017"/>
    <cellStyle name="Totale 7 4 7 2" xfId="52018"/>
    <cellStyle name="Totale 7 4 8" xfId="52019"/>
    <cellStyle name="Totale 7 4 8 2" xfId="52020"/>
    <cellStyle name="Totale 7 4 9" xfId="52021"/>
    <cellStyle name="Totale 7 4 9 2" xfId="52022"/>
    <cellStyle name="Totale 7 5" xfId="52023"/>
    <cellStyle name="Totale 7 5 2" xfId="52024"/>
    <cellStyle name="Totale 7 5 2 2" xfId="52025"/>
    <cellStyle name="Totale 7 5 3" xfId="52026"/>
    <cellStyle name="Totale 7 5 3 2" xfId="52027"/>
    <cellStyle name="Totale 7 5 4" xfId="52028"/>
    <cellStyle name="Totale 7 5 4 2" xfId="52029"/>
    <cellStyle name="Totale 7 5 5" xfId="52030"/>
    <cellStyle name="Totale 7 5 5 2" xfId="52031"/>
    <cellStyle name="Totale 7 5 6" xfId="52032"/>
    <cellStyle name="Totale 7 6" xfId="52033"/>
    <cellStyle name="Totale 7 6 2" xfId="52034"/>
    <cellStyle name="Totale 7 6 2 2" xfId="52035"/>
    <cellStyle name="Totale 7 6 3" xfId="52036"/>
    <cellStyle name="Totale 7 6 3 2" xfId="52037"/>
    <cellStyle name="Totale 7 6 4" xfId="52038"/>
    <cellStyle name="Totale 7 6 4 2" xfId="52039"/>
    <cellStyle name="Totale 7 6 5" xfId="52040"/>
    <cellStyle name="Totale 7 6 5 2" xfId="52041"/>
    <cellStyle name="Totale 7 6 6" xfId="52042"/>
    <cellStyle name="Totale 7 7" xfId="52043"/>
    <cellStyle name="Totale 7 7 2" xfId="52044"/>
    <cellStyle name="Totale 7 7 2 2" xfId="52045"/>
    <cellStyle name="Totale 7 7 3" xfId="52046"/>
    <cellStyle name="Totale 7 7 3 2" xfId="52047"/>
    <cellStyle name="Totale 7 7 4" xfId="52048"/>
    <cellStyle name="Totale 7 7 4 2" xfId="52049"/>
    <cellStyle name="Totale 7 7 5" xfId="52050"/>
    <cellStyle name="Totale 7 7 5 2" xfId="52051"/>
    <cellStyle name="Totale 7 7 6" xfId="52052"/>
    <cellStyle name="Totale 7 8" xfId="52053"/>
    <cellStyle name="Totale 7 8 2" xfId="52054"/>
    <cellStyle name="Totale 7 9" xfId="52055"/>
    <cellStyle name="Totale 7 9 2" xfId="52056"/>
    <cellStyle name="Totale 8" xfId="52057"/>
    <cellStyle name="Totale 8 10" xfId="52058"/>
    <cellStyle name="Totale 8 10 2" xfId="52059"/>
    <cellStyle name="Totale 8 11" xfId="52060"/>
    <cellStyle name="Totale 8 11 2" xfId="52061"/>
    <cellStyle name="Totale 8 12" xfId="52062"/>
    <cellStyle name="Totale 8 12 2" xfId="52063"/>
    <cellStyle name="Totale 8 13" xfId="52064"/>
    <cellStyle name="Totale 8 13 2" xfId="52065"/>
    <cellStyle name="Totale 8 14" xfId="52066"/>
    <cellStyle name="Totale 8 15" xfId="52067"/>
    <cellStyle name="Totale 8 16" xfId="52068"/>
    <cellStyle name="Totale 8 2" xfId="52069"/>
    <cellStyle name="Totale 8 2 10" xfId="52070"/>
    <cellStyle name="Totale 8 2 10 2" xfId="52071"/>
    <cellStyle name="Totale 8 2 11" xfId="52072"/>
    <cellStyle name="Totale 8 2 12" xfId="52073"/>
    <cellStyle name="Totale 8 2 13" xfId="52074"/>
    <cellStyle name="Totale 8 2 2" xfId="52075"/>
    <cellStyle name="Totale 8 2 2 2" xfId="52076"/>
    <cellStyle name="Totale 8 2 2 2 2" xfId="52077"/>
    <cellStyle name="Totale 8 2 2 3" xfId="52078"/>
    <cellStyle name="Totale 8 2 2 3 2" xfId="52079"/>
    <cellStyle name="Totale 8 2 2 4" xfId="52080"/>
    <cellStyle name="Totale 8 2 2 4 2" xfId="52081"/>
    <cellStyle name="Totale 8 2 2 5" xfId="52082"/>
    <cellStyle name="Totale 8 2 2 5 2" xfId="52083"/>
    <cellStyle name="Totale 8 2 2 6" xfId="52084"/>
    <cellStyle name="Totale 8 2 3" xfId="52085"/>
    <cellStyle name="Totale 8 2 3 2" xfId="52086"/>
    <cellStyle name="Totale 8 2 3 2 2" xfId="52087"/>
    <cellStyle name="Totale 8 2 3 3" xfId="52088"/>
    <cellStyle name="Totale 8 2 3 3 2" xfId="52089"/>
    <cellStyle name="Totale 8 2 3 4" xfId="52090"/>
    <cellStyle name="Totale 8 2 3 4 2" xfId="52091"/>
    <cellStyle name="Totale 8 2 3 5" xfId="52092"/>
    <cellStyle name="Totale 8 2 3 5 2" xfId="52093"/>
    <cellStyle name="Totale 8 2 3 6" xfId="52094"/>
    <cellStyle name="Totale 8 2 4" xfId="52095"/>
    <cellStyle name="Totale 8 2 4 2" xfId="52096"/>
    <cellStyle name="Totale 8 2 4 2 2" xfId="52097"/>
    <cellStyle name="Totale 8 2 4 3" xfId="52098"/>
    <cellStyle name="Totale 8 2 4 3 2" xfId="52099"/>
    <cellStyle name="Totale 8 2 4 4" xfId="52100"/>
    <cellStyle name="Totale 8 2 4 4 2" xfId="52101"/>
    <cellStyle name="Totale 8 2 4 5" xfId="52102"/>
    <cellStyle name="Totale 8 2 4 5 2" xfId="52103"/>
    <cellStyle name="Totale 8 2 4 6" xfId="52104"/>
    <cellStyle name="Totale 8 2 5" xfId="52105"/>
    <cellStyle name="Totale 8 2 5 2" xfId="52106"/>
    <cellStyle name="Totale 8 2 6" xfId="52107"/>
    <cellStyle name="Totale 8 2 6 2" xfId="52108"/>
    <cellStyle name="Totale 8 2 7" xfId="52109"/>
    <cellStyle name="Totale 8 2 7 2" xfId="52110"/>
    <cellStyle name="Totale 8 2 8" xfId="52111"/>
    <cellStyle name="Totale 8 2 8 2" xfId="52112"/>
    <cellStyle name="Totale 8 2 9" xfId="52113"/>
    <cellStyle name="Totale 8 2 9 2" xfId="52114"/>
    <cellStyle name="Totale 8 3" xfId="52115"/>
    <cellStyle name="Totale 8 3 10" xfId="52116"/>
    <cellStyle name="Totale 8 3 10 2" xfId="52117"/>
    <cellStyle name="Totale 8 3 11" xfId="52118"/>
    <cellStyle name="Totale 8 3 12" xfId="52119"/>
    <cellStyle name="Totale 8 3 13" xfId="52120"/>
    <cellStyle name="Totale 8 3 2" xfId="52121"/>
    <cellStyle name="Totale 8 3 2 2" xfId="52122"/>
    <cellStyle name="Totale 8 3 2 2 2" xfId="52123"/>
    <cellStyle name="Totale 8 3 2 3" xfId="52124"/>
    <cellStyle name="Totale 8 3 2 3 2" xfId="52125"/>
    <cellStyle name="Totale 8 3 2 4" xfId="52126"/>
    <cellStyle name="Totale 8 3 2 4 2" xfId="52127"/>
    <cellStyle name="Totale 8 3 2 5" xfId="52128"/>
    <cellStyle name="Totale 8 3 2 5 2" xfId="52129"/>
    <cellStyle name="Totale 8 3 2 6" xfId="52130"/>
    <cellStyle name="Totale 8 3 3" xfId="52131"/>
    <cellStyle name="Totale 8 3 3 2" xfId="52132"/>
    <cellStyle name="Totale 8 3 3 2 2" xfId="52133"/>
    <cellStyle name="Totale 8 3 3 3" xfId="52134"/>
    <cellStyle name="Totale 8 3 3 3 2" xfId="52135"/>
    <cellStyle name="Totale 8 3 3 4" xfId="52136"/>
    <cellStyle name="Totale 8 3 3 4 2" xfId="52137"/>
    <cellStyle name="Totale 8 3 3 5" xfId="52138"/>
    <cellStyle name="Totale 8 3 3 5 2" xfId="52139"/>
    <cellStyle name="Totale 8 3 3 6" xfId="52140"/>
    <cellStyle name="Totale 8 3 4" xfId="52141"/>
    <cellStyle name="Totale 8 3 4 2" xfId="52142"/>
    <cellStyle name="Totale 8 3 4 2 2" xfId="52143"/>
    <cellStyle name="Totale 8 3 4 3" xfId="52144"/>
    <cellStyle name="Totale 8 3 4 3 2" xfId="52145"/>
    <cellStyle name="Totale 8 3 4 4" xfId="52146"/>
    <cellStyle name="Totale 8 3 4 4 2" xfId="52147"/>
    <cellStyle name="Totale 8 3 4 5" xfId="52148"/>
    <cellStyle name="Totale 8 3 4 5 2" xfId="52149"/>
    <cellStyle name="Totale 8 3 4 6" xfId="52150"/>
    <cellStyle name="Totale 8 3 5" xfId="52151"/>
    <cellStyle name="Totale 8 3 5 2" xfId="52152"/>
    <cellStyle name="Totale 8 3 6" xfId="52153"/>
    <cellStyle name="Totale 8 3 6 2" xfId="52154"/>
    <cellStyle name="Totale 8 3 7" xfId="52155"/>
    <cellStyle name="Totale 8 3 7 2" xfId="52156"/>
    <cellStyle name="Totale 8 3 8" xfId="52157"/>
    <cellStyle name="Totale 8 3 8 2" xfId="52158"/>
    <cellStyle name="Totale 8 3 9" xfId="52159"/>
    <cellStyle name="Totale 8 3 9 2" xfId="52160"/>
    <cellStyle name="Totale 8 4" xfId="52161"/>
    <cellStyle name="Totale 8 4 10" xfId="52162"/>
    <cellStyle name="Totale 8 4 10 2" xfId="52163"/>
    <cellStyle name="Totale 8 4 11" xfId="52164"/>
    <cellStyle name="Totale 8 4 12" xfId="52165"/>
    <cellStyle name="Totale 8 4 13" xfId="52166"/>
    <cellStyle name="Totale 8 4 2" xfId="52167"/>
    <cellStyle name="Totale 8 4 2 2" xfId="52168"/>
    <cellStyle name="Totale 8 4 2 2 2" xfId="52169"/>
    <cellStyle name="Totale 8 4 2 3" xfId="52170"/>
    <cellStyle name="Totale 8 4 2 3 2" xfId="52171"/>
    <cellStyle name="Totale 8 4 2 4" xfId="52172"/>
    <cellStyle name="Totale 8 4 2 4 2" xfId="52173"/>
    <cellStyle name="Totale 8 4 2 5" xfId="52174"/>
    <cellStyle name="Totale 8 4 2 5 2" xfId="52175"/>
    <cellStyle name="Totale 8 4 2 6" xfId="52176"/>
    <cellStyle name="Totale 8 4 3" xfId="52177"/>
    <cellStyle name="Totale 8 4 3 2" xfId="52178"/>
    <cellStyle name="Totale 8 4 3 2 2" xfId="52179"/>
    <cellStyle name="Totale 8 4 3 3" xfId="52180"/>
    <cellStyle name="Totale 8 4 3 3 2" xfId="52181"/>
    <cellStyle name="Totale 8 4 3 4" xfId="52182"/>
    <cellStyle name="Totale 8 4 3 4 2" xfId="52183"/>
    <cellStyle name="Totale 8 4 3 5" xfId="52184"/>
    <cellStyle name="Totale 8 4 3 5 2" xfId="52185"/>
    <cellStyle name="Totale 8 4 3 6" xfId="52186"/>
    <cellStyle name="Totale 8 4 4" xfId="52187"/>
    <cellStyle name="Totale 8 4 4 2" xfId="52188"/>
    <cellStyle name="Totale 8 4 4 2 2" xfId="52189"/>
    <cellStyle name="Totale 8 4 4 3" xfId="52190"/>
    <cellStyle name="Totale 8 4 4 3 2" xfId="52191"/>
    <cellStyle name="Totale 8 4 4 4" xfId="52192"/>
    <cellStyle name="Totale 8 4 4 4 2" xfId="52193"/>
    <cellStyle name="Totale 8 4 4 5" xfId="52194"/>
    <cellStyle name="Totale 8 4 4 5 2" xfId="52195"/>
    <cellStyle name="Totale 8 4 4 6" xfId="52196"/>
    <cellStyle name="Totale 8 4 5" xfId="52197"/>
    <cellStyle name="Totale 8 4 5 2" xfId="52198"/>
    <cellStyle name="Totale 8 4 6" xfId="52199"/>
    <cellStyle name="Totale 8 4 6 2" xfId="52200"/>
    <cellStyle name="Totale 8 4 7" xfId="52201"/>
    <cellStyle name="Totale 8 4 7 2" xfId="52202"/>
    <cellStyle name="Totale 8 4 8" xfId="52203"/>
    <cellStyle name="Totale 8 4 8 2" xfId="52204"/>
    <cellStyle name="Totale 8 4 9" xfId="52205"/>
    <cellStyle name="Totale 8 4 9 2" xfId="52206"/>
    <cellStyle name="Totale 8 5" xfId="52207"/>
    <cellStyle name="Totale 8 5 2" xfId="52208"/>
    <cellStyle name="Totale 8 5 2 2" xfId="52209"/>
    <cellStyle name="Totale 8 5 3" xfId="52210"/>
    <cellStyle name="Totale 8 5 3 2" xfId="52211"/>
    <cellStyle name="Totale 8 5 4" xfId="52212"/>
    <cellStyle name="Totale 8 5 4 2" xfId="52213"/>
    <cellStyle name="Totale 8 5 5" xfId="52214"/>
    <cellStyle name="Totale 8 5 5 2" xfId="52215"/>
    <cellStyle name="Totale 8 5 6" xfId="52216"/>
    <cellStyle name="Totale 8 6" xfId="52217"/>
    <cellStyle name="Totale 8 6 2" xfId="52218"/>
    <cellStyle name="Totale 8 6 2 2" xfId="52219"/>
    <cellStyle name="Totale 8 6 3" xfId="52220"/>
    <cellStyle name="Totale 8 6 3 2" xfId="52221"/>
    <cellStyle name="Totale 8 6 4" xfId="52222"/>
    <cellStyle name="Totale 8 6 4 2" xfId="52223"/>
    <cellStyle name="Totale 8 6 5" xfId="52224"/>
    <cellStyle name="Totale 8 6 5 2" xfId="52225"/>
    <cellStyle name="Totale 8 6 6" xfId="52226"/>
    <cellStyle name="Totale 8 7" xfId="52227"/>
    <cellStyle name="Totale 8 7 2" xfId="52228"/>
    <cellStyle name="Totale 8 7 2 2" xfId="52229"/>
    <cellStyle name="Totale 8 7 3" xfId="52230"/>
    <cellStyle name="Totale 8 7 3 2" xfId="52231"/>
    <cellStyle name="Totale 8 7 4" xfId="52232"/>
    <cellStyle name="Totale 8 7 4 2" xfId="52233"/>
    <cellStyle name="Totale 8 7 5" xfId="52234"/>
    <cellStyle name="Totale 8 7 5 2" xfId="52235"/>
    <cellStyle name="Totale 8 7 6" xfId="52236"/>
    <cellStyle name="Totale 8 8" xfId="52237"/>
    <cellStyle name="Totale 8 8 2" xfId="52238"/>
    <cellStyle name="Totale 8 9" xfId="52239"/>
    <cellStyle name="Totale 8 9 2" xfId="52240"/>
    <cellStyle name="Totale 9" xfId="52241"/>
    <cellStyle name="Totale 9 10" xfId="52242"/>
    <cellStyle name="Totale 9 10 2" xfId="52243"/>
    <cellStyle name="Totale 9 11" xfId="52244"/>
    <cellStyle name="Totale 9 11 2" xfId="52245"/>
    <cellStyle name="Totale 9 12" xfId="52246"/>
    <cellStyle name="Totale 9 12 2" xfId="52247"/>
    <cellStyle name="Totale 9 13" xfId="52248"/>
    <cellStyle name="Totale 9 13 2" xfId="52249"/>
    <cellStyle name="Totale 9 14" xfId="52250"/>
    <cellStyle name="Totale 9 15" xfId="52251"/>
    <cellStyle name="Totale 9 16" xfId="52252"/>
    <cellStyle name="Totale 9 2" xfId="52253"/>
    <cellStyle name="Totale 9 2 10" xfId="52254"/>
    <cellStyle name="Totale 9 2 10 2" xfId="52255"/>
    <cellStyle name="Totale 9 2 11" xfId="52256"/>
    <cellStyle name="Totale 9 2 12" xfId="52257"/>
    <cellStyle name="Totale 9 2 13" xfId="52258"/>
    <cellStyle name="Totale 9 2 2" xfId="52259"/>
    <cellStyle name="Totale 9 2 2 2" xfId="52260"/>
    <cellStyle name="Totale 9 2 2 2 2" xfId="52261"/>
    <cellStyle name="Totale 9 2 2 3" xfId="52262"/>
    <cellStyle name="Totale 9 2 2 3 2" xfId="52263"/>
    <cellStyle name="Totale 9 2 2 4" xfId="52264"/>
    <cellStyle name="Totale 9 2 2 4 2" xfId="52265"/>
    <cellStyle name="Totale 9 2 2 5" xfId="52266"/>
    <cellStyle name="Totale 9 2 2 5 2" xfId="52267"/>
    <cellStyle name="Totale 9 2 2 6" xfId="52268"/>
    <cellStyle name="Totale 9 2 3" xfId="52269"/>
    <cellStyle name="Totale 9 2 3 2" xfId="52270"/>
    <cellStyle name="Totale 9 2 3 2 2" xfId="52271"/>
    <cellStyle name="Totale 9 2 3 3" xfId="52272"/>
    <cellStyle name="Totale 9 2 3 3 2" xfId="52273"/>
    <cellStyle name="Totale 9 2 3 4" xfId="52274"/>
    <cellStyle name="Totale 9 2 3 4 2" xfId="52275"/>
    <cellStyle name="Totale 9 2 3 5" xfId="52276"/>
    <cellStyle name="Totale 9 2 3 5 2" xfId="52277"/>
    <cellStyle name="Totale 9 2 3 6" xfId="52278"/>
    <cellStyle name="Totale 9 2 4" xfId="52279"/>
    <cellStyle name="Totale 9 2 4 2" xfId="52280"/>
    <cellStyle name="Totale 9 2 4 2 2" xfId="52281"/>
    <cellStyle name="Totale 9 2 4 3" xfId="52282"/>
    <cellStyle name="Totale 9 2 4 3 2" xfId="52283"/>
    <cellStyle name="Totale 9 2 4 4" xfId="52284"/>
    <cellStyle name="Totale 9 2 4 4 2" xfId="52285"/>
    <cellStyle name="Totale 9 2 4 5" xfId="52286"/>
    <cellStyle name="Totale 9 2 4 5 2" xfId="52287"/>
    <cellStyle name="Totale 9 2 4 6" xfId="52288"/>
    <cellStyle name="Totale 9 2 5" xfId="52289"/>
    <cellStyle name="Totale 9 2 5 2" xfId="52290"/>
    <cellStyle name="Totale 9 2 6" xfId="52291"/>
    <cellStyle name="Totale 9 2 6 2" xfId="52292"/>
    <cellStyle name="Totale 9 2 7" xfId="52293"/>
    <cellStyle name="Totale 9 2 7 2" xfId="52294"/>
    <cellStyle name="Totale 9 2 8" xfId="52295"/>
    <cellStyle name="Totale 9 2 8 2" xfId="52296"/>
    <cellStyle name="Totale 9 2 9" xfId="52297"/>
    <cellStyle name="Totale 9 2 9 2" xfId="52298"/>
    <cellStyle name="Totale 9 3" xfId="52299"/>
    <cellStyle name="Totale 9 3 10" xfId="52300"/>
    <cellStyle name="Totale 9 3 10 2" xfId="52301"/>
    <cellStyle name="Totale 9 3 11" xfId="52302"/>
    <cellStyle name="Totale 9 3 12" xfId="52303"/>
    <cellStyle name="Totale 9 3 13" xfId="52304"/>
    <cellStyle name="Totale 9 3 2" xfId="52305"/>
    <cellStyle name="Totale 9 3 2 2" xfId="52306"/>
    <cellStyle name="Totale 9 3 2 2 2" xfId="52307"/>
    <cellStyle name="Totale 9 3 2 3" xfId="52308"/>
    <cellStyle name="Totale 9 3 2 3 2" xfId="52309"/>
    <cellStyle name="Totale 9 3 2 4" xfId="52310"/>
    <cellStyle name="Totale 9 3 2 4 2" xfId="52311"/>
    <cellStyle name="Totale 9 3 2 5" xfId="52312"/>
    <cellStyle name="Totale 9 3 2 5 2" xfId="52313"/>
    <cellStyle name="Totale 9 3 2 6" xfId="52314"/>
    <cellStyle name="Totale 9 3 3" xfId="52315"/>
    <cellStyle name="Totale 9 3 3 2" xfId="52316"/>
    <cellStyle name="Totale 9 3 3 2 2" xfId="52317"/>
    <cellStyle name="Totale 9 3 3 3" xfId="52318"/>
    <cellStyle name="Totale 9 3 3 3 2" xfId="52319"/>
    <cellStyle name="Totale 9 3 3 4" xfId="52320"/>
    <cellStyle name="Totale 9 3 3 4 2" xfId="52321"/>
    <cellStyle name="Totale 9 3 3 5" xfId="52322"/>
    <cellStyle name="Totale 9 3 3 5 2" xfId="52323"/>
    <cellStyle name="Totale 9 3 3 6" xfId="52324"/>
    <cellStyle name="Totale 9 3 4" xfId="52325"/>
    <cellStyle name="Totale 9 3 4 2" xfId="52326"/>
    <cellStyle name="Totale 9 3 4 2 2" xfId="52327"/>
    <cellStyle name="Totale 9 3 4 3" xfId="52328"/>
    <cellStyle name="Totale 9 3 4 3 2" xfId="52329"/>
    <cellStyle name="Totale 9 3 4 4" xfId="52330"/>
    <cellStyle name="Totale 9 3 4 4 2" xfId="52331"/>
    <cellStyle name="Totale 9 3 4 5" xfId="52332"/>
    <cellStyle name="Totale 9 3 4 5 2" xfId="52333"/>
    <cellStyle name="Totale 9 3 4 6" xfId="52334"/>
    <cellStyle name="Totale 9 3 5" xfId="52335"/>
    <cellStyle name="Totale 9 3 5 2" xfId="52336"/>
    <cellStyle name="Totale 9 3 6" xfId="52337"/>
    <cellStyle name="Totale 9 3 6 2" xfId="52338"/>
    <cellStyle name="Totale 9 3 7" xfId="52339"/>
    <cellStyle name="Totale 9 3 7 2" xfId="52340"/>
    <cellStyle name="Totale 9 3 8" xfId="52341"/>
    <cellStyle name="Totale 9 3 8 2" xfId="52342"/>
    <cellStyle name="Totale 9 3 9" xfId="52343"/>
    <cellStyle name="Totale 9 3 9 2" xfId="52344"/>
    <cellStyle name="Totale 9 4" xfId="52345"/>
    <cellStyle name="Totale 9 4 10" xfId="52346"/>
    <cellStyle name="Totale 9 4 10 2" xfId="52347"/>
    <cellStyle name="Totale 9 4 11" xfId="52348"/>
    <cellStyle name="Totale 9 4 12" xfId="52349"/>
    <cellStyle name="Totale 9 4 13" xfId="52350"/>
    <cellStyle name="Totale 9 4 2" xfId="52351"/>
    <cellStyle name="Totale 9 4 2 2" xfId="52352"/>
    <cellStyle name="Totale 9 4 2 2 2" xfId="52353"/>
    <cellStyle name="Totale 9 4 2 3" xfId="52354"/>
    <cellStyle name="Totale 9 4 2 3 2" xfId="52355"/>
    <cellStyle name="Totale 9 4 2 4" xfId="52356"/>
    <cellStyle name="Totale 9 4 2 4 2" xfId="52357"/>
    <cellStyle name="Totale 9 4 2 5" xfId="52358"/>
    <cellStyle name="Totale 9 4 2 5 2" xfId="52359"/>
    <cellStyle name="Totale 9 4 2 6" xfId="52360"/>
    <cellStyle name="Totale 9 4 3" xfId="52361"/>
    <cellStyle name="Totale 9 4 3 2" xfId="52362"/>
    <cellStyle name="Totale 9 4 3 2 2" xfId="52363"/>
    <cellStyle name="Totale 9 4 3 3" xfId="52364"/>
    <cellStyle name="Totale 9 4 3 3 2" xfId="52365"/>
    <cellStyle name="Totale 9 4 3 4" xfId="52366"/>
    <cellStyle name="Totale 9 4 3 4 2" xfId="52367"/>
    <cellStyle name="Totale 9 4 3 5" xfId="52368"/>
    <cellStyle name="Totale 9 4 3 5 2" xfId="52369"/>
    <cellStyle name="Totale 9 4 3 6" xfId="52370"/>
    <cellStyle name="Totale 9 4 4" xfId="52371"/>
    <cellStyle name="Totale 9 4 4 2" xfId="52372"/>
    <cellStyle name="Totale 9 4 4 2 2" xfId="52373"/>
    <cellStyle name="Totale 9 4 4 3" xfId="52374"/>
    <cellStyle name="Totale 9 4 4 3 2" xfId="52375"/>
    <cellStyle name="Totale 9 4 4 4" xfId="52376"/>
    <cellStyle name="Totale 9 4 4 4 2" xfId="52377"/>
    <cellStyle name="Totale 9 4 4 5" xfId="52378"/>
    <cellStyle name="Totale 9 4 4 5 2" xfId="52379"/>
    <cellStyle name="Totale 9 4 4 6" xfId="52380"/>
    <cellStyle name="Totale 9 4 5" xfId="52381"/>
    <cellStyle name="Totale 9 4 5 2" xfId="52382"/>
    <cellStyle name="Totale 9 4 6" xfId="52383"/>
    <cellStyle name="Totale 9 4 6 2" xfId="52384"/>
    <cellStyle name="Totale 9 4 7" xfId="52385"/>
    <cellStyle name="Totale 9 4 7 2" xfId="52386"/>
    <cellStyle name="Totale 9 4 8" xfId="52387"/>
    <cellStyle name="Totale 9 4 8 2" xfId="52388"/>
    <cellStyle name="Totale 9 4 9" xfId="52389"/>
    <cellStyle name="Totale 9 4 9 2" xfId="52390"/>
    <cellStyle name="Totale 9 5" xfId="52391"/>
    <cellStyle name="Totale 9 5 2" xfId="52392"/>
    <cellStyle name="Totale 9 5 2 2" xfId="52393"/>
    <cellStyle name="Totale 9 5 3" xfId="52394"/>
    <cellStyle name="Totale 9 5 3 2" xfId="52395"/>
    <cellStyle name="Totale 9 5 4" xfId="52396"/>
    <cellStyle name="Totale 9 5 4 2" xfId="52397"/>
    <cellStyle name="Totale 9 5 5" xfId="52398"/>
    <cellStyle name="Totale 9 5 5 2" xfId="52399"/>
    <cellStyle name="Totale 9 5 6" xfId="52400"/>
    <cellStyle name="Totale 9 6" xfId="52401"/>
    <cellStyle name="Totale 9 6 2" xfId="52402"/>
    <cellStyle name="Totale 9 6 2 2" xfId="52403"/>
    <cellStyle name="Totale 9 6 3" xfId="52404"/>
    <cellStyle name="Totale 9 6 3 2" xfId="52405"/>
    <cellStyle name="Totale 9 6 4" xfId="52406"/>
    <cellStyle name="Totale 9 6 4 2" xfId="52407"/>
    <cellStyle name="Totale 9 6 5" xfId="52408"/>
    <cellStyle name="Totale 9 6 5 2" xfId="52409"/>
    <cellStyle name="Totale 9 6 6" xfId="52410"/>
    <cellStyle name="Totale 9 7" xfId="52411"/>
    <cellStyle name="Totale 9 7 2" xfId="52412"/>
    <cellStyle name="Totale 9 7 2 2" xfId="52413"/>
    <cellStyle name="Totale 9 7 3" xfId="52414"/>
    <cellStyle name="Totale 9 7 3 2" xfId="52415"/>
    <cellStyle name="Totale 9 7 4" xfId="52416"/>
    <cellStyle name="Totale 9 7 4 2" xfId="52417"/>
    <cellStyle name="Totale 9 7 5" xfId="52418"/>
    <cellStyle name="Totale 9 7 5 2" xfId="52419"/>
    <cellStyle name="Totale 9 7 6" xfId="52420"/>
    <cellStyle name="Totale 9 8" xfId="52421"/>
    <cellStyle name="Totale 9 8 2" xfId="52422"/>
    <cellStyle name="Totale 9 9" xfId="52423"/>
    <cellStyle name="Totale 9 9 2" xfId="52424"/>
    <cellStyle name="Valore non valido 10" xfId="52425"/>
    <cellStyle name="Valore non valido 11" xfId="52426"/>
    <cellStyle name="Valore non valido 12" xfId="52427"/>
    <cellStyle name="Valore non valido 13" xfId="52428"/>
    <cellStyle name="Valore non valido 14" xfId="52429"/>
    <cellStyle name="Valore non valido 15" xfId="52430"/>
    <cellStyle name="Valore non valido 16" xfId="52431"/>
    <cellStyle name="Valore non valido 17" xfId="52432"/>
    <cellStyle name="Valore non valido 18" xfId="52433"/>
    <cellStyle name="Valore non valido 19" xfId="52434"/>
    <cellStyle name="Valore non valido 2" xfId="52435"/>
    <cellStyle name="Valore non valido 20" xfId="52436"/>
    <cellStyle name="Valore non valido 21" xfId="52437"/>
    <cellStyle name="Valore non valido 22" xfId="52438"/>
    <cellStyle name="Valore non valido 23" xfId="52439"/>
    <cellStyle name="Valore non valido 3" xfId="52440"/>
    <cellStyle name="Valore non valido 4" xfId="52441"/>
    <cellStyle name="Valore non valido 5" xfId="52442"/>
    <cellStyle name="Valore non valido 6" xfId="52443"/>
    <cellStyle name="Valore non valido 7" xfId="52444"/>
    <cellStyle name="Valore non valido 8" xfId="52445"/>
    <cellStyle name="Valore non valido 9" xfId="52446"/>
    <cellStyle name="Valore valido 10" xfId="52447"/>
    <cellStyle name="Valore valido 11" xfId="52448"/>
    <cellStyle name="Valore valido 12" xfId="52449"/>
    <cellStyle name="Valore valido 13" xfId="52450"/>
    <cellStyle name="Valore valido 14" xfId="52451"/>
    <cellStyle name="Valore valido 15" xfId="52452"/>
    <cellStyle name="Valore valido 16" xfId="52453"/>
    <cellStyle name="Valore valido 17" xfId="52454"/>
    <cellStyle name="Valore valido 18" xfId="52455"/>
    <cellStyle name="Valore valido 19" xfId="52456"/>
    <cellStyle name="Valore valido 2" xfId="52457"/>
    <cellStyle name="Valore valido 20" xfId="52458"/>
    <cellStyle name="Valore valido 21" xfId="52459"/>
    <cellStyle name="Valore valido 22" xfId="52460"/>
    <cellStyle name="Valore valido 23" xfId="52461"/>
    <cellStyle name="Valore valido 3" xfId="52462"/>
    <cellStyle name="Valore valido 4" xfId="52463"/>
    <cellStyle name="Valore valido 5" xfId="52464"/>
    <cellStyle name="Valore valido 6" xfId="52465"/>
    <cellStyle name="Valore valido 7" xfId="52466"/>
    <cellStyle name="Valore valido 8" xfId="52467"/>
    <cellStyle name="Valore valido 9" xfId="52468"/>
    <cellStyle name="Valuta (0)_ FILE PROVA" xfId="52469"/>
    <cellStyle name="Valuta [0] 2" xfId="52470"/>
    <cellStyle name="Valuta [0] 3" xfId="52471"/>
    <cellStyle name="Valuta 2" xfId="52472"/>
    <cellStyle name="Valuta 2 2" xfId="52473"/>
    <cellStyle name="Valuta 2 3" xfId="52474"/>
    <cellStyle name="Valuta 2 4" xfId="52475"/>
    <cellStyle name="Valuta 3" xfId="52476"/>
    <cellStyle name="Valuta 3 2" xfId="52477"/>
    <cellStyle name="Valuta 3 3" xfId="52478"/>
    <cellStyle name="Valuta 4" xfId="52479"/>
    <cellStyle name="Valuta 4 2" xfId="52480"/>
    <cellStyle name="Valuta 4 3" xfId="52481"/>
    <cellStyle name="Valuta 5" xfId="52482"/>
    <cellStyle name="Warning Text" xfId="52483"/>
    <cellStyle name="Warning Text 2" xfId="52484"/>
  </cellStyles>
  <dxfs count="0"/>
  <tableStyles count="0" defaultTableStyle="TableStyleMedium9" defaultPivotStyle="PivotStyleLight16"/>
  <colors>
    <mruColors>
      <color rgb="FFCC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11" Type="http://schemas.openxmlformats.org/officeDocument/2006/relationships/externalLink" Target="externalLinks/externalLink204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4.xml"/><Relationship Id="rId176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85.xml"/><Relationship Id="rId197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199.xml"/><Relationship Id="rId201" Type="http://schemas.openxmlformats.org/officeDocument/2006/relationships/externalLink" Target="externalLinks/externalLink194.xml"/><Relationship Id="rId222" Type="http://schemas.openxmlformats.org/officeDocument/2006/relationships/theme" Target="theme/theme1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75.xml"/><Relationship Id="rId187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5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2" Type="http://schemas.openxmlformats.org/officeDocument/2006/relationships/externalLink" Target="externalLinks/externalLink195.xml"/><Relationship Id="rId207" Type="http://schemas.openxmlformats.org/officeDocument/2006/relationships/externalLink" Target="externalLinks/externalLink200.xml"/><Relationship Id="rId223" Type="http://schemas.openxmlformats.org/officeDocument/2006/relationships/styles" Target="styles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3" Type="http://schemas.openxmlformats.org/officeDocument/2006/relationships/externalLink" Target="externalLinks/externalLink206.xml"/><Relationship Id="rId218" Type="http://schemas.openxmlformats.org/officeDocument/2006/relationships/externalLink" Target="externalLinks/externalLink21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208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2.xml"/><Relationship Id="rId224" Type="http://schemas.openxmlformats.org/officeDocument/2006/relationships/sharedStrings" Target="sharedStrings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calcChain" Target="calcChain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606137</xdr:colOff>
      <xdr:row>109</xdr:row>
      <xdr:rowOff>51956</xdr:rowOff>
    </xdr:from>
    <xdr:to>
      <xdr:col>15</xdr:col>
      <xdr:colOff>173181</xdr:colOff>
      <xdr:row>112</xdr:row>
      <xdr:rowOff>155864</xdr:rowOff>
    </xdr:to>
    <xdr:sp macro="" textlink="">
      <xdr:nvSpPr>
        <xdr:cNvPr id="2" name="Rettangolo 1">
          <a:extLst>
            <a:ext uri="{FF2B5EF4-FFF2-40B4-BE49-F238E27FC236}">
              <a16:creationId xmlns="" xmlns:a16="http://schemas.microsoft.com/office/drawing/2014/main" id="{2CED85CA-407B-4D32-BA69-AB6A39AB757D}"/>
            </a:ext>
          </a:extLst>
        </xdr:cNvPr>
        <xdr:cNvSpPr/>
      </xdr:nvSpPr>
      <xdr:spPr>
        <a:xfrm>
          <a:off x="11255087" y="31598756"/>
          <a:ext cx="4786744" cy="1218333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3200">
              <a:ln>
                <a:noFill/>
              </a:ln>
              <a:latin typeface="Garamond" pitchFamily="18" charset="0"/>
            </a:rPr>
            <a:t>Il Commissario Straordinario</a:t>
          </a:r>
        </a:p>
        <a:p>
          <a:pPr algn="ctr"/>
          <a:r>
            <a:rPr lang="it-IT" sz="3200">
              <a:ln>
                <a:noFill/>
              </a:ln>
              <a:latin typeface="Garamond" pitchFamily="18" charset="0"/>
            </a:rPr>
            <a:t>Dott. Roberto Colletti</a:t>
          </a:r>
        </a:p>
        <a:p>
          <a:pPr algn="l"/>
          <a:endParaRPr lang="it-IT" sz="1400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1061358</xdr:colOff>
      <xdr:row>80</xdr:row>
      <xdr:rowOff>1</xdr:rowOff>
    </xdr:from>
    <xdr:to>
      <xdr:col>16</xdr:col>
      <xdr:colOff>1125685</xdr:colOff>
      <xdr:row>83</xdr:row>
      <xdr:rowOff>155864</xdr:rowOff>
    </xdr:to>
    <xdr:sp macro="" textlink="">
      <xdr:nvSpPr>
        <xdr:cNvPr id="2" name="Rettangolo 1">
          <a:extLst>
            <a:ext uri="{FF2B5EF4-FFF2-40B4-BE49-F238E27FC236}">
              <a16:creationId xmlns="" xmlns:a16="http://schemas.microsoft.com/office/drawing/2014/main" id="{29C81D33-D475-423E-885F-743CB20E594C}"/>
            </a:ext>
          </a:extLst>
        </xdr:cNvPr>
        <xdr:cNvSpPr/>
      </xdr:nvSpPr>
      <xdr:spPr>
        <a:xfrm>
          <a:off x="16219715" y="21880287"/>
          <a:ext cx="3125934" cy="121722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2400">
              <a:latin typeface="Garamond" pitchFamily="18" charset="0"/>
            </a:rPr>
            <a:t>Il Commissario Straordinario</a:t>
          </a:r>
        </a:p>
        <a:p>
          <a:pPr algn="ctr"/>
          <a:r>
            <a:rPr lang="it-IT" sz="2400">
              <a:latin typeface="Garamond" pitchFamily="18" charset="0"/>
            </a:rPr>
            <a:t>Dott. Roberto Colletti</a:t>
          </a:r>
        </a:p>
        <a:p>
          <a:pPr algn="l"/>
          <a:endParaRPr lang="it-IT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128</xdr:row>
      <xdr:rowOff>0</xdr:rowOff>
    </xdr:from>
    <xdr:to>
      <xdr:col>12</xdr:col>
      <xdr:colOff>560368</xdr:colOff>
      <xdr:row>131</xdr:row>
      <xdr:rowOff>82879</xdr:rowOff>
    </xdr:to>
    <xdr:sp macro="" textlink="">
      <xdr:nvSpPr>
        <xdr:cNvPr id="2" name="Rettangolo 1">
          <a:extLst>
            <a:ext uri="{FF2B5EF4-FFF2-40B4-BE49-F238E27FC236}">
              <a16:creationId xmlns="" xmlns:a16="http://schemas.microsoft.com/office/drawing/2014/main" id="{137AA60E-CA10-4B2F-8285-C11F60707BD3}"/>
            </a:ext>
          </a:extLst>
        </xdr:cNvPr>
        <xdr:cNvSpPr/>
      </xdr:nvSpPr>
      <xdr:spPr>
        <a:xfrm>
          <a:off x="8515350" y="32356425"/>
          <a:ext cx="3760768" cy="1206829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2400">
              <a:latin typeface="Garamond" pitchFamily="18" charset="0"/>
            </a:rPr>
            <a:t>Il Commissario Straordinario</a:t>
          </a:r>
        </a:p>
        <a:p>
          <a:pPr algn="ctr"/>
          <a:r>
            <a:rPr lang="it-IT" sz="2400">
              <a:latin typeface="Garamond" pitchFamily="18" charset="0"/>
            </a:rPr>
            <a:t>Dott. Roberto Colletti</a:t>
          </a:r>
        </a:p>
        <a:p>
          <a:pPr algn="l"/>
          <a:endParaRPr lang="it-IT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4064001</xdr:colOff>
      <xdr:row>207</xdr:row>
      <xdr:rowOff>127000</xdr:rowOff>
    </xdr:from>
    <xdr:to>
      <xdr:col>8</xdr:col>
      <xdr:colOff>412752</xdr:colOff>
      <xdr:row>211</xdr:row>
      <xdr:rowOff>142875</xdr:rowOff>
    </xdr:to>
    <xdr:sp macro="" textlink="">
      <xdr:nvSpPr>
        <xdr:cNvPr id="3" name="Rettangol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5191126" y="43799125"/>
          <a:ext cx="2809876" cy="79375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Commissario Straordinario</a:t>
          </a:r>
        </a:p>
        <a:p>
          <a:pPr algn="ctr"/>
          <a:r>
            <a:rPr lang="it-IT" sz="1600">
              <a:latin typeface="Garamond" pitchFamily="18" charset="0"/>
            </a:rPr>
            <a:t>Dott. Roberto Colletti</a:t>
          </a:r>
        </a:p>
        <a:p>
          <a:pPr algn="l"/>
          <a:endParaRPr lang="it-I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61</xdr:row>
      <xdr:rowOff>104775</xdr:rowOff>
    </xdr:from>
    <xdr:to>
      <xdr:col>0</xdr:col>
      <xdr:colOff>171450</xdr:colOff>
      <xdr:row>63</xdr:row>
      <xdr:rowOff>9525</xdr:rowOff>
    </xdr:to>
    <xdr:cxnSp macro="">
      <xdr:nvCxnSpPr>
        <xdr:cNvPr id="3" name="Connettore 2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71450" y="13144500"/>
          <a:ext cx="0" cy="390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4217458</xdr:colOff>
      <xdr:row>157</xdr:row>
      <xdr:rowOff>39159</xdr:rowOff>
    </xdr:from>
    <xdr:to>
      <xdr:col>6</xdr:col>
      <xdr:colOff>3175</xdr:colOff>
      <xdr:row>160</xdr:row>
      <xdr:rowOff>148167</xdr:rowOff>
    </xdr:to>
    <xdr:sp macro="" textlink="">
      <xdr:nvSpPr>
        <xdr:cNvPr id="2" name="Rettangol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5508625" y="33990492"/>
          <a:ext cx="2474383" cy="7651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Commissario Straordinario</a:t>
          </a:r>
        </a:p>
        <a:p>
          <a:pPr algn="ctr"/>
          <a:r>
            <a:rPr lang="it-IT" sz="1600">
              <a:latin typeface="Garamond" pitchFamily="18" charset="0"/>
            </a:rPr>
            <a:t>Dott. Roberto Colletti</a:t>
          </a:r>
        </a:p>
        <a:p>
          <a:pPr algn="l"/>
          <a:endParaRPr lang="it-I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1</xdr:row>
      <xdr:rowOff>28575</xdr:rowOff>
    </xdr:from>
    <xdr:to>
      <xdr:col>3</xdr:col>
      <xdr:colOff>371475</xdr:colOff>
      <xdr:row>1</xdr:row>
      <xdr:rowOff>238125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>
          <a:off x="3981450" y="285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400050</xdr:colOff>
      <xdr:row>1</xdr:row>
      <xdr:rowOff>19050</xdr:rowOff>
    </xdr:from>
    <xdr:to>
      <xdr:col>4</xdr:col>
      <xdr:colOff>400050</xdr:colOff>
      <xdr:row>1</xdr:row>
      <xdr:rowOff>247650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4343400" y="190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485775</xdr:colOff>
      <xdr:row>566</xdr:row>
      <xdr:rowOff>19050</xdr:rowOff>
    </xdr:from>
    <xdr:to>
      <xdr:col>11</xdr:col>
      <xdr:colOff>133350</xdr:colOff>
      <xdr:row>569</xdr:row>
      <xdr:rowOff>66674</xdr:rowOff>
    </xdr:to>
    <xdr:sp macro="" textlink="">
      <xdr:nvSpPr>
        <xdr:cNvPr id="4" name="Rettangol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5124450" y="121434225"/>
          <a:ext cx="2552700" cy="628649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it-IT" sz="1600">
              <a:latin typeface="Garamond" pitchFamily="18" charset="0"/>
            </a:rPr>
            <a:t>Il Commissario Straordinario</a:t>
          </a:r>
        </a:p>
        <a:p>
          <a:pPr algn="ctr"/>
          <a:r>
            <a:rPr lang="it-IT" sz="1600">
              <a:latin typeface="Garamond" pitchFamily="18" charset="0"/>
            </a:rPr>
            <a:t>Dott. Roberto Colletti</a:t>
          </a:r>
        </a:p>
        <a:p>
          <a:pPr algn="l"/>
          <a:endParaRPr lang="it-IT" sz="1100"/>
        </a:p>
      </xdr:txBody>
    </xdr:sp>
    <xdr:clientData/>
  </xdr:twoCellAnchor>
  <xdr:oneCellAnchor>
    <xdr:from>
      <xdr:col>11</xdr:col>
      <xdr:colOff>523875</xdr:colOff>
      <xdr:row>11</xdr:row>
      <xdr:rowOff>223837</xdr:rowOff>
    </xdr:from>
    <xdr:ext cx="914400" cy="6090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sellaDiTesto 4"/>
            <xdr:cNvSpPr txBox="1"/>
          </xdr:nvSpPr>
          <xdr:spPr>
            <a:xfrm>
              <a:off x="8591550" y="3348037"/>
              <a:ext cx="914400" cy="6090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DD37641D-5A0D-42A9-AB50-CA11B156701A}" type="mathplaceholder">
                      <a:rPr lang="it-IT" sz="1100" i="1">
                        <a:latin typeface="Cambria Math"/>
                      </a:rPr>
                      <a:t>Digitare l'equazione qui.</a:t>
                    </a:fld>
                  </m:oMath>
                </m:oMathPara>
              </a14:m>
              <a:endParaRPr lang="it-IT" sz="1100"/>
            </a:p>
          </xdr:txBody>
        </xdr:sp>
      </mc:Choice>
      <mc:Fallback xmlns="">
        <xdr:sp macro="" textlink="">
          <xdr:nvSpPr>
            <xdr:cNvPr id="5" name="CasellaDiTesto 4"/>
            <xdr:cNvSpPr txBox="1"/>
          </xdr:nvSpPr>
          <xdr:spPr>
            <a:xfrm>
              <a:off x="8591550" y="3348037"/>
              <a:ext cx="914400" cy="6090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it-IT" sz="1100" i="0">
                  <a:latin typeface="Cambria Math"/>
                </a:rPr>
                <a:t>"Digitare l'equazione qui."</a:t>
              </a:r>
              <a:endParaRPr lang="it-IT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7AD92B2\NA%202%20%20I%20TRIM.%20200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AppData\Roaming\Microsoft\Excel\Simulazione%20indicatori%20Asp%20Messina%20V7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AppData/Roaming/Microsoft/Excel/Simulazione%20indicatori%20Asp%20Messina%20V7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CF\LOROD\PERSONAL\VUOTO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CF\LOROD\PERSONAL\VUOTO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CF/LOROD/PERSONAL/VUOTO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996\Documenti\Archivi%20Excel\Papardo\Contabilit&#224;%20Economica\Bilancio%202003\Documenti\Archivi%20Excel\Contabilit&#224;%20Economica\Be2002\BilEconomico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i\SANITA'\2012\Negoziazione%202012\Documents%20and%20Settings\pc\Desktop\MARIA%20CHIARA\Prospetti%20CE%20Consuntivo%202010\DOCUME~1\pc\IMPOST~1\Temp\Rar$DI00.328\3&#176;%20CE%202009%20Dati%20Aziende\LAVORO\2008\NA%202\NA%202%20%20I%20TRIM.%202008.xls?A01F4024" TargetMode="External"/><Relationship Id="rId1" Type="http://schemas.openxmlformats.org/officeDocument/2006/relationships/externalLinkPath" Target="file:///\\A01F4024\NA%202%20%20I%20TRIM.%20200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0_CE_RS_analisiScostamenti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AAback%20up%20PC%20ASSESSORATO%207.09.2015\SICILIA%20NEW%20NEW_luglio%202010\2016\NEGOZIAZIONE%202016\Negoziazione%202016_v27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AAback%20up%20PC%20ASSESSORATO%207.09.2015/SICILIA%20NEW%20NEW_luglio%202010/2016/NEGOZIAZIONE%202016/Negoziazione%202016_v27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600c\SERVIZI\Documents%20and%20Settings\scivaa1\Desktop\tariffario%20base%20Trento_Al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Asp600c/SERVIZI/Documents%20and%20Settings/scivaa1/Desktop/tariffario%20base%20Trento_Al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2015%20-%20Bilancio%202014%20-%20SP%20al%2010_06_201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angeli\Desktop\INVIATI%20DA%20AZIENDE\207\I%20TRIM.2010\Prospetto%20Gennaio%20Marzo%202010%20A.S.P.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rcangeli\Desktop\INVIATI%20DA%20AZIENDE\207\I%20TRIM.2010\Prospetto%20Gennaio%20Marzo%202010%20A.S.P.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angeli/Desktop/INVIATI%20DA%20AZIENDE/207/I%20TRIM.2010/Prospetto%20Gennaio%20Marzo%202010%20A.S.P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LBAN~1\AppData\Local\Temp\notesF3B52A\TETTI%20e%20TARIFFE\BASI%20DATI%20FLUSSI\RS79_999_DATABASE_EMUR_2012\EMUR%20PS\RS79_999_06_Reportistica_Emur_PS_2012_v2.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u2306\Documents%20and%20Settings\concettina_rizzo\Documenti\Download\Prospetti%20di%20verifica%201&#176;%20trimestre%202011%20Carmela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amba/u2306/Documents%20and%20Settings/concettina_rizzo/Documenti/Download/Prospetti%20di%20verifica%201&#176;%20trimestre%202011%20Carmel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lia_analisi_scostamenti/2011/4&#176;2011/Risposte%20Aziende%20CE%20Consuntivo%202010%20v.02/927/Prospetti%20di%20verifica%20CONSUNTIVO%202010(1)%20CON%20LA%20CORREZIONE%20DEL%20SUES%20118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Last%20work\CE%20CONSUNTIVO%202012\Prospetti\Last%20work\CONSUNTIVO%202012\Risposte%20aziende\202\New%20Prospetti%20di%20verifica%20CONSUNTIVO%202012_v.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Last%20work/CE%20CONSUNTIVO%202012/Prospetti/Last%20work/CONSUNTIVO%202012/Risposte%20aziende/202/New%20Prospetti%20di%20verifica%20CONSUNTIVO%202012_v.0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BAN~1/AppData/Local/Temp/notesF3B52A/TETTI%20e%20TARIFFE/BASI%20DATI%20FLUSSI/RS79_999_DATABASE_EMUR_2012/EMUR%20PS/RS79_999_06_Reportistica_Emur_PS_2012_v2.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CE%204&#176;Trim%202012/Prospetti/Last%20work/CE%204&#176;Trim%202012/RISPOSTE%20AZ%204&#176;CE%202012/202/New%20Prospetti%20di%20verifica%204&#176;TRIMESTRE%20201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CE%20CONSUNTIVO%202011\Risposte%20Aziende\208\Prospetti%20di%20verifica%20CONSUNTIVO%20201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CE%20CONSUNTIVO%202011\Risposte%20Aziende\208\Prospetti%20di%20verifica%20CONSUNTIVO%20201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CE%20CONSUNTIVO%202011/Risposte%20Aziende/208/Prospetti%20di%20verifica%20CONSUNTIVO%20201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Negoziazione/Documents%20and%20Settings/antonello/Impostazioni%20locali/Temporary%20Internet%20Files/Content.IE5/K30VDBHN/Downloads/4%20-%20NEW_2008_TabellaD12_Vers.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Desktop\Articolo%2079\CDG\Indicatori\IV%202011\Indicatori%20Totali%20V9.xlsm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Desktop\Articolo%2079\CDG\Indicatori\IV%202011\Indicatori%20Totali%20V9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Desktop/Articolo%2079/CDG/Indicatori/IV%202011/Indicatori%20Totali%20V9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Newco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Massimo%20C/Project%20Itaca/Santa%20Giulia%20-%20file%20ricevuti/Newco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\u3143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dc1/u3143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c/IMPOST~1/Temp/Rar$DI00.328/Documents%20and%20Settings/Administrator/Documenti/Andrea%20Cammareri/Previsionale%202010/LAVORO/2008/NA%202/NA%202%20%20I%20TRIM.%20200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billitter00\AppData\Roaming\Microsoft\Excel\Db%20per%20analisi%20protesi.xlsm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Analisi%20scostamenti/elaborazioni/1_RS_Analisi_CNS%202013_v.00.xlsm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Impostazioni%20locali\Temp\wz3fa5\Allegati\Piani%20Operativi\Piano%20Operativo%20Regionale\Materiale_20101004\02_Farmaceutica%20HP3%20v1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Impostazioni%20locali\Temp\wz3fa5\Allegati\Piani%20Operativi\Piano%20Operativo%20Regionale\Materiale_20101004\02_Farmaceutica%20HP3%20v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Impostazioni%20locali/Temp/wz3fa5/Allegati/Piani%20Operativi/Piano%20Operativo%20Regionale/Materiale_20101004/02_Farmaceutica%20HP3%20v1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ilippi\modello%20prev\Schema%202\Schema%20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Bfilippi/modello%20prev/Schema%202/Schema%202.xls" TargetMode="External"/></Relationships>
</file>

<file path=xl/externalLinks/_rels/externalLink157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cbarbera\Desktop\IV%202010\SPECIFICA%20VOCE%20RICAVO\Users\cbarbera\Desktop\I%20TRIMESTRE%202010\I%20TRIMESTRE%202010\DOCUME~1\pc\IMPOST~1\Temp\Rar$DI00.328\Documenti\Bilancio\MIN%20SAL%202006\analisi%20CE%202006\LA_analisi_2003%20v02.xls?EDD27E31" TargetMode="External"/><Relationship Id="rId1" Type="http://schemas.openxmlformats.org/officeDocument/2006/relationships/externalLinkPath" Target="file:///\\EDD27E31\LA_analisi_2003%20v0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EA9874\LA_analisi_2003%20v02.xls" TargetMode="External"/></Relationships>
</file>

<file path=xl/externalLinks/_rels/externalLink159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Users\cbarbera\Desktop\IV%202010\SPECIFICA%20VOCE%20RICAVO\Users\cbarbera\Desktop\I%20TRIMESTRE%202010\I%20TRIMESTRE%202010\DOCUME~1\pc\IMPOST~1\Temp\Rar$DI00.328\Documenti\Bilancio\MIN%20SAL%202006\analisi%20CE%202006\LA_analisi_2003%20v02.xls?EBDCCF1E" TargetMode="External"/><Relationship Id="rId1" Type="http://schemas.openxmlformats.org/officeDocument/2006/relationships/externalLinkPath" Target="file:///\\EBDCCF1E\LA_analisi_2003%20v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ILANCIO/CE/CE_2013/CONSUNTIVO%202013/TABELLE%20NOTA%20INTEGRATIVA/FRANCESCO/PER%20CNS%202013/CNS%202013%20TABELLE%20DEFINITIVE/ASP%20CT%20-%20TABELLE%20ORIGINALE%20SP%20per%20NI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ff202\c_compagnone\Documenti\Giovanni\Cannizzaro\Pianta%20Organica\Pianta%20organica%201997\P.o.-Dati%20Economici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ff202/c_compagnone/Documenti/Giovanni/Cannizzaro/Pianta%20Organica/Pianta%20organica%201997/P.o.-Dati%20Economici.xls" TargetMode="External"/></Relationships>
</file>

<file path=xl/externalLinks/_rels/externalLink162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mar\Assegnazione\2008\2007\Integrazione%202007\Documents%20and%20Settings\Valentinig\Impostazioni%20locali\Temporary%20Internet%20Files\OLK3\Ipotesi%20riparto%202006-2009%20-%20050706%20-%20COSTRUZIONE%20CAPITOLI%20BILANCIO%20(3)%20-%20RIPARTO%202006.xls?86709B86" TargetMode="External"/><Relationship Id="rId1" Type="http://schemas.openxmlformats.org/officeDocument/2006/relationships/externalLinkPath" Target="file:///\\86709B86\Ipotesi%20riparto%202006-2009%20-%20050706%20-%20COSTRUZIONE%20CAPITOLI%20BILANCIO%20(3)%20-%20RIPARTO%202006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/mar/Assegnazione/2008/2007/Integrazione%202007/Documents%20and%20Settings/Valentinig/Impostazioni%20locali/Temporary%20Internet%20Files/OLK3/Ipotesi%20riparto%202006-2009%20-%20050706%20-%20COSTRUZIONE%20CAPITOLI%20BILANCIO%20(3)%20-%20RIPARTO%202006.xls?515361AF" TargetMode="External"/><Relationship Id="rId1" Type="http://schemas.openxmlformats.org/officeDocument/2006/relationships/externalLinkPath" Target="file:///\\515361AF\Ipotesi%20riparto%202006-2009%20-%20050706%20-%20COSTRUZIONE%20CAPITOLI%20BILANCIO%20(3)%20-%20RIPARTO%202006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mar\Assegnazione\2008\2007\Integrazione%202007\Documents%20and%20Settings\Valentinig\Impostazioni%20locali\Temporary%20Internet%20Files\OLK3\Ipotesi%20riparto%202006-2009%20-%20050706%20-%20COSTRUZIONE%20CAPITOLI%20BILANCIO%20(3)%20-%20RIPARTO%202006.xls?FB90E019" TargetMode="External"/><Relationship Id="rId1" Type="http://schemas.openxmlformats.org/officeDocument/2006/relationships/externalLinkPath" Target="file:///\\FB90E019\Ipotesi%20riparto%202006-2009%20-%20050706%20-%20COSTRUZIONE%20CAPITOLI%20BILANCIO%20(3)%20-%20RIPARTO%20200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Sanit&#224;%202004\RIPARTO\Aggiornamento%20DICEMBRE%202004\Ipotesi%20riparto%202005-2007%2016%20dic%202004%20-%2088.19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&#224;%202004/RIPARTO/Aggiornamento%20DICEMBRE%202004/Ipotesi%20riparto%202005-2007%2016%20dic%202004%20-%2088.19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~1/SFE87~1.GAR/IMPOST~1/Temp/Rar$DI09.422/Previsioni%202005/AGGIORMAMENTO%203.08.04/Ipotesi%20riparto%202005-2007.%203.08.04.al%20netto%20manovre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uraniti\Desktop\1_RS_Analisi_3&#176;2012.v.5.7.3a_last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suraniti\Desktop\1_RS_Analisi_3&#176;2012.v.5.7.3a_last.xlsm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uraniti/Desktop/1_RS_Analisi_3&#176;2012.v.5.7.3a_last.xlsm" TargetMode="External"/></Relationships>
</file>

<file path=xl/externalLinks/_rels/externalLink172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i\SANITA'\2012\Negoziazione%202012\Documents%20and%20Settings\pc\Desktop\MARIA%20CHIARA\Prospetti%20CE%20Consuntivo%202010\DOCUME~1\pc\IMPOST~1\Temp\Rar$DI00.328\Documenti\Bilancio\MIN%20SAL%202006\analisi%20CE%202006\LA_analisi_2003%20v02.xls?9880DD24" TargetMode="External"/><Relationship Id="rId1" Type="http://schemas.openxmlformats.org/officeDocument/2006/relationships/externalLinkPath" Target="file:///\\9880DD24\LA_analisi_2003%20v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8F147C4\LA_analisi_2003%20v02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i\SANITA'\2012\Negoziazione%202012\Documents%20and%20Settings\pc\Desktop\MARIA%20CHIARA\Prospetti%20CE%20Consuntivo%202010\DOCUME~1\pc\IMPOST~1\Temp\Rar$DI00.328\Documenti\Bilancio\MIN%20SAL%202006\analisi%20CE%202006\LA_analisi_2003%20v02.xls?69201DAC" TargetMode="External"/><Relationship Id="rId1" Type="http://schemas.openxmlformats.org/officeDocument/2006/relationships/externalLinkPath" Target="file:///\\69201DAC\LA_analisi_2003%20v0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09a.kclient.kpmg.com/Users/cbarbera/AppData/Local/Microsoft/Windows/Temporary%20Internet%20Files/Content.Outlook/3CRW937M/Tracciato%20personale_20110331%20(5).xls" TargetMode="External"/></Relationships>
</file>

<file path=xl/externalLinks/_rels/externalLink176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aruggeri\AppData\Local\Microsoft\Windows\Temporary%20Internet%20Files\Content.Outlook\GDRRLC9S\Regione%20Lazio\2012\05%20-%20MONITORAGGIO%20PERIODICO%20E%20COERENZA%20CON%20GLI%20INDICATORI%20ECONOMICI%20DEL%20SSR\II%20Trim%202012\Rapporto%20CE_II%20trim%202012_v5\CE?A564BCC7" TargetMode="External"/><Relationship Id="rId1" Type="http://schemas.openxmlformats.org/officeDocument/2006/relationships/externalLinkPath" Target="file:///\\A564BCC7\CE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1CD2FE5/CE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adalamenti\Impostazioni%20locali\Temporary%20Internet%20Files\Content.IE5\H3OISQJR\Copia%20di%20Prospetto%20spesa%20personale%201%20trim.%20201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badalamenti\Impostazioni%20locali\Temporary%20Internet%20Files\Content.IE5\H3OISQJR\Copia%20di%20Prospetto%20spesa%20personale%201%20trim.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dalamenti/Impostazioni%20locali/Temporary%20Internet%20Files/Content.IE5/H3OISQJR/Copia%20di%20Prospetto%20spesa%20personale%201%20trim.%20201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PF/IRCCS/REGIONE%20SICILIANA/PROSPETTO%20SPESA%20DEL%20PERSONALE_SERV.1_giulia_chiarello/2011/II_TRIM/Prospetto%20spesa%20personale%202%20pagine_MOD_IITRI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86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Utente\Downloads\mar\Assegnazione\2008\2007\Integrazione%202007\Ares\Simonetti\FSN2006\Documents%20and%20Settings\DP8000\Desktop\CFFB_Lavori_in_corso\MDC_DRG\MOTORI\Riepilogo-PUB-PRIV-STAT_MOB-ATT-PASS-REGIONE-MDC-2001-CFFB.xls?35999965" TargetMode="External"/><Relationship Id="rId1" Type="http://schemas.openxmlformats.org/officeDocument/2006/relationships/externalLinkPath" Target="file:///\\35999965\Riepilogo-PUB-PRIV-STAT_MOB-ATT-PASS-REGIONE-MDC-2001-CFFB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559C0E0\Riepilogo-PUB-PRIV-STAT_MOB-ATT-PASS-REGIONE-MDC-2001-CFFB.xls" TargetMode="External"/></Relationships>
</file>

<file path=xl/externalLinks/_rels/externalLink188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Users\Utente\Downloads\mar\Assegnazione\2008\2007\Integrazione%202007\Ares\Simonetti\FSN2006\Documents%20and%20Settings\DP8000\Desktop\CFFB_Lavori_in_corso\MDC_DRG\MOTORI\Riepilogo-PUB-PRIV-STAT_MOB-ATT-PASS-REGIONE-MDC-2001-CFFB.xls?1025E73C" TargetMode="External"/><Relationship Id="rId1" Type="http://schemas.openxmlformats.org/officeDocument/2006/relationships/externalLinkPath" Target="file:///\\1025E73C\Riepilogo-PUB-PRIV-STAT_MOB-ATT-PASS-REGIONE-MDC-2001-CFFB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nti%20valentini/Documenti/Documenti/RIPARTO/2007/RIPARTO%20IPOTESI%202006-2008/Vincolate%2002-Agosto-05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Franco\2001\clienti\Project%20Hunter\Project%20Hunter%20stand%20alone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Franco/2001/clienti/Project%20Hunter/Project%20Hunter%20stand%20alone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carlo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ssessorato\Elaborazioni_4&#176;2014\1_RS_Analisi_4&#176;2014_v04.xlsm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ssessorato\Elaborazioni_4&#176;2014\1_RS_Analisi_4&#176;2014_v04.xlsm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ssessorato/Elaborazioni_4&#176;2014/1_RS_Analisi_4&#176;2014_v04.xls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CIVICO\QUADRATURA_927\Quadratura_GEN_GIUGNO_1&#176;SEMESTRE\TAB_E_01_Primo_Semestre_v.0.6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CIVICO\QUADRATURA_927\Quadratura_GEN_GIUGNO_1&#176;SEMESTRE\TAB_E_01_Primo_Semestre_v.0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CIVICO/QUADRATURA_927/Quadratura_GEN_GIUGNO_1&#176;SEMESTRE/TAB_E_01_Primo_Semestre_v.0.6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hermes.morgavi\Documenti\modello%20previsione\Previsioni%20ufficiali\RPP%202006\050930%20previsione%20quadro%20programmatico%20190905%20-%20versione%20B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hermes.morgavi\Documenti\modello%20previsione\Previsioni%20ufficiali\RPP%202006\050930%20previsione%20quadro%20programmatico%20190905%20-%20versione%20B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hermes.morgavi/Documenti/modello%20previsione/Previsioni%20ufficiali/RPP%202006/050930%20previsione%20quadro%20programmatico%20190905%20-%20versione%20B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ANGELO\Project%20DUCA\Mult%20bis%203%2010-04-0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ANGELO/Project%20DUCA/Mult%20bis%203%2010-04-00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morgavi\Documenti\modello%20previsione\Previsioni%20ufficiali\Dpef%202005-2008\040803%20previsione%20quadro%20programmatico%2027%2007%200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morgavi\Documenti\modello%20previsione\Previsioni%20ufficiali\Dpef%202005-2008\040803%20previsione%20quadro%20programmatico%2027%2007%200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morgavi/Documenti/modello%20previsione/Previsioni%20ufficiali/Dpef%202005-2008/040803%20previsione%20quadro%20programmatico%2027%2007%200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Prospetti\Attivit&#224;%20svolte\SP_CE_CNS_22014\204_ASP%20Enna\204%20CONSUNTIVO%202013_204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o/Desktop/I:/Documents%20and%20Settings/Valentina.Farelli/Desktop/File%20format%20analisi%20bilancio/Dati%20Bilancio_2012/Incontri%20Aziende%20Previsione%20Bilancio%202012/File/CE" TargetMode="External"/></Relationships>
</file>

<file path=xl/externalLinks/_rels/externalLink211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Users\aruggeri\AppData\Local\Microsoft\Windows\Temporary%20Internet%20Files\Content.Outlook\GDRRLC9S\Regione%20Lazio\2012\05%20-%20MONITORAGGIO%20PERIODICO%20E%20COERENZA%20CON%20GLI%20INDICATORI%20ECONOMICI%20DEL%20SSR\II%20Trim%202012\Rapporto%20CE_II%20trim%202012_v5\CE?01CD2FE5" TargetMode="External"/><Relationship Id="rId1" Type="http://schemas.openxmlformats.org/officeDocument/2006/relationships/externalLinkPath" Target="file:///\\01CD2FE5\CE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926\New%20Prospetti%20di%20verifica%203&#176;%20trim%202014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926\New%20Prospetti%20di%20verifica%203&#176;%20trim%202014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926/New%20Prospetti%20di%20verifica%203&#176;%20trim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Consuntivo%202013\Prospetti\Attivit&#224;%20svolte\SP_CE_CNS_22014\204_ASP%20Enna\204%20CONSUNTIVO%202013_20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Prospetti/Attivit&#224;%20svolte/SP_CE_CNS_22014/204_ASP%20Enna/204%20CONSUNTIVO%202013_20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Administrator/Documenti/Andrea%20Cammareri/Previsionale%202010/LAVORO/2008/NA%202/NA%202%20%20I%20TRIM.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rru/ufficio%20IV/documenti%20valentini/Documenti/Documenti/RIPARTO/2007/Documenti/Regione%20Liguria/Liguria%20Ricerche/Modello%20Fiuggi/Ripartizione%20FSN/Rapporto%20finale/Modello%20Ingegnerizzato%202.2%20(mins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garassino/Impostazioni%20locali/Temporary%20Internet%20Files/OLK82/Documents%20and%20Settings/valentinig/Impostazioni%20locali/Temporary%20Internet%20Files/OLK2/Modello%20Ingegnerizzato%202.2%20(minsal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varie/art%2079/tabellaA_B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9\FSN%202009\ass%20novembre%202009\2007\Integrazione%202007\Documents%20and%20Settings\valentinig\Impostazioni%20locali\Temporary%20Internet%20Files\OLK2\Modello%20Ingegnerizzato%202.2%20(minsal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9/FSN%202009/ass%20novembre%202009/2007/Integrazione%202007/Documents%20and%20Settings/valentinig/Impostazioni%20locali/Temporary%20Internet%20Files/OLK2/Modello%20Ingegnerizzato%202.2%20(minsal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\Clienti%20Milano\Valutazioni\Finmeccanica\Princing\Elicotter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E/Clienti%20Milano/Valutazioni/Finmeccanica/Princing/Elicotteri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3\Documenti\My%20documents_RS\PERSONALE\ANALISI%20FABBISOGNO\LAVORO\2008\NA%202\NA%202%20%20I%20TRIM.%20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tmilfsr03/Documenti/My%20documents_RS/PERSONALE/ANALISI%20FABBISOGNO/LAVORO/2008/NA%202/NA%202%20%20I%20TRIM.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Users/amaggiolini/Desktop/ART%2079/Mappatura%20personale%20da%20coop.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TTI%20e%20TARIFFE\BASI%20DATI%20FLUSSI\RS79_999_DATABASE_EMUR_2012\EMUR%20PS\RS79_999_06_Reportistica_Emur_PS_2012_v2.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TTI%20e%20TARIFFE\BASI%20DATI%20FLUSSI\RS79_999_DATABASE_EMUR_2012\EMUR%20PS\RS79_999_06_Reportistica_Emur_PS_2012_v2.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TETTI%20e%20TARIFFE/BASI%20DATI%20FLUSSI/RS79_999_DATABASE_EMUR_2012/EMUR%20PS/RS79_999_06_Reportistica_Emur_PS_2012_v2.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gela.adduce\Impostazioni%20locali\Temporary%20Internet%20Files\OLK79\050711%20previsione%20quadro%20tendenziale%202806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gela.adduce\Impostazioni%20locali\Temporary%20Internet%20Files\OLK79\050711%20previsione%20quadro%20tendenziale%202806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.adduce/Impostazioni%20locali/Temporary%20Internet%20Files/OLK79/050711%20previsione%20quadro%20tendenziale%202806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LAVORO/2008/NA%202/NA%202%20%20I%20TRIM.%2020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1_RS_Analisi_2&#176;2012.v.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pop18.libero.it/Documents%20and%20Settings/scivaa1/Desktop/tariffario%20base%20Trento_Al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Modificati\Newc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-SRV/COMUNE/Massimo%20C/Project%20Itaca/Santa%20Giulia%20-%20file%20ricevuti/Modificati/Newc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ting%20BILANCIO%20SANITA\Rating%20AZIENDE_v2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a.scardina/Desktop/Bilancio_2016_giugno/Riscontro_Regione_Bilancio_2016/ricontro%20x%205%20maggio/5%20Maggio_x_Regione/Rating%20BILANCIO%20SANITA/Rating%20AZIENDE_v2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%20BILANCIO%20SANITA/Rating%20AZIENDE_v2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billitter00\AppData\Roaming\Microsoft\Excel\Db%20per%20analisi%20protesi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billitter00/AppData/Roaming/Microsoft/Excel/Db%20per%20analisi%20protesi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ziana\Piano_operativo_2010\Piano%20Operativo_2013-2015\PO\10%20maggio_conseg\PO_10052013_CONSEGNATO\file\LA_TEND-PROG\LA_vs_CE_2012_v8_10052013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ziana\Piano_operativo_2010\Piano%20Operativo_2013-2015\PO\10%20maggio_conseg\PO_10052013_CONSEGNATO\file\LA_TEND-PROG\LA_vs_CE_2012_v8_10052013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tiziana/Piano_operativo_2010/Piano%20Operativo_2013-2015/PO/10%20maggio_conseg/PO_10052013_CONSEGNATO/file/LA_TEND-PROG/LA_vs_CE_2012_v8_10052013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agna\AppData\Local\Temp\notesF3B52A\Users\hbruneo\Desktop\Modello_riunione_16_ottobre\Analisi_STS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alagna\AppData\Local\Temp\notesF3B52A\Users\hbruneo\Desktop\Modello_riunione_16_ottobre\Analisi_STS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agna/AppData/Local/Temp/notesF3B52A/Users/hbruneo/Desktop/Modello_riunione_16_ottobre/Analisi_STS.xlsx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microsoft.com/office/2019/04/relationships/externalLinkLongPath" Target="/Users/aruggeri/AppData/Local/Microsoft/Windows/Temporary%20Internet%20Files/Content.Outlook/GDRRLC9S/Regione%20Lazio/2012/05%20-%20MONITORAGGIO%20PERIODICO%20E%20COERENZA%20CON%20GLI%20INDICATORI%20ECONOMICI%20DEL%20SSR/II%20Trim%202012/Rapporto%20CE_II%20trim%202012_v5/CE?630D457F" TargetMode="External"/><Relationship Id="rId1" Type="http://schemas.openxmlformats.org/officeDocument/2006/relationships/externalLinkPath" Target="file:///\\630D457F\CE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CF/Clienti%20Milano/Valutazioni/Finmeccanica/Princing/Elicotter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ilia_produzione\2011\4&#176;2011\personale\Analisi%20Tabella%204&#176;2011.v.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ilia_produzione\2011\4&#176;2011\personale\Analisi%20Tabella%204&#176;2011.v.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ilia_produzione/2011/4&#176;2011/personale/Analisi%20Tabella%204&#176;2011.v.4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00%20-%20Progetti/Abruzzo/PIANI%20INDUSTRIALI/05_Modello/Modellino_new%20(version%201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2014\NEGOZIAZIONE%202014\Negoziazione%202014_v.30_DEF_modificato%20MC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2014\NEGOZIAZIONE%202014\Negoziazione%202014_v.30_DEF_modificato%20MC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2014/NEGOZIAZIONE%202014/Negoziazione%202014_v.30_DEF_modificato%20MC.xlsx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i\SANITA'\2012\Negoziazione%202012\DOCUME~1\pc\IMPOST~1\Temp\Rar$DI00.328\Documents%20and%20Settings\Utente\Documenti\PAOLO\IRCCS%20BONINO%20PULEJO\TABELLA%20D1.2\2009\OLD\STAMPATO%20TabellaD12%203&#176;%20trim.%202009_CON%20ESCLUSIONI.xls?58C9DEAD" TargetMode="External"/><Relationship Id="rId1" Type="http://schemas.openxmlformats.org/officeDocument/2006/relationships/externalLinkPath" Target="file:///\\58C9DEAD\STAMPATO%20TabellaD12%203&#176;%20trim.%202009_CON%20ESCLUSIONI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i\SANITA'\2012\Negoziazione%202012\Documents%20and%20Settings\pc\Desktop\MARIA%20CHIARA\Prospetti%20CE%20Consuntivo%202010\DOCUME~1\pc\IMPOST~1\Temp\Rar$DI00.328\3&#176;%20CE%202009%20Dati%20Aziende\LAVORO\2008\NA%202\NA%202%20%20I%20TRIM.%202008.xls?6E3FC9F7" TargetMode="External"/><Relationship Id="rId1" Type="http://schemas.openxmlformats.org/officeDocument/2006/relationships/externalLinkPath" Target="file:///\\6E3FC9F7\NA%202%20%20I%20TRIM.%20200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179353\STAMPATO%20TabellaD12%203&#176;%20trim.%202009_CON%20ESCLUSIONI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i\SANITA'\2012\Negoziazione%202012\DOCUME~1\pc\IMPOST~1\Temp\Rar$DI00.328\Documents%20and%20Settings\Utente\Documenti\PAOLO\IRCCS%20BONINO%20PULEJO\TABELLA%20D1.2\2009\OLD\STAMPATO%20TabellaD12%203&#176;%20trim.%202009_CON%20ESCLUSIONI.xls?2FA05E1F" TargetMode="External"/><Relationship Id="rId1" Type="http://schemas.openxmlformats.org/officeDocument/2006/relationships/externalLinkPath" Target="file:///\\2FA05E1F\STAMPATO%20TabellaD12%203&#176;%20trim.%202009_CON%20ESCLUSION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-REPARTO-Maggiori64anni/MOTORE-REGIONE-Riepilogo-STAT_MOB-PASS-MDC-2001-Magg64an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Documents%20and%20Settings/aottaviani/Local%20Settings/Temporary%20Internet%20Files/OLK23C/A/MODEL_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00.100/carlo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AppData\Roaming\Microsoft\Excel\Simulazione%20indicatori%20Asp%20Messina%20V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  <sheetName val="AN_ECON"/>
      <sheetName val="AN_PATR"/>
      <sheetName val="CE_RICL"/>
      <sheetName val="Master"/>
      <sheetName val="SP_RIC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Anagrafica CRIL"/>
    </sheetNames>
    <sheetDataSet>
      <sheetData sheetId="0"/>
      <sheetData sheetId="1"/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Anagrafica CRIL"/>
    </sheetNames>
    <sheetDataSet>
      <sheetData sheetId="0"/>
      <sheetData sheetId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C"/>
      <sheetName val="CONTI"/>
      <sheetName val="BILRIC"/>
      <sheetName val="NOTAINT"/>
      <sheetName val="RF"/>
      <sheetName val="RN"/>
      <sheetName val="Assumptions"/>
      <sheetName val="0"/>
      <sheetName val="Input"/>
      <sheetName val="TB"/>
      <sheetName val="Dati"/>
      <sheetName val="Tabel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  <sheetName val="bloomberg"/>
      <sheetName val="Anagrafica Protesi 09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  <sheetName val="bloomberg"/>
      <sheetName val="Anagrafica Protesi 09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confronto con i trimestre 2007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  <sheetName val="Elenchi v2"/>
      <sheetName val="Fascia_11"/>
      <sheetName val="Fascia_21"/>
      <sheetName val="Fascia_31"/>
      <sheetName val="Confronto_con_I_Trimestre_20071"/>
      <sheetName val="Confronto_con_IV_Trimestre_2001"/>
      <sheetName val="Fascia_1"/>
      <sheetName val="Fascia_2"/>
      <sheetName val="Fascia_3"/>
      <sheetName val="Confronto_con_I_Trimestre_2007"/>
      <sheetName val="Confronto_con_IV_Trimestre_2007"/>
      <sheetName val="Quadro tendenziale 28-6-2005"/>
      <sheetName val="Quadro_tendenziale_28-6-2005"/>
      <sheetName val="Input sottoconti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  <sheetName val="Elenchi v2"/>
      <sheetName val="Fascia_11"/>
      <sheetName val="Fascia_21"/>
      <sheetName val="Fascia_31"/>
      <sheetName val="Confronto_con_I_Trimestre_20071"/>
      <sheetName val="Confronto_con_IV_Trimestre_2001"/>
      <sheetName val="Fascia_1"/>
      <sheetName val="Fascia_2"/>
      <sheetName val="Fascia_3"/>
      <sheetName val="Confronto_con_I_Trimestre_2007"/>
      <sheetName val="Confronto_con_IV_Trimestre_2007"/>
      <sheetName val="Quadro tendenziale 28-6-2005"/>
      <sheetName val="Quadro_tendenziale_28-6-2005"/>
      <sheetName val="Input sottoconti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_fondi"/>
      <sheetName val="MODELLO_SP"/>
      <sheetName val="Stato_Patrimoniale_analitico"/>
      <sheetName val="Stato_Patr__ATTIVO"/>
      <sheetName val="Stato_Patr__PASSIVO"/>
      <sheetName val="Debiti_pregressi_vs_personale_"/>
      <sheetName val="tab_N_I__Stato_Patr_Attivo"/>
      <sheetName val="sheet1"/>
      <sheetName val="tab__N_I__Stato_patr__Passivo"/>
      <sheetName val="sterilizzazione_ammortamenti"/>
      <sheetName val="Foglio10"/>
      <sheetName val="tabella_utilizzo_contrib"/>
      <sheetName val="Foglio1"/>
    </sheetNames>
    <sheetDataSet>
      <sheetData sheetId="0" refreshError="1"/>
      <sheetData sheetId="1" refreshError="1"/>
      <sheetData sheetId="2">
        <row r="21">
          <cell r="U21">
            <v>434714.38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  <sheetName val="bil. ver.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  <sheetName val="Accessi_per_SINGOLO_MESE"/>
      <sheetName val="input"/>
      <sheetName val="tb"/>
      <sheetName val="abc"/>
      <sheetName val="0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valori"/>
      <sheetName val="Accessi_per_SINGOLO_MESE"/>
      <sheetName val="input"/>
      <sheetName val="tb"/>
      <sheetName val="abc"/>
      <sheetName val="0"/>
      <sheetName val="Bil. ver.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  <sheetName val="pvt_CE_2013-2015"/>
      <sheetName val="quadro tendenziale 28-6-2005"/>
      <sheetName val="appoggio"/>
      <sheetName val="aziende"/>
      <sheetName val="Tabelle"/>
      <sheetName val="valori"/>
      <sheetName val="Validazione_ASL"/>
      <sheetName val="Criteri"/>
      <sheetName val="confronto con iv trimestre 2007"/>
      <sheetName val="ap.Aziende"/>
      <sheetName val="appoggio2"/>
      <sheetName val="Convalida"/>
      <sheetName val="Timing_Inv1"/>
      <sheetName val="Cash_flow_inv1"/>
      <sheetName val="confronto_con_i_trimestre_2007"/>
      <sheetName val="quadro_tendenziale_28-6-2005"/>
      <sheetName val="Anagrafica_CRIL"/>
      <sheetName val="Timing_Inv5"/>
      <sheetName val="Cash_flow_inv5"/>
      <sheetName val="confronto_con_i_trimestre_20074"/>
      <sheetName val="quadro_tendenziale_28-6-20054"/>
      <sheetName val="Anagrafica_CRIL4"/>
      <sheetName val="Timing_Inv2"/>
      <sheetName val="Cash_flow_inv2"/>
      <sheetName val="confronto_con_i_trimestre_20071"/>
      <sheetName val="quadro_tendenziale_28-6-20051"/>
      <sheetName val="Anagrafica_CRIL1"/>
      <sheetName val="Timing_Inv3"/>
      <sheetName val="Cash_flow_inv3"/>
      <sheetName val="confronto_con_i_trimestre_20072"/>
      <sheetName val="quadro_tendenziale_28-6-20052"/>
      <sheetName val="Anagrafica_CRIL2"/>
      <sheetName val="Timing_Inv4"/>
      <sheetName val="Cash_flow_inv4"/>
      <sheetName val="confronto_con_i_trimestre_20073"/>
      <sheetName val="quadro_tendenziale_28-6-20053"/>
      <sheetName val="Anagrafica_CRIL3"/>
      <sheetName val="Timing_Inv6"/>
      <sheetName val="Cash_flow_inv6"/>
      <sheetName val="confronto_con_i_trimestre_20075"/>
      <sheetName val="quadro_tendenziale_28-6-20055"/>
      <sheetName val="Anagrafica_CRIL5"/>
      <sheetName val="Timing_Inv9"/>
      <sheetName val="Cash_flow_inv9"/>
      <sheetName val="confronto_con_i_trimestre_20078"/>
      <sheetName val="quadro_tendenziale_28-6-20058"/>
      <sheetName val="Anagrafica_CRIL8"/>
      <sheetName val="Timing_Inv7"/>
      <sheetName val="Cash_flow_inv7"/>
      <sheetName val="confronto_con_i_trimestre_20076"/>
      <sheetName val="quadro_tendenziale_28-6-20056"/>
      <sheetName val="Anagrafica_CRIL6"/>
      <sheetName val="Timing_Inv8"/>
      <sheetName val="Cash_flow_inv8"/>
      <sheetName val="confronto_con_i_trimestre_20077"/>
      <sheetName val="quadro_tendenziale_28-6-20057"/>
      <sheetName val="Anagrafica_CRIL7"/>
      <sheetName val="Timing_Inv10"/>
      <sheetName val="Cash_flow_inv10"/>
      <sheetName val="confronto_con_i_trimestre_20079"/>
      <sheetName val="quadro_tendenziale_28-6-20059"/>
      <sheetName val="Anagrafica_CRIL9"/>
      <sheetName val="Timing_Inv11"/>
      <sheetName val="Cash_flow_inv11"/>
      <sheetName val="confronto_con_i_trimestre_20010"/>
      <sheetName val="quadro_tendenziale_28-6-200510"/>
      <sheetName val="Anagrafica_CRIL10"/>
      <sheetName val="Timing_Inv12"/>
      <sheetName val="Cash_flow_inv12"/>
      <sheetName val="confronto_con_i_trimestre_20011"/>
      <sheetName val="quadro_tendenziale_28-6-200511"/>
      <sheetName val="Anagrafica_CRIL11"/>
    </sheetNames>
    <sheetDataSet>
      <sheetData sheetId="0"/>
      <sheetData sheetId="1"/>
      <sheetData sheetId="2"/>
      <sheetData sheetId="3">
        <row r="71">
          <cell r="D71">
            <v>1023.3430977383804</v>
          </cell>
        </row>
      </sheetData>
      <sheetData sheetId="4" refreshError="1"/>
      <sheetData sheetId="5">
        <row r="6">
          <cell r="D6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  <sheetName val="quadro tendenziale 28-6-2005"/>
      <sheetName val="appoggio"/>
      <sheetName val="aziende"/>
      <sheetName val="Tabelle"/>
      <sheetName val="valori"/>
      <sheetName val="Validazione_ASL"/>
      <sheetName val="pvt_CE_2013-2015"/>
      <sheetName val="Criteri"/>
      <sheetName val="confronto con iv trimestre 2007"/>
      <sheetName val="ap.Aziende"/>
      <sheetName val="appoggio2"/>
      <sheetName val="Convalida"/>
      <sheetName val="Timing_Inv1"/>
      <sheetName val="Cash_flow_inv1"/>
      <sheetName val="confronto_con_i_trimestre_2007"/>
      <sheetName val="quadro_tendenziale_28-6-2005"/>
      <sheetName val="Anagrafica_CRIL"/>
      <sheetName val="Timing_Inv5"/>
      <sheetName val="Cash_flow_inv5"/>
      <sheetName val="confronto_con_i_trimestre_20074"/>
      <sheetName val="quadro_tendenziale_28-6-20054"/>
      <sheetName val="Anagrafica_CRIL4"/>
      <sheetName val="Timing_Inv2"/>
      <sheetName val="Cash_flow_inv2"/>
      <sheetName val="confronto_con_i_trimestre_20071"/>
      <sheetName val="quadro_tendenziale_28-6-20051"/>
      <sheetName val="Anagrafica_CRIL1"/>
      <sheetName val="Timing_Inv3"/>
      <sheetName val="Cash_flow_inv3"/>
      <sheetName val="confronto_con_i_trimestre_20072"/>
      <sheetName val="quadro_tendenziale_28-6-20052"/>
      <sheetName val="Anagrafica_CRIL2"/>
      <sheetName val="Timing_Inv4"/>
      <sheetName val="Cash_flow_inv4"/>
      <sheetName val="confronto_con_i_trimestre_20073"/>
      <sheetName val="quadro_tendenziale_28-6-20053"/>
      <sheetName val="Anagrafica_CRIL3"/>
      <sheetName val="Timing_Inv6"/>
      <sheetName val="Cash_flow_inv6"/>
      <sheetName val="confronto_con_i_trimestre_20075"/>
      <sheetName val="quadro_tendenziale_28-6-20055"/>
      <sheetName val="Anagrafica_CRIL5"/>
      <sheetName val="Timing_Inv9"/>
      <sheetName val="Cash_flow_inv9"/>
      <sheetName val="confronto_con_i_trimestre_20078"/>
      <sheetName val="quadro_tendenziale_28-6-20058"/>
      <sheetName val="Anagrafica_CRIL8"/>
      <sheetName val="Timing_Inv7"/>
      <sheetName val="Cash_flow_inv7"/>
      <sheetName val="confronto_con_i_trimestre_20076"/>
      <sheetName val="quadro_tendenziale_28-6-20056"/>
      <sheetName val="Anagrafica_CRIL6"/>
      <sheetName val="Timing_Inv8"/>
      <sheetName val="Cash_flow_inv8"/>
      <sheetName val="confronto_con_i_trimestre_20077"/>
      <sheetName val="quadro_tendenziale_28-6-20057"/>
      <sheetName val="Anagrafica_CRIL7"/>
      <sheetName val="Timing_Inv10"/>
      <sheetName val="Cash_flow_inv10"/>
      <sheetName val="confronto_con_i_trimestre_20079"/>
      <sheetName val="quadro_tendenziale_28-6-20059"/>
      <sheetName val="Anagrafica_CRIL9"/>
      <sheetName val="Timing_Inv11"/>
      <sheetName val="Cash_flow_inv11"/>
      <sheetName val="confronto_con_i_trimestre_20010"/>
      <sheetName val="quadro_tendenziale_28-6-200510"/>
      <sheetName val="Anagrafica_CRIL10"/>
      <sheetName val="Timing_Inv12"/>
      <sheetName val="Cash_flow_inv12"/>
      <sheetName val="confronto_con_i_trimestre_20011"/>
      <sheetName val="quadro_tendenziale_28-6-200511"/>
      <sheetName val="Anagrafica_CRIL11"/>
    </sheetNames>
    <sheetDataSet>
      <sheetData sheetId="0"/>
      <sheetData sheetId="1"/>
      <sheetData sheetId="2"/>
      <sheetData sheetId="3">
        <row r="71">
          <cell r="D71">
            <v>1023.3430977383804</v>
          </cell>
        </row>
      </sheetData>
      <sheetData sheetId="4" refreshError="1"/>
      <sheetData sheetId="5">
        <row r="6">
          <cell r="D6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  <sheetName val="quadro tendenziale 28-6-2005"/>
      <sheetName val="appoggio"/>
      <sheetName val="aziende"/>
      <sheetName val="bloomberg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  <sheetName val="quadro tendenziale 28-6-2005"/>
      <sheetName val="appoggio"/>
      <sheetName val="aziende"/>
      <sheetName val="bloomberg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  <sheetName val="Dati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  <sheetName val="Dati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N_ECON"/>
      <sheetName val="AN_PATR"/>
      <sheetName val="CE_RICL"/>
      <sheetName val="Master"/>
      <sheetName val="SP_RICL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Anagrafica Protesi 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base"/>
      <sheetName val="Convalida"/>
      <sheetName val="categoria"/>
      <sheetName val="residenza"/>
      <sheetName val="valori"/>
      <sheetName val="TABELLE CALCOLO"/>
      <sheetName val="quadro tendenziale 28-6-2005"/>
      <sheetName val="Original Andrew___Data"/>
      <sheetName val="Quadro macro"/>
      <sheetName val="IMPUT PER CE"/>
      <sheetName val="fORMULAE"/>
      <sheetName val="Prospetto__interno"/>
      <sheetName val="Riepilogativo_tendenziale"/>
      <sheetName val="Riepilogativo_programmatico"/>
      <sheetName val="Prospetto_riepilogativo"/>
      <sheetName val="Spesa_per_funzioni_quadro"/>
      <sheetName val="Spesa_per_funzioni"/>
      <sheetName val="Note_spesa"/>
      <sheetName val="vacanza_tend_Rgs"/>
      <sheetName val="vacanza_tend_13_Rgs"/>
      <sheetName val="medie_prog"/>
      <sheetName val="medie_prog_13"/>
      <sheetName val="cons_progr"/>
      <sheetName val="cons_progr_13"/>
      <sheetName val="medie_tend"/>
      <sheetName val="medie_tend_13"/>
      <sheetName val="vacanza_tendenziale"/>
      <sheetName val="vacanza_tendenziale_13"/>
      <sheetName val="medie_tend_Rgs"/>
      <sheetName val="medie_tend_Rgs_infl"/>
      <sheetName val="cons_tend"/>
      <sheetName val="cons_tend_13"/>
      <sheetName val="parametri_progr"/>
      <sheetName val="parametri_tend"/>
      <sheetName val="parametri_Rgs"/>
      <sheetName val="output_vacanza_13_base_Rgs"/>
      <sheetName val="output_vacanza_13"/>
      <sheetName val="output_vacanza"/>
      <sheetName val="output_vacanza_base_Rgs"/>
      <sheetName val="output_contratti"/>
      <sheetName val="output_quadro"/>
      <sheetName val="output_pil2"/>
      <sheetName val="otuput_schema2"/>
      <sheetName val="output_pil"/>
      <sheetName val="output_contratti_13"/>
      <sheetName val="vacanza_programmatico"/>
      <sheetName val="output_vacanza_IN_(2)"/>
      <sheetName val="output_vacanza_IN"/>
      <sheetName val="CE_2008"/>
      <sheetName val="Schema_2"/>
      <sheetName val="ANA_PUBBLICHE"/>
      <sheetName val="TABELLE_CALCOLO"/>
      <sheetName val="Original_Andrew___Data"/>
      <sheetName val="Quadro_macro"/>
      <sheetName val="IMPUT_PER_CE"/>
      <sheetName val="quadro_tendenziale_28-6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1">
          <cell r="I11">
            <v>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Convalida"/>
      <sheetName val="categoria"/>
      <sheetName val="residenza"/>
      <sheetName val="base"/>
      <sheetName val="valori"/>
      <sheetName val="TABELLE CALCOLO"/>
      <sheetName val="quadro tendenziale 28-6-2005"/>
      <sheetName val="Original Andrew___Data"/>
      <sheetName val="Quadro macro"/>
      <sheetName val="IMPUT PER CE"/>
      <sheetName val="fORMULAE"/>
      <sheetName val="Prospetto__interno"/>
      <sheetName val="Riepilogativo_tendenziale"/>
      <sheetName val="Riepilogativo_programmatico"/>
      <sheetName val="Prospetto_riepilogativo"/>
      <sheetName val="Spesa_per_funzioni_quadro"/>
      <sheetName val="Spesa_per_funzioni"/>
      <sheetName val="Note_spesa"/>
      <sheetName val="vacanza_tend_Rgs"/>
      <sheetName val="vacanza_tend_13_Rgs"/>
      <sheetName val="medie_prog"/>
      <sheetName val="medie_prog_13"/>
      <sheetName val="cons_progr"/>
      <sheetName val="cons_progr_13"/>
      <sheetName val="medie_tend"/>
      <sheetName val="medie_tend_13"/>
      <sheetName val="vacanza_tendenziale"/>
      <sheetName val="vacanza_tendenziale_13"/>
      <sheetName val="medie_tend_Rgs"/>
      <sheetName val="medie_tend_Rgs_infl"/>
      <sheetName val="cons_tend"/>
      <sheetName val="cons_tend_13"/>
      <sheetName val="parametri_progr"/>
      <sheetName val="parametri_tend"/>
      <sheetName val="parametri_Rgs"/>
      <sheetName val="output_vacanza_13_base_Rgs"/>
      <sheetName val="output_vacanza_13"/>
      <sheetName val="output_vacanza"/>
      <sheetName val="output_vacanza_base_Rgs"/>
      <sheetName val="output_contratti"/>
      <sheetName val="output_quadro"/>
      <sheetName val="output_pil2"/>
      <sheetName val="otuput_schema2"/>
      <sheetName val="output_pil"/>
      <sheetName val="output_contratti_13"/>
      <sheetName val="vacanza_programmatico"/>
      <sheetName val="output_vacanza_IN_(2)"/>
      <sheetName val="output_vacanza_IN"/>
      <sheetName val="CE_2008"/>
      <sheetName val="Schema_2"/>
      <sheetName val="ANA_PUBBLICHE"/>
      <sheetName val="TABELLE_CALCOLO"/>
      <sheetName val="Original_Andrew___Data"/>
      <sheetName val="Quadro_macro"/>
      <sheetName val="IMPUT_PER_CE"/>
      <sheetName val="quadro_tendenziale_28-6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1">
          <cell r="I11">
            <v>1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  <sheetName val="valori"/>
      <sheetName val="Conv.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valori"/>
      <sheetName val="Conv.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  <sheetName val="valori"/>
      <sheetName val="Conv.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  <sheetName val="sp consuntivo 2013"/>
      <sheetName val="TABELLE CALCOLO"/>
      <sheetName val="VALORI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parametri progr"/>
      <sheetName val="income statement"/>
      <sheetName val="Dati"/>
      <sheetName val="assumptions"/>
      <sheetName val="AN_ECON"/>
      <sheetName val="AN_PATR"/>
      <sheetName val="CE_RICL"/>
      <sheetName val="Master"/>
      <sheetName val="SP_RICL"/>
      <sheetName val="appoggio"/>
      <sheetName val="aziende"/>
      <sheetName val="confronto con i trimestre 2007"/>
      <sheetName val="Convalida"/>
      <sheetName val="Con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income statement"/>
      <sheetName val="Dati"/>
      <sheetName val="assumptions"/>
      <sheetName val="AN_ECON"/>
      <sheetName val="AN_PATR"/>
      <sheetName val="CE_RICL"/>
      <sheetName val="Master"/>
      <sheetName val="SP_RICL"/>
      <sheetName val="appoggio"/>
      <sheetName val="aziende"/>
      <sheetName val="confronto con i trimestre 2007"/>
      <sheetName val="Convalida"/>
      <sheetName val="parametri progr"/>
      <sheetName val="Conv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  <sheetName val="bloomberg"/>
      <sheetName val="appoggio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>
        <row r="7">
          <cell r="L7">
            <v>4.3999999999999997E-2</v>
          </cell>
        </row>
      </sheetData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  <sheetName val="convalide"/>
      <sheetName val="pvt_CE_2013-2015"/>
      <sheetName val="bil. ver.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  <sheetName val="bloomberg"/>
      <sheetName val="input"/>
      <sheetName val="tb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  <sheetName val="bloomberg"/>
      <sheetName val="input"/>
      <sheetName val="tb"/>
      <sheetName val="foglio1"/>
      <sheetName val="Conv."/>
      <sheetName val="abc"/>
      <sheetName val="valori"/>
      <sheetName val="TABELLE CALCOLO"/>
      <sheetName val="tabelle"/>
      <sheetName val="system_tabs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  <sheetName val="bil. ve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bil. ver."/>
      <sheetName val="Quadro Macro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  <sheetData sheetId="2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  <sheetName val="Dat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popolazioni"/>
      <sheetName val="Quadro Macro"/>
      <sheetName val="Dati"/>
      <sheetName val="Tabelle"/>
      <sheetName val="elen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O5" t="str">
            <v>ACAC001</v>
          </cell>
        </row>
        <row r="6">
          <cell r="O6" t="str">
            <v>ACAC002</v>
          </cell>
        </row>
        <row r="7">
          <cell r="O7" t="str">
            <v>ACAC003</v>
          </cell>
        </row>
        <row r="8">
          <cell r="O8" t="str">
            <v>ACAC004</v>
          </cell>
        </row>
        <row r="9">
          <cell r="O9" t="str">
            <v>ADAD001</v>
          </cell>
        </row>
        <row r="10">
          <cell r="O10" t="str">
            <v>PCPC001</v>
          </cell>
        </row>
        <row r="11">
          <cell r="O11" t="str">
            <v>PDPD001</v>
          </cell>
        </row>
        <row r="12">
          <cell r="O12" t="str">
            <v>PDPD002</v>
          </cell>
        </row>
        <row r="13">
          <cell r="O13" t="str">
            <v>PDPD003</v>
          </cell>
        </row>
        <row r="14">
          <cell r="O14" t="str">
            <v>SCIA001</v>
          </cell>
        </row>
        <row r="15">
          <cell r="O15" t="str">
            <v>SCIA002</v>
          </cell>
        </row>
        <row r="16">
          <cell r="O16" t="str">
            <v>SCIA003</v>
          </cell>
        </row>
        <row r="17">
          <cell r="O17" t="str">
            <v>SCIA004</v>
          </cell>
        </row>
        <row r="18">
          <cell r="O18" t="str">
            <v>SCIA005</v>
          </cell>
        </row>
        <row r="19">
          <cell r="O19" t="str">
            <v>SCII001</v>
          </cell>
        </row>
        <row r="20">
          <cell r="O20" t="str">
            <v>SCII002</v>
          </cell>
        </row>
        <row r="21">
          <cell r="O21" t="str">
            <v>SCII003</v>
          </cell>
        </row>
        <row r="22">
          <cell r="O22" t="str">
            <v>SCII004</v>
          </cell>
        </row>
        <row r="23">
          <cell r="O23" t="str">
            <v>SCRR001</v>
          </cell>
        </row>
        <row r="24">
          <cell r="O24" t="str">
            <v>SCRR002</v>
          </cell>
        </row>
        <row r="25">
          <cell r="O25" t="str">
            <v>SCRR003</v>
          </cell>
        </row>
        <row r="26">
          <cell r="O26" t="str">
            <v>SCRR004</v>
          </cell>
        </row>
        <row r="27">
          <cell r="O27" t="str">
            <v>SCRR005</v>
          </cell>
        </row>
        <row r="28">
          <cell r="O28" t="str">
            <v>SCRR006</v>
          </cell>
        </row>
        <row r="29">
          <cell r="O29" t="str">
            <v>SCRR007</v>
          </cell>
        </row>
        <row r="30">
          <cell r="O30" t="str">
            <v>SCRR008</v>
          </cell>
        </row>
        <row r="31">
          <cell r="O31" t="str">
            <v>SCRR009</v>
          </cell>
        </row>
        <row r="32">
          <cell r="O32" t="str">
            <v>SCRR010</v>
          </cell>
        </row>
        <row r="33">
          <cell r="O33" t="str">
            <v>SCRR011</v>
          </cell>
        </row>
        <row r="34">
          <cell r="O34" t="str">
            <v>SCTA001</v>
          </cell>
        </row>
        <row r="35">
          <cell r="O35" t="str">
            <v>SCTA002</v>
          </cell>
        </row>
        <row r="36">
          <cell r="O36" t="str">
            <v>SCTA003</v>
          </cell>
        </row>
        <row r="37">
          <cell r="O37" t="str">
            <v>SCTA004</v>
          </cell>
        </row>
        <row r="38">
          <cell r="O38" t="str">
            <v>SCTA005</v>
          </cell>
        </row>
        <row r="39">
          <cell r="O39" t="str">
            <v>SCTA006</v>
          </cell>
        </row>
        <row r="40">
          <cell r="O40" t="str">
            <v>SCTD001</v>
          </cell>
        </row>
        <row r="41">
          <cell r="O41" t="str">
            <v>SCTD002</v>
          </cell>
        </row>
        <row r="42">
          <cell r="O42" t="str">
            <v>SCTP001</v>
          </cell>
        </row>
        <row r="43">
          <cell r="O43" t="str">
            <v>SDAA001</v>
          </cell>
        </row>
        <row r="44">
          <cell r="O44" t="str">
            <v>SDAA002</v>
          </cell>
        </row>
        <row r="45">
          <cell r="O45" t="str">
            <v>SDAA003</v>
          </cell>
        </row>
        <row r="46">
          <cell r="O46" t="str">
            <v>SDAA004</v>
          </cell>
        </row>
        <row r="47">
          <cell r="O47" t="str">
            <v>SDAA005</v>
          </cell>
        </row>
        <row r="48">
          <cell r="O48" t="str">
            <v>SDAA006</v>
          </cell>
        </row>
        <row r="49">
          <cell r="O49" t="str">
            <v>SDAF001</v>
          </cell>
        </row>
        <row r="50">
          <cell r="O50" t="str">
            <v>SDMA001</v>
          </cell>
        </row>
        <row r="51">
          <cell r="O51" t="str">
            <v>SDMA002</v>
          </cell>
        </row>
        <row r="52">
          <cell r="O52" t="str">
            <v>SDMM001</v>
          </cell>
        </row>
        <row r="53">
          <cell r="O53" t="str">
            <v>TCTA001</v>
          </cell>
        </row>
        <row r="54">
          <cell r="O54" t="str">
            <v>TCTA002</v>
          </cell>
        </row>
        <row r="55">
          <cell r="O55" t="str">
            <v>TCTA003</v>
          </cell>
        </row>
        <row r="56">
          <cell r="O56" t="str">
            <v>TCTA004</v>
          </cell>
        </row>
        <row r="57">
          <cell r="O57" t="str">
            <v>TCTA005</v>
          </cell>
        </row>
        <row r="58">
          <cell r="O58" t="str">
            <v>TCTS001</v>
          </cell>
        </row>
        <row r="59">
          <cell r="O59" t="str">
            <v>TCTT001</v>
          </cell>
        </row>
        <row r="60">
          <cell r="O60" t="str">
            <v>TCTT002</v>
          </cell>
        </row>
        <row r="61">
          <cell r="O61" t="str">
            <v>TDTD001</v>
          </cell>
        </row>
        <row r="62">
          <cell r="O62" t="str">
            <v>TDTD002</v>
          </cell>
        </row>
        <row r="63">
          <cell r="O63" t="str">
            <v>TDTD003</v>
          </cell>
        </row>
        <row r="64">
          <cell r="O64" t="str">
            <v>TDTD004</v>
          </cell>
        </row>
        <row r="65">
          <cell r="O65" t="str">
            <v>TDTD005</v>
          </cell>
        </row>
        <row r="66">
          <cell r="O66" t="str">
            <v>TDTD006</v>
          </cell>
        </row>
      </sheetData>
      <sheetData sheetId="12" refreshError="1"/>
      <sheetData sheetId="13">
        <row r="3">
          <cell r="A3" t="str">
            <v>D01</v>
          </cell>
        </row>
        <row r="4">
          <cell r="A4" t="str">
            <v>D02</v>
          </cell>
        </row>
        <row r="5">
          <cell r="A5" t="str">
            <v>D03</v>
          </cell>
        </row>
        <row r="6">
          <cell r="A6" t="str">
            <v>D04</v>
          </cell>
        </row>
        <row r="7">
          <cell r="A7" t="str">
            <v>D06</v>
          </cell>
        </row>
        <row r="8">
          <cell r="A8" t="str">
            <v>D07</v>
          </cell>
        </row>
        <row r="9">
          <cell r="A9" t="str">
            <v>D08</v>
          </cell>
        </row>
        <row r="10">
          <cell r="A10" t="str">
            <v>D09</v>
          </cell>
        </row>
        <row r="11">
          <cell r="A11" t="str">
            <v>D10</v>
          </cell>
        </row>
        <row r="12">
          <cell r="A12" t="str">
            <v>C01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  <sheetName val="income statement"/>
      <sheetName val="assumptions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  <sheetName val="valori"/>
      <sheetName val="Anagrafica C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  <sheetName val="assumptions"/>
      <sheetName val="bil. ver."/>
      <sheetName val="abc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  <sheetName val="bil. ver."/>
      <sheetName val="abc"/>
      <sheetName val="assumptions"/>
      <sheetName val="input"/>
      <sheetName val="tb"/>
      <sheetName val="0"/>
      <sheetName val="valori"/>
      <sheetName val="TABELLE CALCOLO"/>
      <sheetName val="tabelle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  <sheetName val="Assunzioni_generali1"/>
      <sheetName val="Assunzioni_economiche1"/>
      <sheetName val="Assunzioni_patrimoniali1"/>
      <sheetName val="Conto_economico1"/>
      <sheetName val="Stato_patrimoniale1"/>
      <sheetName val="Fonte_&amp;_Impieghi1"/>
      <sheetName val="Free_Cash_Flow1"/>
      <sheetName val="Valutazione_DCF1"/>
      <sheetName val="Valutazione_DCF_(2)1"/>
      <sheetName val="Multipli_impliciti1"/>
      <sheetName val="Riepilogo_Valutazioni1"/>
      <sheetName val="Indici_Hunter1"/>
      <sheetName val="Indici_comparables1"/>
      <sheetName val="Schede_comparables1"/>
      <sheetName val="Bil__ver_"/>
      <sheetName val="Quadro_macro"/>
      <sheetName val="Assunzioni_generali2"/>
      <sheetName val="Assunzioni_economiche2"/>
      <sheetName val="Assunzioni_patrimoniali2"/>
      <sheetName val="Conto_economico2"/>
      <sheetName val="Stato_patrimoniale2"/>
      <sheetName val="Fonte_&amp;_Impieghi2"/>
      <sheetName val="Free_Cash_Flow2"/>
      <sheetName val="Valutazione_DCF2"/>
      <sheetName val="Valutazione_DCF_(2)2"/>
      <sheetName val="Multipli_impliciti2"/>
      <sheetName val="Riepilogo_Valutazioni2"/>
      <sheetName val="Indici_Hunter2"/>
      <sheetName val="Indici_comparables2"/>
      <sheetName val="Schede_comparables2"/>
      <sheetName val="Bil__ver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  <sheetName val="Assunzioni_generali1"/>
      <sheetName val="Assunzioni_economiche1"/>
      <sheetName val="Assunzioni_patrimoniali1"/>
      <sheetName val="Conto_economico1"/>
      <sheetName val="Stato_patrimoniale1"/>
      <sheetName val="Fonte_&amp;_Impieghi1"/>
      <sheetName val="Free_Cash_Flow1"/>
      <sheetName val="Valutazione_DCF1"/>
      <sheetName val="Valutazione_DCF_(2)1"/>
      <sheetName val="Multipli_impliciti1"/>
      <sheetName val="Riepilogo_Valutazioni1"/>
      <sheetName val="Indici_Hunter1"/>
      <sheetName val="Indici_comparables1"/>
      <sheetName val="Schede_comparables1"/>
      <sheetName val="Bil__ver_"/>
      <sheetName val="Quadro_macro"/>
      <sheetName val="Assunzioni_generali2"/>
      <sheetName val="Assunzioni_economiche2"/>
      <sheetName val="Assunzioni_patrimoniali2"/>
      <sheetName val="Conto_economico2"/>
      <sheetName val="Stato_patrimoniale2"/>
      <sheetName val="Fonte_&amp;_Impieghi2"/>
      <sheetName val="Free_Cash_Flow2"/>
      <sheetName val="Valutazione_DCF2"/>
      <sheetName val="Valutazione_DCF_(2)2"/>
      <sheetName val="Multipli_impliciti2"/>
      <sheetName val="Riepilogo_Valutazioni2"/>
      <sheetName val="Indici_Hunter2"/>
      <sheetName val="Indici_comparables2"/>
      <sheetName val="Schede_comparables2"/>
      <sheetName val="Bil__ver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  <sheetName val="abc"/>
      <sheetName val="ana"/>
      <sheetName val="Quadro programmatico 19-9-2005"/>
      <sheetName val="Anagrafica CRIL"/>
      <sheetName val="Indi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  <sheetName val="abc"/>
      <sheetName val="ana"/>
      <sheetName val="Quadro programmatico 19-9-2005"/>
      <sheetName val="Anagrafica CRIL"/>
      <sheetName val="Indi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  <sheetName val="elen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New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elenco"/>
      <sheetName val="TABELLE CALCOLO"/>
      <sheetName val="Newc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  <sheetName val="elenco"/>
      <sheetName val="appoggio2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elle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elenco"/>
      <sheetName val="appoggio2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CE"/>
      <sheetName val="appoggio"/>
      <sheetName val="aziende"/>
      <sheetName val="TABELLE CALCOLO"/>
      <sheetName val="ANA_PUBBLICH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 xml:space="preserve"> </v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 xml:space="preserve"> </v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 xml:space="preserve"> </v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 xml:space="preserve"> </v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 xml:space="preserve"> </v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appoggio"/>
      <sheetName val="aziende"/>
      <sheetName val="TABELLE CALCOLO"/>
      <sheetName val="CE"/>
      <sheetName val="ANA_PUBBLICH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/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/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/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/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/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  <sheetName val="foglio1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Convalida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foglio1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onfronto con i trimestre 2007"/>
      <sheetName val="confronto con iv trimestre 2007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  <sheetName val="confronto con i trimestre 2007"/>
      <sheetName val="confronto con iv trimestre 2007"/>
      <sheetName val="CE"/>
      <sheetName val="ABC"/>
      <sheetName val="Anagrafica Protesi 09"/>
      <sheetName val="AN_ECON"/>
      <sheetName val="AN_PATR"/>
      <sheetName val="CE_RICL"/>
      <sheetName val="Master"/>
      <sheetName val="SP_RICL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0">
          <cell r="C30">
            <v>0</v>
          </cell>
        </row>
      </sheetData>
      <sheetData sheetId="37"/>
      <sheetData sheetId="38"/>
      <sheetData sheetId="39"/>
      <sheetData sheetId="40"/>
      <sheetData sheetId="41">
        <row r="5">
          <cell r="B5">
            <v>4565677.4227499999</v>
          </cell>
        </row>
      </sheetData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>
        <row r="5">
          <cell r="B5">
            <v>4565677.4227499999</v>
          </cell>
        </row>
      </sheetData>
      <sheetData sheetId="7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v."/>
      <sheetName val="CE"/>
      <sheetName val="tabelle"/>
      <sheetName val="quadro macro"/>
      <sheetName val="system_tabs"/>
      <sheetName val="Dati"/>
      <sheetName val="Accessi_per_SINGOLO_MESE"/>
      <sheetName val="RICOVERATI"/>
      <sheetName val="confronto con i trimestre 2007"/>
      <sheetName val="confronto con iv trimestre 2007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>
        <row r="5">
          <cell r="B5">
            <v>4565677.4227499999</v>
          </cell>
        </row>
      </sheetData>
      <sheetData sheetId="27"/>
      <sheetData sheetId="28">
        <row r="5">
          <cell r="B5">
            <v>4565677.4227499999</v>
          </cell>
        </row>
      </sheetData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0">
          <cell r="C30">
            <v>0</v>
          </cell>
        </row>
      </sheetData>
      <sheetData sheetId="41"/>
      <sheetData sheetId="42">
        <row r="30">
          <cell r="C30">
            <v>0</v>
          </cell>
        </row>
      </sheetData>
      <sheetData sheetId="43">
        <row r="30">
          <cell r="C30">
            <v>0</v>
          </cell>
        </row>
      </sheetData>
      <sheetData sheetId="44"/>
      <sheetData sheetId="45">
        <row r="5">
          <cell r="B5">
            <v>4565677.4227499999</v>
          </cell>
        </row>
      </sheetData>
      <sheetData sheetId="46"/>
      <sheetData sheetId="47">
        <row r="5">
          <cell r="B5">
            <v>4565677.4227499999</v>
          </cell>
        </row>
      </sheetData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onv."/>
      <sheetName val="CE"/>
      <sheetName val="tabelle"/>
      <sheetName val="quadro macro"/>
      <sheetName val="system_tabs"/>
      <sheetName val="Dati"/>
      <sheetName val="Accessi_per_SINGOLO_MESE"/>
      <sheetName val="RICOVERATI"/>
      <sheetName val="confronto con i trimestre 2007"/>
      <sheetName val="confronto con iv trimestre 2007"/>
      <sheetName val="0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>
        <row r="5">
          <cell r="B5">
            <v>4565677.4227499999</v>
          </cell>
        </row>
      </sheetData>
      <sheetData sheetId="26">
        <row r="5">
          <cell r="B5">
            <v>4565677.4227499999</v>
          </cell>
        </row>
      </sheetData>
      <sheetData sheetId="27">
        <row r="30">
          <cell r="C30">
            <v>0</v>
          </cell>
        </row>
      </sheetData>
      <sheetData sheetId="28">
        <row r="5">
          <cell r="B5">
            <v>4565677.4227499999</v>
          </cell>
        </row>
      </sheetData>
      <sheetData sheetId="29">
        <row r="5">
          <cell r="B5">
            <v>4565677.4227499999</v>
          </cell>
        </row>
      </sheetData>
      <sheetData sheetId="30">
        <row r="5">
          <cell r="B5">
            <v>4565677.4227499999</v>
          </cell>
        </row>
      </sheetData>
      <sheetData sheetId="31">
        <row r="5">
          <cell r="B5">
            <v>4565677.4227499999</v>
          </cell>
        </row>
      </sheetData>
      <sheetData sheetId="32">
        <row r="5">
          <cell r="B5">
            <v>4565677.4227499999</v>
          </cell>
        </row>
      </sheetData>
      <sheetData sheetId="33">
        <row r="5">
          <cell r="B5">
            <v>4565677.4227499999</v>
          </cell>
        </row>
      </sheetData>
      <sheetData sheetId="34">
        <row r="30">
          <cell r="C30">
            <v>0</v>
          </cell>
        </row>
      </sheetData>
      <sheetData sheetId="35"/>
      <sheetData sheetId="36">
        <row r="30">
          <cell r="C30">
            <v>0</v>
          </cell>
        </row>
      </sheetData>
      <sheetData sheetId="37">
        <row r="30">
          <cell r="C30">
            <v>0</v>
          </cell>
        </row>
      </sheetData>
      <sheetData sheetId="38"/>
      <sheetData sheetId="39">
        <row r="5">
          <cell r="B5">
            <v>4565677.4227499999</v>
          </cell>
        </row>
      </sheetData>
      <sheetData sheetId="40">
        <row r="30">
          <cell r="C30">
            <v>0</v>
          </cell>
        </row>
      </sheetData>
      <sheetData sheetId="41">
        <row r="5">
          <cell r="B5">
            <v>4565677.4227499999</v>
          </cell>
        </row>
      </sheetData>
      <sheetData sheetId="42">
        <row r="5">
          <cell r="B5">
            <v>4565677.4227499999</v>
          </cell>
        </row>
      </sheetData>
      <sheetData sheetId="43">
        <row r="30">
          <cell r="C30">
            <v>0</v>
          </cell>
        </row>
      </sheetData>
      <sheetData sheetId="44">
        <row r="5">
          <cell r="B5">
            <v>4565677.4227499999</v>
          </cell>
        </row>
      </sheetData>
      <sheetData sheetId="45">
        <row r="5">
          <cell r="B5">
            <v>4565677.4227499999</v>
          </cell>
        </row>
      </sheetData>
      <sheetData sheetId="46">
        <row r="30">
          <cell r="C30">
            <v>0</v>
          </cell>
        </row>
      </sheetData>
      <sheetData sheetId="47">
        <row r="5">
          <cell r="B5">
            <v>4565677.4227499999</v>
          </cell>
        </row>
      </sheetData>
      <sheetData sheetId="48">
        <row r="5">
          <cell r="B5">
            <v>4565677.4227499999</v>
          </cell>
        </row>
      </sheetData>
      <sheetData sheetId="49">
        <row r="5">
          <cell r="B5">
            <v>4565677.4227499999</v>
          </cell>
        </row>
      </sheetData>
      <sheetData sheetId="50">
        <row r="5">
          <cell r="B5">
            <v>4565677.4227499999</v>
          </cell>
        </row>
      </sheetData>
      <sheetData sheetId="51">
        <row r="5">
          <cell r="B5">
            <v>4565677.4227499999</v>
          </cell>
        </row>
      </sheetData>
      <sheetData sheetId="52">
        <row r="5">
          <cell r="B5">
            <v>4565677.4227499999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0">
          <cell r="C30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VALORI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0"/>
      <sheetName val="c1"/>
      <sheetName val="c2"/>
      <sheetName val="c3"/>
      <sheetName val="c4"/>
      <sheetName val="c5"/>
      <sheetName val="c6"/>
      <sheetName val="c7"/>
      <sheetName val="c8"/>
      <sheetName val="c9"/>
      <sheetName val="Crediti"/>
      <sheetName val="Debiti"/>
      <sheetName val="Present"/>
      <sheetName val="DBFE"/>
      <sheetName val="Fasi"/>
      <sheetName val="Macro"/>
      <sheetName val="PL"/>
      <sheetName val="TB"/>
      <sheetName val="Input"/>
      <sheetName val="TPivot"/>
      <sheetName val="Export"/>
      <sheetName val="CExCDC"/>
      <sheetName val="TM_FSR"/>
      <sheetName val="TM_Riepilogo_lld"/>
      <sheetName val="TM_dettaglio per singola voce ("/>
      <sheetName val="STRAORD ATT"/>
      <sheetName val="STRAORD PASS"/>
      <sheetName val="SOCIO SAN"/>
      <sheetName val="INT E PROT"/>
      <sheetName val="CTA"/>
      <sheetName val="RIA"/>
      <sheetName val="SPEC"/>
      <sheetName val="HOSP"/>
      <sheetName val="FARMAC CONV"/>
      <sheetName val="MED DI BASE"/>
      <sheetName val="ACC.TI rischi "/>
      <sheetName val="ONERI DIV"/>
      <sheetName val="MANUTENZ"/>
      <sheetName val="ALTRI SERV NN SANIT"/>
      <sheetName val="VARIAZ RIMAN"/>
      <sheetName val="PERSONALE"/>
      <sheetName val="ULT CONTRIB"/>
      <sheetName val="FSR VINC"/>
      <sheetName val="FSR INDISTINTO"/>
      <sheetName val="ACC.TI ALTRI"/>
      <sheetName val="Analisi-nuove (5)"/>
      <sheetName val="Analisi-nuove (3)"/>
      <sheetName val="Cons 2008 N.Az"/>
      <sheetName val="4°2009 OLD"/>
      <sheetName val="30 sett proiez"/>
      <sheetName val="31 ago proiez"/>
      <sheetName val="4° 2009 NEW"/>
      <sheetName val="CE Nuovo Modello"/>
      <sheetName val="0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999 SENZA 000"/>
      <sheetName val="999 "/>
      <sheetName val="old_new_3°ce 2008"/>
      <sheetName val="TM_CE Nuovo Modello"/>
      <sheetName val="TM_Foglio3"/>
      <sheetName val="TM_transcodifica"/>
      <sheetName val="STIMA A FINIRE SU CE_30_09"/>
      <sheetName val="2CE2008_risch_31_12"/>
      <sheetName val="TM_Scost x az x costo"/>
      <sheetName val="TM_Prog07_CEcons06"/>
      <sheetName val="TM_CONS06-PROG07"/>
      <sheetName val="TM_PROG07-CONS06"/>
      <sheetName val="ABC"/>
      <sheetName val="RN"/>
      <sheetName val="CONTI"/>
      <sheetName val="BILRIC"/>
      <sheetName val="NOTAINT"/>
      <sheetName val="RF"/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Introduzione"/>
      <sheetName val="Quadro macro"/>
      <sheetName val="IRAP IRPEF 03-04"/>
      <sheetName val="dati fiscali 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Fascia 1"/>
      <sheetName val="Fascia 2"/>
      <sheetName val="Fascia 3"/>
      <sheetName val="Frontespizio"/>
      <sheetName val="Fabb. Nazionale"/>
      <sheetName val="SINTESI"/>
      <sheetName val="SINTESI 4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E SANITA GIUGNO 2008"/>
      <sheetName val="fondo"/>
      <sheetName val="calcoli oneri 118"/>
      <sheetName val="costo 118 "/>
      <sheetName val="pulizia straord"/>
      <sheetName val="SCHEMA bilancio 2008"/>
      <sheetName val="SP 2008"/>
      <sheetName val="CE 2008"/>
      <sheetName val="TOT ASL anno def "/>
      <sheetName val="TOT AO anno def"/>
      <sheetName val="Netto_Residenza"/>
      <sheetName val="FINALE AREA DI CONSOLID"/>
      <sheetName val="FINALE STR GEST. DIRETTA"/>
      <sheetName val="chiamalo"/>
      <sheetName val="Da_Lordo_Prodotto"/>
      <sheetName val="Pivot_Pschiatria"/>
      <sheetName val="Buono"/>
      <sheetName val="LEA"/>
      <sheetName val="Pivot_Verifica"/>
      <sheetName val="Verifica"/>
      <sheetName val="Riconosciuto_Lea"/>
      <sheetName val="Lordo_Fascia"/>
      <sheetName val="Psichiatria"/>
      <sheetName val="TAB_PV_prod vs bdg"/>
      <sheetName val="Dialog5"/>
      <sheetName val="Title"/>
      <sheetName val="Contents"/>
      <sheetName val="Tab1"/>
      <sheetName val="Inputs"/>
      <sheetName val="Tab2"/>
      <sheetName val="Fixed P&amp;L"/>
      <sheetName val="Fixed market"/>
      <sheetName val="Fixed voice"/>
      <sheetName val="Fixed Internet"/>
      <sheetName val="Fixed costs"/>
      <sheetName val="Fixed capex"/>
      <sheetName val="Fixed scenarios"/>
      <sheetName val="Tab3"/>
      <sheetName val="Mobile P&amp;L"/>
      <sheetName val="Mobile market"/>
      <sheetName val="Mobile voice"/>
      <sheetName val="Mobile data and others"/>
      <sheetName val="Mobile ARPU"/>
      <sheetName val="Mobile costs"/>
      <sheetName val="Mobile capex"/>
      <sheetName val="Mobile scenarios"/>
      <sheetName val="Tab4"/>
      <sheetName val="Conso Rev and EBITDA"/>
      <sheetName val="Rev and Costs Upside"/>
      <sheetName val="P&amp;L to NI"/>
      <sheetName val="D&amp;A and provisions"/>
      <sheetName val="BS"/>
      <sheetName val="BS assumptions"/>
      <sheetName val="CF"/>
      <sheetName val="Debt Structure"/>
      <sheetName val="Taxes"/>
      <sheetName val="Tab5"/>
      <sheetName val="Disposals"/>
      <sheetName val="P&amp;L post disposals"/>
      <sheetName val="BS Assumptions Post Disposal"/>
      <sheetName val="BS Post Disposal"/>
      <sheetName val="Debt Structure Post Disposal"/>
      <sheetName val="CF Post Disposals"/>
      <sheetName val="Taxes Post Disposals"/>
      <sheetName val="Summary Cases"/>
      <sheetName val="Tab6"/>
      <sheetName val="Financial ratios"/>
      <sheetName val="Tab7"/>
      <sheetName val="Transaction Structure"/>
      <sheetName val="Debt Structure IRR"/>
      <sheetName val="IRR"/>
      <sheetName val="Tab8"/>
      <sheetName val="Valuation"/>
      <sheetName val="WACC"/>
      <sheetName val="DCFs"/>
      <sheetName val="Incumbent cocos"/>
      <sheetName val="Mobile cocos"/>
      <sheetName val="Altnets cocos"/>
      <sheetName val="TabA"/>
      <sheetName val="Fixed benchmarking"/>
      <sheetName val="Mobile benchmaring"/>
      <sheetName val="Group benchmaring"/>
      <sheetName val="Brokers"/>
      <sheetName val="BLANK"/>
      <sheetName val="Dialog1"/>
      <sheetName val="Module1"/>
      <sheetName val="Standard page"/>
      <sheetName val="Dati"/>
      <sheetName val="Tabella"/>
      <sheetName val="CE Vecchio modello su 5-3 mesi"/>
      <sheetName val="CE2008xASL"/>
      <sheetName val="CE old modello su 5-3 mesixASL"/>
      <sheetName val="CEnew_old_2008xASL"/>
      <sheetName val="1°2008_last "/>
      <sheetName val="1°2007"/>
      <sheetName val="31Maggio2008-bis"/>
      <sheetName val="2007"/>
      <sheetName val="sheet"/>
      <sheetName val="Personale_hp2_OK (noaup)"/>
      <sheetName val="TM_Riclassifica nuove strutture"/>
      <sheetName val="analisi rimanenze"/>
      <sheetName val="sopravvenienze passive"/>
      <sheetName val="COMPONENTI STRAORDINARIE"/>
      <sheetName val="Personale_NUOVE_OK"/>
      <sheetName val="Personale_VECCHIE"/>
      <sheetName val="TM_Analisi-nuove aziende"/>
      <sheetName val="Analisi-nuove aziende_OK"/>
      <sheetName val="Analisi-vecchie aziende"/>
      <sheetName val="1°2008"/>
      <sheetName val="2°2008"/>
      <sheetName val="3°2008"/>
      <sheetName val="4°2008"/>
      <sheetName val="2008"/>
      <sheetName val="1°2009"/>
      <sheetName val="2°2009"/>
      <sheetName val="3°2009"/>
      <sheetName val="4°2009"/>
      <sheetName val="Riclassifica nuove strutture"/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Teste_2009"/>
      <sheetName val="Teste_2008"/>
      <sheetName val="Rilevazione"/>
      <sheetName val="Detta-spesa"/>
      <sheetName val="TAB_CONV"/>
      <sheetName val="FONDI"/>
      <sheetName val="Rinnovi_Contr"/>
      <sheetName val="Costi_CCNL"/>
      <sheetName val="Cat_Protette"/>
      <sheetName val="San_Raffaele"/>
      <sheetName val="118"/>
      <sheetName val="Dett_Altre"/>
      <sheetName val="NOTE"/>
      <sheetName val="Dett_Rimborsi"/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Tab A 30 (2)"/>
      <sheetName val="Tab A 30"/>
      <sheetName val="Tab A 17"/>
      <sheetName val="Prospetto_1.1"/>
      <sheetName val="Prospetto_1.2_ASP AG"/>
      <sheetName val="Prospetto BdV - ASP AG (2)"/>
      <sheetName val="Sheet2"/>
      <sheetName val="Sheet3"/>
      <sheetName val="Analisi-nuove (4)"/>
      <sheetName val="Analisi-nuove aziende (2)"/>
      <sheetName val="Schema tipo"/>
      <sheetName val="CE Vecchio modello"/>
      <sheetName val="cons 2008"/>
      <sheetName val="2007 (cons)"/>
      <sheetName val="RS_progr_07_09"/>
      <sheetName val="Schemi riclassifica Nuovo CE"/>
      <sheetName val="Tabella Pers"/>
      <sheetName val="Tabella Rocc"/>
      <sheetName val="NEW"/>
      <sheetName val="OLD"/>
      <sheetName val="Quota capitaria + funzioni "/>
      <sheetName val="Consuntivo 2009"/>
      <sheetName val="I 2009"/>
      <sheetName val="Prev. 2010"/>
      <sheetName val="Proiezione I TRIM 2010"/>
      <sheetName val="I TRIM 2010"/>
      <sheetName val="999"/>
      <sheetName val="TESTE"/>
      <sheetName val="MOB EXTRA "/>
      <sheetName val="tetti 10"/>
      <sheetName val="screening"/>
      <sheetName val="insussist personale"/>
      <sheetName val="MMG"/>
      <sheetName val="FARMA"/>
      <sheetName val="MANUT"/>
      <sheetName val="CONS E COLL"/>
      <sheetName val="RSA"/>
      <sheetName val="Oneri Gestione"/>
      <sheetName val="altri ONERI DIV"/>
      <sheetName val="118_4°2009"/>
      <sheetName val="acn_ccnl"/>
      <sheetName val="Personale_hp2"/>
      <sheetName val="Quota capitariaold"/>
      <sheetName val="Carica attività"/>
      <sheetName val="Carica del"/>
      <sheetName val="Rapporto Attività_MAG 10"/>
      <sheetName val="Tassonomia filoni progettuali"/>
      <sheetName val="Rapporto Attività_NOV 09"/>
      <sheetName val="Rapporto Attività_DIC 09"/>
      <sheetName val="Rapporto Attività_GEN 10"/>
      <sheetName val="Rapporto Attività_FEB 10"/>
      <sheetName val="Rapporto Attività_MAR 10"/>
      <sheetName val="Rapporto Attività_GIU 10"/>
      <sheetName val="ONERI DIVERSI DI GESTIONE"/>
      <sheetName val="ALTRI BENI SANITARI"/>
      <sheetName val="PRODOTTI FARMACEUTICI"/>
      <sheetName val="ALTRI SERVIZI SANITARI"/>
      <sheetName val="TM_SEZIONE 1"/>
      <sheetName val="Copertina"/>
      <sheetName val="Par. 2.2"/>
      <sheetName val="Par. 3"/>
      <sheetName val="ESEMPI------&gt;"/>
      <sheetName val="Par. 4.1"/>
      <sheetName val="Par. 5.1"/>
      <sheetName val="Par.6 "/>
      <sheetName val="Manovra es. 1 - Impatto"/>
      <sheetName val="Manovra es. 1 - Elaborazione"/>
      <sheetName val="Manovra es. 2 - Impatto"/>
      <sheetName val="Manovra es. 2 - Elaborazione"/>
      <sheetName val="Manovra es. 3 - Impatto"/>
      <sheetName val="Manovra es. 3 - Elaborazione"/>
      <sheetName val="All.1 Quadro ten_prog 2010_2012"/>
      <sheetName val="All.3"/>
      <sheetName val="CE TEND_PROGR"/>
      <sheetName val="ASSEGNAZIONE 2010 "/>
      <sheetName val="schema ADDUCE"/>
      <sheetName val="stima IV CE"/>
      <sheetName val="tot adduce "/>
      <sheetName val="AGGREGATI del trim"/>
      <sheetName val="aggregati della stima"/>
      <sheetName val="confronto trim precedenti"/>
      <sheetName val="TM_Proiezioni costi esterni"/>
      <sheetName val="TM_RE"/>
      <sheetName val="TM_Riepilogo Stima a finire"/>
      <sheetName val="TM_Quote vincolate"/>
      <sheetName val="Schema_1°_2010 "/>
      <sheetName val="Quote vincolate"/>
      <sheetName val="TM_Schema 3° trim 09"/>
      <sheetName val="TM_RIAB_ex art 26"/>
      <sheetName val="Quadratura costi esterni"/>
      <sheetName val="Modello_mobilità_4°09"/>
      <sheetName val="Prodotti Farma e Emoderivat2010"/>
      <sheetName val="Schema MEF Tabelle dettagli "/>
      <sheetName val="Schema MEF Tabelle dettagli"/>
      <sheetName val="TM_Quadratura 000 - fix"/>
      <sheetName val="RIA_ex art_26"/>
      <sheetName val="TM_Quadratura 000 - fix-in proi"/>
      <sheetName val="TM_Quadratura costi esterni"/>
      <sheetName val="TM_SCOSTAMENTI_NUOVE"/>
      <sheetName val="Schema 1°2010-Nuove Aziende "/>
      <sheetName val="Schema 4°2009-Nuove Aziende"/>
      <sheetName val="Schema 2008-Nuove Aziende"/>
      <sheetName val="Quadratura 000 (old)"/>
      <sheetName val="Quadratura 000"/>
      <sheetName val="RE"/>
      <sheetName val="Proiezione 1°2010"/>
      <sheetName val="SCOSTAMENTI_NUOVE"/>
      <sheetName val="RINNOVI CONTRATTUALI 2009"/>
      <sheetName val="RINNOVI CONTRATTUALI 2010"/>
      <sheetName val="Consuntivo 2009 25 giu"/>
      <sheetName val="New aziende"/>
      <sheetName val="New_CE___Riepilogo_in_riga_con_"/>
      <sheetName val="B02435 IND DE MARIA"/>
      <sheetName val="costo del personale (2)"/>
      <sheetName val="costo del personale"/>
      <sheetName val="SPECIALISTICA_2010 (3)"/>
      <sheetName val="OSPEDALIERA_2010"/>
      <sheetName val="Prodotti Farma e Emoderivati"/>
      <sheetName val="Schema MEF Tabelle dettagli (2)"/>
      <sheetName val="FARMACEUTICA CONVENZ"/>
      <sheetName val="Accantonamenti "/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Totale Aziende"/>
      <sheetName val="101_OK"/>
      <sheetName val="2° trim 2009_101"/>
      <sheetName val="102_OK"/>
      <sheetName val="2° trim 2009_102"/>
      <sheetName val="103_OK"/>
      <sheetName val="2° trim 2009_103"/>
      <sheetName val="104_OK"/>
      <sheetName val="2° trim 2009_104"/>
      <sheetName val="TM_105 ok"/>
      <sheetName val="105_OK"/>
      <sheetName val="2° trim 2009_105"/>
      <sheetName val="106_OK"/>
      <sheetName val="2° trim 2009_106"/>
      <sheetName val="107"/>
      <sheetName val="2° trim 2009_107"/>
      <sheetName val="108_OK"/>
      <sheetName val="2° trim 2009_108"/>
      <sheetName val="109_OK"/>
      <sheetName val="2° trim 2009_109"/>
      <sheetName val="901_OK"/>
      <sheetName val="2° trim 2009_901"/>
      <sheetName val="902_OK"/>
      <sheetName val="2° trim 2009_902"/>
      <sheetName val="903_ OK"/>
      <sheetName val="2° trim 2009_903"/>
      <sheetName val="904_OK"/>
      <sheetName val="2° trim 2009_904"/>
      <sheetName val="905_OK"/>
      <sheetName val="2° trim 2009_905"/>
      <sheetName val="906_OK"/>
      <sheetName val="2° trim 2009_906"/>
      <sheetName val="907_OK"/>
      <sheetName val="2° trim 2009_907"/>
      <sheetName val="908_OK"/>
      <sheetName val="2° trim 2009_908"/>
      <sheetName val="909_OK"/>
      <sheetName val="2° trim 2009_909"/>
      <sheetName val="910"/>
      <sheetName val="2°trim 2009_910"/>
      <sheetName val="911_OK"/>
      <sheetName val="2° trim 2009_911"/>
      <sheetName val="912_OK"/>
      <sheetName val="2° trim 2009_912"/>
      <sheetName val="913_OK"/>
      <sheetName val="2° trim 2009_913"/>
      <sheetName val="914_OK "/>
      <sheetName val="2° trim 2009_914"/>
      <sheetName val="915 OK"/>
      <sheetName val="1° trim 2009_915"/>
      <sheetName val="916 OK"/>
      <sheetName val="2° trim 2009_916"/>
      <sheetName val="917 OK"/>
      <sheetName val="1° trim 2009_917"/>
      <sheetName val="920 OK"/>
      <sheetName val="2° trim 2009_920"/>
      <sheetName val="930 OK"/>
      <sheetName val="2° trim 2009_930"/>
      <sheetName val="940 OK"/>
      <sheetName val="2° trim 2009_940"/>
      <sheetName val="960 ok"/>
      <sheetName val="1° trim 2009_960"/>
      <sheetName val="Prev 2009"/>
      <sheetName val="Pre-consuntivo 07"/>
      <sheetName val="ass psich"/>
      <sheetName val="Assist socio san"/>
      <sheetName val="termale"/>
      <sheetName val="TRASPORTI SANITARI"/>
      <sheetName val="Convenzione"/>
      <sheetName val="SUMAI"/>
      <sheetName val="AMB"/>
      <sheetName val="Ospedaliera"/>
      <sheetName val="INTEGRAT E PROTES"/>
      <sheetName val="Prospetto_pag1"/>
      <sheetName val="Prospetto_pag2"/>
      <sheetName val="Free Cash Flow"/>
      <sheetName val="Conto economico"/>
      <sheetName val="Menù"/>
      <sheetName val="903_ 8K"/>
      <sheetName val="903_ øM"/>
      <sheetName val="app"/>
      <sheetName val="903_ _x0008_Q"/>
      <sheetName val="903_ ¨K"/>
      <sheetName val="Cespiti c.g. per anno"/>
      <sheetName val="Cespiti registro da S.I.A."/>
      <sheetName val="Sterilizzazione anno 2000"/>
      <sheetName val="Sterilizzazione per nota integr"/>
      <sheetName val="Sterilizzazione"/>
      <sheetName val="Software"/>
      <sheetName val="Man. stra.  Impianti e macchin."/>
      <sheetName val="Attrez. sanit- Computer"/>
      <sheetName val="Automezzi e ambulanze"/>
      <sheetName val="Mobili ed arredi sanitari"/>
      <sheetName val="Macchine d'ufficio-attrez. gen."/>
      <sheetName val="Totali cespiti2000"/>
      <sheetName val="STATO PATRIMONIALE "/>
      <sheetName val="ECONOMICO"/>
      <sheetName val="Mutui"/>
      <sheetName val="Dati per nota integrativa"/>
      <sheetName val="Rettifica dati c.generale"/>
      <sheetName val="Apparec. elettromedicali"/>
      <sheetName val="cespisti dismessi"/>
      <sheetName val="Crediti aditi per via legale"/>
      <sheetName val="elenco gare"/>
      <sheetName val="STATO PATRIMONIALE IN EURO"/>
      <sheetName val="ECONOMICO in Euro"/>
      <sheetName val="progetti 2009"/>
      <sheetName val="Progetti DG"/>
      <sheetName val="Contabilizzazione risconto"/>
      <sheetName val="Dati per ni"/>
      <sheetName val="Dettaglio Utilizzi 2009"/>
      <sheetName val="Acquisto cespiti da progetto"/>
      <sheetName val="21 piano sangue"/>
      <sheetName val="31 dieci decimi"/>
      <sheetName val="32 adhd"/>
      <sheetName val="33 tromboembolismo"/>
      <sheetName val="41 donazione organi"/>
      <sheetName val="42 TCS"/>
      <sheetName val="46 Fondazione BN"/>
      <sheetName val="47 Impianti cocleari"/>
      <sheetName val="48 Basco 2009"/>
      <sheetName val="54 Fondaz BNap"/>
      <sheetName val="risconti 2008 da progetti finan"/>
      <sheetName val="Costi rinnovi II trim_ 2008"/>
      <sheetName val="Allegato Mobilità e Farmaci"/>
      <sheetName val="A01020-A01075"/>
      <sheetName val="Bilancio di verifica "/>
      <sheetName val="Modello di rilevazione ce"/>
      <sheetName val="Rilevazione comparaz 2004 2005"/>
      <sheetName val="Rilev comp previsionale e trim"/>
      <sheetName val="Rilev comp bilan 2006 III trim"/>
      <sheetName val="Calcoli costi rinnovi e incent"/>
      <sheetName val="Assegnazione 2007"/>
      <sheetName val="Ulteriori elaborazioni per rela"/>
      <sheetName val="Costi rinnovi III trim_ 2007"/>
      <sheetName val="Costi personale con formule"/>
      <sheetName val="DGRC 1843_iiI TRIM_ 07"/>
      <sheetName val="Fondi contrattuali old"/>
      <sheetName val="Fondi contrattuali new"/>
      <sheetName val="Progetti vincolati"/>
      <sheetName val="Contratti manut attrez"/>
      <sheetName val="ici"/>
      <sheetName val="valore"/>
      <sheetName val="categoria"/>
      <sheetName val="contratto"/>
      <sheetName val="residenza"/>
      <sheetName val="CATASTO"/>
      <sheetName val="Ordinato 1"/>
      <sheetName val="Prev 2005-2008"/>
      <sheetName val="Prev 2005"/>
      <sheetName val="cassa05 tot"/>
      <sheetName val="IRAP 2007"/>
      <sheetName val="IRAP 2008"/>
      <sheetName val="IRAP 2009"/>
      <sheetName val="FF 2006 "/>
      <sheetName val="FF 2007"/>
      <sheetName val="FF 2008"/>
      <sheetName val="FF 2009"/>
      <sheetName val="Anticipazioni 2007"/>
      <sheetName val="Anticipazioni 2008"/>
      <sheetName val="Anticipazioni 2009"/>
      <sheetName val="Indice"/>
      <sheetName val="Dati comuni"/>
      <sheetName val="Sintetico previsionale"/>
      <sheetName val="8  input c Eco pluriennale"/>
      <sheetName val="a ECON prev schema regionale "/>
      <sheetName val="b stato patrimoniale"/>
      <sheetName val="c Pluriennale economico D"/>
      <sheetName val="d Piano lavori"/>
      <sheetName val="d piano attrezzature sanitarie"/>
      <sheetName val="1 ECON prev schema ministeriale"/>
      <sheetName val="2 conto economico con 2008"/>
      <sheetName val="3 Budget finanziario"/>
      <sheetName val="4 modello CE nuovo"/>
      <sheetName val="5 modello CE nuovo 10 12"/>
      <sheetName val="6 modello CE confr 2008 e 2009"/>
      <sheetName val="7 Modello di rilevazione compa"/>
      <sheetName val="9 budget investimenti 2010"/>
      <sheetName val="10 Conto economico di cassa"/>
      <sheetName val="11 c eco ar ges "/>
      <sheetName val="Conto Economico reg 10"/>
      <sheetName val="Conto Economico reg11"/>
      <sheetName val="Conto Economico reg12"/>
      <sheetName val="Quadratura 2010"/>
      <sheetName val="Obiettivi regione 2010"/>
      <sheetName val="Dati per relazione"/>
      <sheetName val="c eco ar ges  calcolo"/>
      <sheetName val="quadratura modelli"/>
      <sheetName val="STP-2008 modello regionale"/>
      <sheetName val="ex Modello di rilevazione plur"/>
      <sheetName val="EX Modello di rilevazione sis "/>
      <sheetName val="EX SYS con 256 2008"/>
      <sheetName val="Obiettivi regione"/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Convenzioni"/>
      <sheetName val="Convenzioni con manovra"/>
      <sheetName val="Personale Igop"/>
      <sheetName val="carsica igop"/>
      <sheetName val="SISAC"/>
      <sheetName val="Quadro programmatico 19-9-2005"/>
      <sheetName val="differenza DPEF 2006-2009"/>
      <sheetName val="Igop contratto 2004-2005"/>
      <sheetName val="CCNL 2004-2005"/>
      <sheetName val="Quadro Programmatico 27-7"/>
      <sheetName val="TM_Report1"/>
      <sheetName val="Mod SP 2012 consol vers 1"/>
      <sheetName val="Immobilizzazioni_dettaglio"/>
      <sheetName val="Immobilizzazioni_macro voci"/>
      <sheetName val="Rimanenze"/>
      <sheetName val="Crediti vs altri_erario"/>
      <sheetName val="Cassa"/>
      <sheetName val="Debebiti vs fornitori_altri"/>
      <sheetName val="DATABASE"/>
      <sheetName val="IMPUT PER CE"/>
      <sheetName val="CE"/>
      <sheetName val="CE_MIN"/>
      <sheetName val="SIT AL 30 sett. 2012_MEF"/>
      <sheetName val="SIT AL 31 dicembre 2012"/>
      <sheetName val="SIT al 31 dicembre 2013"/>
      <sheetName val="Dett. spese e entr_All Salerno"/>
      <sheetName val="EROGATO IMPOSTE"/>
      <sheetName val="manovre"/>
      <sheetName val="preventivo 2013"/>
      <sheetName val="_TM_RIEP_NEW"/>
      <sheetName val="_TM_Foglio2"/>
      <sheetName val="costo"/>
      <sheetName val="ricostr debito maugeri Ghidelli"/>
      <sheetName val="Debiti da reiscrivere"/>
      <sheetName val="castle al 15.11.2013"/>
      <sheetName val="Stanziamento 2009"/>
      <sheetName val="TABELLA A"/>
      <sheetName val="TABELLA B"/>
      <sheetName val="TABELLA C"/>
      <sheetName val="parametri progr"/>
      <sheetName val="QUADRO SINOTTICO"/>
      <sheetName val="QUADRO GENER"/>
      <sheetName val="STATO TRANSAZ E CERTIF"/>
      <sheetName val="TEMPI LAV - IMPORTI"/>
      <sheetName val="TEMPI LAV - GG"/>
      <sheetName val="RIPARTO X ACCORDO"/>
      <sheetName val="PAGAMENTI x accordo"/>
      <sheetName val="Riepilogo ASL NA 1"/>
      <sheetName val="Riepilogo ASL NA 1 (DA SITO SOR"/>
      <sheetName val="Tabella Pivot"/>
      <sheetName val="Query access_Asl napoli 1 "/>
      <sheetName val="RIEPILOGO PER PROT"/>
      <sheetName val="RIEPILOGO per AA.SS."/>
      <sheetName val="ASL AV"/>
      <sheetName val="ASL BN"/>
      <sheetName val="ASL CE"/>
      <sheetName val="ASL NA 1"/>
      <sheetName val="ASL NA 2"/>
      <sheetName val="ASL NA 3"/>
      <sheetName val="ASL SA"/>
      <sheetName val="AO CARDARELLI"/>
      <sheetName val="AO SANTOBONO"/>
      <sheetName val="AO DEI COLLI"/>
      <sheetName val="AOU RUGGI"/>
      <sheetName val="AO MOSCATI"/>
      <sheetName val="AO RUMMO"/>
      <sheetName val="AO SAN SEBASTIANO"/>
      <sheetName val="AOU SUN"/>
      <sheetName val="AOU FEDERICO II"/>
      <sheetName val="IRCCS PASCALE"/>
      <sheetName val="stanziamento12 dopo rt8.11.2012"/>
      <sheetName val="per Giancarlo_Adele"/>
      <sheetName val="Crediti Sanità vs. Regione"/>
      <sheetName val="ESTR A3 POST SALERNO 10022014_"/>
      <sheetName val="fdi da trasferire escl manovre"/>
      <sheetName val="Allegato 1 DD 45_2013"/>
      <sheetName val="Stima incassi manovra"/>
      <sheetName val="MANOVRE FISCALI"/>
      <sheetName val="dettaglio residui passivi"/>
      <sheetName val="Dett Res pass al 14_06_14"/>
      <sheetName val="ana"/>
      <sheetName val="Entrata"/>
      <sheetName val="SPESA"/>
      <sheetName val="Prospetto Riepilogo"/>
      <sheetName val="CE_consolidato"/>
      <sheetName val="Entrate Indistinto"/>
      <sheetName val="Spesa Indistinto"/>
      <sheetName val="Entrate  Vincolati"/>
      <sheetName val="Spesa Vincolati"/>
      <sheetName val="Ricostr pag. 2014_TS"/>
      <sheetName val="Ricon TS_Emesso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imput"/>
      <sheetName val="Delibere1"/>
      <sheetName val="Delibere2"/>
      <sheetName val="Riepilogo1"/>
      <sheetName val="Servizi 116-208"/>
      <sheetName val="Servizi 209-216"/>
      <sheetName val="Servizi 217-224"/>
      <sheetName val="Servizi 225-233"/>
      <sheetName val="Servizi Totale"/>
      <sheetName val="Degenza 301-308"/>
      <sheetName val="Degenza 309-316"/>
      <sheetName val="Degenza 317-324"/>
      <sheetName val="Degenza 325-332"/>
      <sheetName val="Degenza 333-340"/>
      <sheetName val="Degenza 341-348"/>
      <sheetName val="Degenza 349-356"/>
      <sheetName val="Degenza 357-364"/>
      <sheetName val="Degenza Totale"/>
      <sheetName val="Totale Trasferime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  <sheetName val="tabella 1"/>
      <sheetName val="tabella 2"/>
      <sheetName val="tabella 3"/>
      <sheetName val="codifica"/>
      <sheetName val="tabella rettifiche"/>
      <sheetName val="attivo"/>
      <sheetName val="passivo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Indice Delibera"/>
      <sheetName val="Indice CE"/>
      <sheetName val="Indice SP"/>
      <sheetName val="Indice budget generale"/>
      <sheetName val="Modello CE base per SP"/>
      <sheetName val="Modello CE ministeriale"/>
      <sheetName val="Scritture di competenza 2007"/>
      <sheetName val="quote amm.to"/>
      <sheetName val="note compilazione"/>
      <sheetName val="Stato Patrimoniale"/>
      <sheetName val="Budget Patrimoniale"/>
      <sheetName val="Budget finanziario"/>
      <sheetName val="Sintesi SP"/>
      <sheetName val="Regole e scritture per SP"/>
      <sheetName val="Sintesi CE"/>
      <sheetName val="Modello SP"/>
      <sheetName val="nuovo modello SP"/>
      <sheetName val="Prospetto_pag1+PROD"/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Servizi_e_Altro"/>
      <sheetName val="CQRC"/>
      <sheetName val="RINNOVI CONTRATTUALI"/>
      <sheetName val="TETTO"/>
      <sheetName val="AD02_ASSEGNI NUCLEO FAMILIARE"/>
      <sheetName val="QUALIFICHE"/>
      <sheetName val="D_1.2"/>
      <sheetName val="elenchi"/>
      <sheetName val="Quadro_macro"/>
      <sheetName val="TABELLE_CALCOLO2"/>
      <sheetName val="Anagrafica CRIL"/>
      <sheetName val="Prospetto"/>
      <sheetName val="PSN 2010"/>
      <sheetName val="PSN 2011"/>
      <sheetName val="PSN 2012"/>
      <sheetName val="PSN 2013"/>
      <sheetName val="PSN 2014"/>
      <sheetName val="PSN 2015"/>
      <sheetName val="PSN 2016"/>
      <sheetName val="PSN 2017"/>
      <sheetName val="PSN 2018"/>
      <sheetName val="PSN 2019"/>
      <sheetName val="Foglio4"/>
      <sheetName val="TabellaDati"/>
      <sheetName val="X"/>
      <sheetName val="Scheda economica"/>
      <sheetName val="Articoli - CON IMPORTI CONTRATT"/>
      <sheetName val="analitica Contratti 2017 x cdg"/>
      <sheetName val="2017 ufficiale NO SANNITI"/>
      <sheetName val="2017ufficiale con quota Sanniti"/>
      <sheetName val="giustificazione prev2017 DICEMB"/>
      <sheetName val="Contratti 2017 IPOT.INIZIALE"/>
      <sheetName val="2017 ipostesi CDG"/>
      <sheetName val="2017ufficialeNOSANNITIcon2016"/>
      <sheetName val=" Investimenti 1 - UO Approv.ti "/>
      <sheetName val=" Investimenti 2 - UO Ingegneria"/>
      <sheetName val="Quote inutilizzate"/>
      <sheetName val="Multiservizio"/>
      <sheetName val="Accantonamenti"/>
      <sheetName val="Servizi e altre prestaz da priv"/>
      <sheetName val="Prestazioni da privato"/>
      <sheetName val="Gestione magazzino"/>
      <sheetName val="Interessi passivi"/>
      <sheetName val="Proventi straordinari"/>
      <sheetName val="Oneri straordinari"/>
      <sheetName val="Crediti_aditi_per_via_legale"/>
      <sheetName val="Riepilogo-MDC_(2)"/>
      <sheetName val="ASL-Passiva_(2)"/>
      <sheetName val="MDC-Passiva_(2)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CHK_MODELLO2"/>
      <sheetName val="TABELLE_ENTRATA2"/>
      <sheetName val="TAB_POPOLAZIONE_(2)2"/>
      <sheetName val="TAB_POPOLAZIONE2"/>
      <sheetName val="TAB_POPOLAZIONE_(valentini)2"/>
      <sheetName val="MODELLO_(%)2"/>
      <sheetName val="Best_moves_(appoggio)2"/>
      <sheetName val="Non_autosuff_tedesca_(appoggio2"/>
      <sheetName val="APPROPRIATEZZA_(appoggio)2"/>
      <sheetName val="PESI_POP_TOSCANA_(appoggio)2"/>
      <sheetName val="Disabilità_(appoggio)2"/>
      <sheetName val="popolazione_ISTAT_(appoggio)2"/>
      <sheetName val="Pop_Trentina_(appoggio)2"/>
      <sheetName val="Costi_del_personale2"/>
      <sheetName val="Pesi_farmaceutica_(appoggio)2"/>
      <sheetName val="Pesi_specialistica_(appoggio)2"/>
      <sheetName val="POPOLAZIONE_(backup)2"/>
      <sheetName val="RIPARTO_20042"/>
      <sheetName val="Fascia_1"/>
      <sheetName val="Fascia_2"/>
      <sheetName val="Fascia_3"/>
      <sheetName val="Fabb__Nazionale"/>
      <sheetName val="SINTESI_4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E_SANITA_GIUGNO_2008"/>
      <sheetName val="calcoli_oneri_118"/>
      <sheetName val="costo_118_"/>
      <sheetName val="pulizia_straord"/>
      <sheetName val="SCHEMA_bilancio_2008"/>
      <sheetName val="SP_2008"/>
      <sheetName val="CE_2008"/>
      <sheetName val="TOT_ASL_anno_def_"/>
      <sheetName val="TOT_AO_anno_def"/>
      <sheetName val="FINALE_AREA_DI_CONSOLID"/>
      <sheetName val="FINALE_STR_GEST__DIRETTA"/>
      <sheetName val="TM_dettaglio_per_singola_voce_("/>
      <sheetName val="STRAORD_ATT"/>
      <sheetName val="STRAORD_PASS"/>
      <sheetName val="SOCIO_SAN"/>
      <sheetName val="INT_E_PROT"/>
      <sheetName val="FARMAC_CONV"/>
      <sheetName val="MED_DI_BASE"/>
      <sheetName val="ACC_TI_rischi_"/>
      <sheetName val="ONERI_DIV"/>
      <sheetName val="ALTRI_SERV_NN_SANIT"/>
      <sheetName val="VARIAZ_RIMAN"/>
      <sheetName val="ULT_CONTRIB"/>
      <sheetName val="FSR_VINC"/>
      <sheetName val="FSR_INDISTINTO"/>
      <sheetName val="ACC_TI_ALTRI"/>
      <sheetName val="Analisi-nuove_(5)"/>
      <sheetName val="Analisi-nuove_(3)"/>
      <sheetName val="Cons_2008_N_Az"/>
      <sheetName val="4°2009_OLD"/>
      <sheetName val="30_sett_proiez"/>
      <sheetName val="31_ago_proiez"/>
      <sheetName val="4°_2009_NEW"/>
      <sheetName val="CE_Nuovo_Modello"/>
      <sheetName val="999_SENZA_000"/>
      <sheetName val="999_"/>
      <sheetName val="old_new_3°ce_2008"/>
      <sheetName val="TM_CE_Nuovo_Modello"/>
      <sheetName val="STIMA_A_FINIRE_SU_CE_30_09"/>
      <sheetName val="TM_Scost_x_az_x_costo"/>
      <sheetName val="CE_Vecchio_modello_su_5-3_mesi"/>
      <sheetName val="CE_old_modello_su_5-3_mesixASL"/>
      <sheetName val="1°2008_last_"/>
      <sheetName val="Personale_hp2_OK_(noaup)"/>
      <sheetName val="TM_Riclassifica_nuove_strutture"/>
      <sheetName val="analisi_rimanenze"/>
      <sheetName val="sopravvenienze_passive"/>
      <sheetName val="COMPONENTI_STRAORDINARIE"/>
      <sheetName val="TM_Analisi-nuove_aziende"/>
      <sheetName val="Analisi-nuove_aziende_OK"/>
      <sheetName val="Analisi-vecchie_aziende"/>
      <sheetName val="Riclassifica_nuove_strutture"/>
      <sheetName val="DGRC_256-08"/>
      <sheetName val="Rinnovi_I_TRIM_2008"/>
      <sheetName val="Mobilità_attiva__I_TRIM_2008"/>
      <sheetName val="CE_IV_Trimestre_2007"/>
      <sheetName val="Confronto_con_IV_Trimestre_2007"/>
      <sheetName val="CE_I_TRimestre_2007"/>
      <sheetName val="Confronto_con_I_Trimestre_2007"/>
      <sheetName val="Chart_Valore_domanda"/>
      <sheetName val="Chart_Valore_domanda_2"/>
      <sheetName val="Chart_Costo_Livello"/>
      <sheetName val="Indicatori_produz_ricoveri"/>
      <sheetName val="Produzione_ricoveri"/>
      <sheetName val="Main_(2)"/>
      <sheetName val="INDICATORI_"/>
      <sheetName val="Pivot_su_CE"/>
      <sheetName val="CLASSIFICAZIONE_CE"/>
      <sheetName val="Bench_Nazionale_procapite_Chart"/>
      <sheetName val="Bench_Nazionale_procapite"/>
      <sheetName val="LA_CONFRONTO_REGIONI"/>
      <sheetName val="1_Analisi_Saldi-Consolidati"/>
      <sheetName val="Tab_A_30_(2)"/>
      <sheetName val="Tab_A_30"/>
      <sheetName val="Tab_A_17"/>
      <sheetName val="Prospetto_1_1"/>
      <sheetName val="Prospetto_1_2_ASP_AG"/>
      <sheetName val="Prospetto_BdV_-_ASP_AG_(2)"/>
      <sheetName val="TAB_PV_prod_vs_bdg"/>
      <sheetName val="Fixed_P&amp;L"/>
      <sheetName val="Fixed_market"/>
      <sheetName val="Fixed_voice"/>
      <sheetName val="Fixed_Internet"/>
      <sheetName val="Fixed_costs"/>
      <sheetName val="Fixed_capex"/>
      <sheetName val="Fixed_scenarios"/>
      <sheetName val="Mobile_P&amp;L"/>
      <sheetName val="Mobile_market"/>
      <sheetName val="Mobile_voice"/>
      <sheetName val="Mobile_data_and_others"/>
      <sheetName val="Mobile_ARPU"/>
      <sheetName val="Mobile_costs"/>
      <sheetName val="Mobile_capex"/>
      <sheetName val="Mobile_scenarios"/>
      <sheetName val="Conso_Rev_and_EBITDA"/>
      <sheetName val="Rev_and_Costs_Upside"/>
      <sheetName val="P&amp;L_to_NI"/>
      <sheetName val="D&amp;A_and_provisions"/>
      <sheetName val="BS_assumptions"/>
      <sheetName val="Debt_Structure"/>
      <sheetName val="P&amp;L_post_disposals"/>
      <sheetName val="BS_Assumptions_Post_Disposal"/>
      <sheetName val="BS_Post_Disposal"/>
      <sheetName val="Debt_Structure_Post_Disposal"/>
      <sheetName val="CF_Post_Disposals"/>
      <sheetName val="Taxes_Post_Disposals"/>
      <sheetName val="Summary_Cases"/>
      <sheetName val="Financial_ratios"/>
      <sheetName val="Transaction_Structure"/>
      <sheetName val="Debt_Structure_IRR"/>
      <sheetName val="Incumbent_cocos"/>
      <sheetName val="Mobile_cocos"/>
      <sheetName val="Altnets_cocos"/>
      <sheetName val="Fixed_benchmarking"/>
      <sheetName val="Mobile_benchmaring"/>
      <sheetName val="Group_benchmaring"/>
      <sheetName val="Standard_page"/>
      <sheetName val="Analisi-nuove_(4)"/>
      <sheetName val="Analisi-nuove_aziende_(2)"/>
      <sheetName val="Schema_tipo"/>
      <sheetName val="CE_Vecchio_modello"/>
      <sheetName val="cons_2008"/>
      <sheetName val="2007_(cons)"/>
      <sheetName val="Schemi_riclassifica_Nuovo_CE"/>
      <sheetName val="Tabella_Pers"/>
      <sheetName val="Tabella_Rocc"/>
      <sheetName val="Quota_capitaria_+_funzioni_"/>
      <sheetName val="Consuntivo_2009"/>
      <sheetName val="I_2009"/>
      <sheetName val="Prev__2010"/>
      <sheetName val="Proiezione_I_TRIM_2010"/>
      <sheetName val="I_TRIM_2010"/>
      <sheetName val="MOB_EXTRA_"/>
      <sheetName val="tetti_10"/>
      <sheetName val="insussist_personale"/>
      <sheetName val="CONS_E_COLL"/>
      <sheetName val="Oneri_Gestione"/>
      <sheetName val="altri_ONERI_DIV"/>
      <sheetName val="Quota_capitariaold"/>
      <sheetName val="All_1_Quadro_ten_prog_2010_2012"/>
      <sheetName val="All_3"/>
      <sheetName val="CE_TEND_PROGR"/>
      <sheetName val="ONERI_DIVERSI_DI_GESTIONE"/>
      <sheetName val="ALTRI_BENI_SANITARI"/>
      <sheetName val="PRODOTTI_FARMACEUTICI"/>
      <sheetName val="ALTRI_SERVIZI_SANITARI"/>
      <sheetName val="TM_SEZIONE_1"/>
      <sheetName val="Par__2_2"/>
      <sheetName val="Par__3"/>
      <sheetName val="Par__4_1"/>
      <sheetName val="Par__5_1"/>
      <sheetName val="Par_6_"/>
      <sheetName val="Manovra_es__1_-_Impatto"/>
      <sheetName val="Manovra_es__1_-_Elaborazione"/>
      <sheetName val="Manovra_es__2_-_Impatto"/>
      <sheetName val="Manovra_es__2_-_Elaborazione"/>
      <sheetName val="Manovra_es__3_-_Impatto"/>
      <sheetName val="Manovra_es__3_-_Elaborazione"/>
      <sheetName val="ASSEGNAZIONE_2010_"/>
      <sheetName val="schema_ADDUCE"/>
      <sheetName val="stima_IV_CE"/>
      <sheetName val="tot_adduce_"/>
      <sheetName val="AGGREGATI_del_trim"/>
      <sheetName val="aggregati_della_stima"/>
      <sheetName val="confronto_trim_precedenti"/>
      <sheetName val="TM_Proiezioni_costi_esterni"/>
      <sheetName val="TM_Riepilogo_Stima_a_finire"/>
      <sheetName val="TM_Quote_vincolate"/>
      <sheetName val="Schema_1°_2010_"/>
      <sheetName val="Quote_vincolate"/>
      <sheetName val="TM_Schema_3°_trim_09"/>
      <sheetName val="TM_RIAB_ex_art_26"/>
      <sheetName val="Quadratura_costi_esterni"/>
      <sheetName val="Prodotti_Farma_e_Emoderivat2010"/>
      <sheetName val="Schema_MEF_Tabelle_dettagli_"/>
      <sheetName val="Schema_MEF_Tabelle_dettagli"/>
      <sheetName val="TM_Quadratura_000_-_fix"/>
      <sheetName val="RIA_ex_art_26"/>
      <sheetName val="TM_Quadratura_000_-_fix-in_proi"/>
      <sheetName val="TM_Quadratura_costi_esterni"/>
      <sheetName val="Schema_1°2010-Nuove_Aziende_"/>
      <sheetName val="Schema_4°2009-Nuove_Aziende"/>
      <sheetName val="Schema_2008-Nuove_Aziende"/>
      <sheetName val="Quadratura_000_(old)"/>
      <sheetName val="Quadratura_000"/>
      <sheetName val="Proiezione_1°2010"/>
      <sheetName val="RINNOVI_CONTRATTUALI_2009"/>
      <sheetName val="RINNOVI_CONTRATTUALI_2010"/>
      <sheetName val="Consuntivo_2009_25_giu"/>
      <sheetName val="New_aziende"/>
      <sheetName val="B02435_IND_DE_MARIA"/>
      <sheetName val="costo_del_personale_(2)"/>
      <sheetName val="costo_del_personale"/>
      <sheetName val="SPECIALISTICA_2010_(3)"/>
      <sheetName val="Prodotti_Farma_e_Emoderivati"/>
      <sheetName val="Schema_MEF_Tabelle_dettagli_(2)"/>
      <sheetName val="FARMACEUTICA_CONVENZ"/>
      <sheetName val="Accantonamenti_"/>
      <sheetName val="Carica_attività"/>
      <sheetName val="Carica_del"/>
      <sheetName val="Rapporto_Attività_MAG_10"/>
      <sheetName val="Tassonomia_filoni_progettuali"/>
      <sheetName val="Rapporto_Attività_NOV_09"/>
      <sheetName val="Rapporto_Attività_DIC_09"/>
      <sheetName val="Rapporto_Attività_GEN_10"/>
      <sheetName val="Rapporto_Attività_FEB_10"/>
      <sheetName val="Rapporto_Attività_MAR_10"/>
      <sheetName val="Rapporto_Attività_GIU_10"/>
      <sheetName val="sintex_1"/>
      <sheetName val="sintex_2"/>
      <sheetName val="C09A_+_C09C"/>
      <sheetName val="C09B_+_C09D"/>
      <sheetName val="A02BC_"/>
      <sheetName val="AIFA_A02B"/>
      <sheetName val="base_mensile_2009"/>
      <sheetName val="Totale_Aziende"/>
      <sheetName val="2°_trim_2009_101"/>
      <sheetName val="2°_trim_2009_102"/>
      <sheetName val="2°_trim_2009_103"/>
      <sheetName val="2°_trim_2009_104"/>
      <sheetName val="TM_105_ok"/>
      <sheetName val="2°_trim_2009_105"/>
      <sheetName val="2°_trim_2009_106"/>
      <sheetName val="2°_trim_2009_107"/>
      <sheetName val="2°_trim_2009_108"/>
      <sheetName val="2°_trim_2009_109"/>
      <sheetName val="2°_trim_2009_901"/>
      <sheetName val="2°_trim_2009_902"/>
      <sheetName val="903__OK"/>
      <sheetName val="2°_trim_2009_903"/>
      <sheetName val="2°_trim_2009_904"/>
      <sheetName val="2°_trim_2009_905"/>
      <sheetName val="2°_trim_2009_906"/>
      <sheetName val="2°_trim_2009_907"/>
      <sheetName val="2°_trim_2009_908"/>
      <sheetName val="2°_trim_2009_909"/>
      <sheetName val="2°trim_2009_910"/>
      <sheetName val="2°_trim_2009_911"/>
      <sheetName val="2°_trim_2009_912"/>
      <sheetName val="2°_trim_2009_913"/>
      <sheetName val="914_OK_"/>
      <sheetName val="2°_trim_2009_914"/>
      <sheetName val="915_OK"/>
      <sheetName val="1°_trim_2009_915"/>
      <sheetName val="916_OK"/>
      <sheetName val="2°_trim_2009_916"/>
      <sheetName val="917_OK"/>
      <sheetName val="1°_trim_2009_917"/>
      <sheetName val="920_OK"/>
      <sheetName val="2°_trim_2009_920"/>
      <sheetName val="930_OK"/>
      <sheetName val="2°_trim_2009_930"/>
      <sheetName val="940_OK"/>
      <sheetName val="2°_trim_2009_940"/>
      <sheetName val="960_ok"/>
      <sheetName val="1°_trim_2009_960"/>
      <sheetName val="Prev_2009"/>
      <sheetName val="Pre-consuntivo_07"/>
      <sheetName val="ass_psich"/>
      <sheetName val="Assist_socio_san"/>
      <sheetName val="TRASPORTI_SANITARI"/>
      <sheetName val="INTEGRAT_E_PROTES"/>
      <sheetName val="Free_Cash_Flow"/>
      <sheetName val="Conto_economico"/>
      <sheetName val="903__8K"/>
      <sheetName val="903__øM"/>
      <sheetName val="903__Q"/>
      <sheetName val="903__¨K"/>
      <sheetName val="Cespiti_c_g__per_anno"/>
      <sheetName val="Cespiti_registro_da_S_I_A_"/>
      <sheetName val="Sterilizzazione_anno_2000"/>
      <sheetName val="Sterilizzazione_per_nota_integr"/>
      <sheetName val="Man__stra___Impianti_e_macchin_"/>
      <sheetName val="Attrez__sanit-_Computer"/>
      <sheetName val="Automezzi_e_ambulanze"/>
      <sheetName val="Mobili_ed_arredi_sanitari"/>
      <sheetName val="Macchine_d'ufficio-attrez__gen_"/>
      <sheetName val="Totali_cespiti2000"/>
      <sheetName val="STATO_PATRIMONIALE_"/>
      <sheetName val="Dati_per_nota_integrativa"/>
      <sheetName val="Rettifica_dati_c_generale"/>
      <sheetName val="Apparec__elettromedicali"/>
      <sheetName val="cespisti_dismessi"/>
      <sheetName val="elenco_gare"/>
      <sheetName val="STATO_PATRIMONIALE_IN_EURO"/>
      <sheetName val="ECONOMICO_in_Euro"/>
      <sheetName val="progetti_2009"/>
      <sheetName val="Progetti_DG"/>
      <sheetName val="Contabilizzazione_risconto"/>
      <sheetName val="Dati_per_ni"/>
      <sheetName val="Dettaglio_Utilizzi_2009"/>
      <sheetName val="Acquisto_cespiti_da_progetto"/>
      <sheetName val="21_piano_sangue"/>
      <sheetName val="31_dieci_decimi"/>
      <sheetName val="32_adhd"/>
      <sheetName val="33_tromboembolismo"/>
      <sheetName val="41_donazione_organi"/>
      <sheetName val="42_TCS"/>
      <sheetName val="46_Fondazione_BN"/>
      <sheetName val="47_Impianti_cocleari"/>
      <sheetName val="48_Basco_2009"/>
      <sheetName val="54_Fondaz_BNap"/>
      <sheetName val="risconti_2008_da_progetti_finan"/>
      <sheetName val="Costi_rinnovi_II_trim__2008"/>
      <sheetName val="Allegato_Mobilità_e_Farmaci"/>
      <sheetName val="Bilancio_di_verifica_"/>
      <sheetName val="Modello_di_rilevazione_ce"/>
      <sheetName val="Rilevazione_comparaz_2004_2005"/>
      <sheetName val="Rilev_comp_previsionale_e_trim"/>
      <sheetName val="Rilev_comp_bilan_2006_III_trim"/>
      <sheetName val="Calcoli_costi_rinnovi_e_incent"/>
      <sheetName val="Assegnazione_2007"/>
      <sheetName val="Ulteriori_elaborazioni_per_rela"/>
      <sheetName val="Costi_rinnovi_III_trim__2007"/>
      <sheetName val="Costi_personale_con_formule"/>
      <sheetName val="DGRC_1843_iiI_TRIM__07"/>
      <sheetName val="Fondi_contrattuali_old"/>
      <sheetName val="Fondi_contrattuali_new"/>
      <sheetName val="Progetti_vincolati"/>
      <sheetName val="Contratti_manut_attrez"/>
      <sheetName val="Ordinato_1"/>
      <sheetName val="Prev_2005-2008"/>
      <sheetName val="Prev_2005"/>
      <sheetName val="cassa05_tot"/>
      <sheetName val="IRAP_2007"/>
      <sheetName val="IRAP_2008"/>
      <sheetName val="IRAP_2009"/>
      <sheetName val="FF_2006_"/>
      <sheetName val="FF_2007"/>
      <sheetName val="FF_2008"/>
      <sheetName val="FF_2009"/>
      <sheetName val="Anticipazioni_2007"/>
      <sheetName val="Anticipazioni_2008"/>
      <sheetName val="Anticipazioni_2009"/>
      <sheetName val="Dati_comuni"/>
      <sheetName val="Sintetico_previsionale"/>
      <sheetName val="8__input_c_Eco_pluriennale"/>
      <sheetName val="a_ECON_prev_schema_regionale_"/>
      <sheetName val="b_stato_patrimoniale"/>
      <sheetName val="c_Pluriennale_economico_D"/>
      <sheetName val="d_Piano_lavori"/>
      <sheetName val="d_piano_attrezzature_sanitarie"/>
      <sheetName val="1_ECON_prev_schema_ministeriale"/>
      <sheetName val="2_conto_economico_con_2008"/>
      <sheetName val="3_Budget_finanziario"/>
      <sheetName val="4_modello_CE_nuovo"/>
      <sheetName val="5_modello_CE_nuovo_10_12"/>
      <sheetName val="6_modello_CE_confr_2008_e_2009"/>
      <sheetName val="7_Modello_di_rilevazione_compa"/>
      <sheetName val="9_budget_investimenti_2010"/>
      <sheetName val="10_Conto_economico_di_cassa"/>
      <sheetName val="11_c_eco_ar_ges_"/>
      <sheetName val="Conto_Economico_reg_10"/>
      <sheetName val="Conto_Economico_reg11"/>
      <sheetName val="Conto_Economico_reg12"/>
      <sheetName val="Quadratura_2010"/>
      <sheetName val="Obiettivi_regione_2010"/>
      <sheetName val="Dati_per_relazione"/>
      <sheetName val="c_eco_ar_ges__calcolo"/>
      <sheetName val="quadratura_modelli"/>
      <sheetName val="STP-2008_modello_regionale"/>
      <sheetName val="ex_Modello_di_rilevazione_plur"/>
      <sheetName val="EX_Modello_di_rilevazione_sis_"/>
      <sheetName val="EX_SYS_con_256_2008"/>
      <sheetName val="Obiettivi_regione"/>
      <sheetName val="Quadro_tendenziale_28-6-2005"/>
      <sheetName val="Note_Previsione"/>
      <sheetName val="previsione_manovra_3000"/>
      <sheetName val="Note_Previsione_con_manovra"/>
      <sheetName val="previsione_rischio_0,1"/>
      <sheetName val="Note_rischio_0,1"/>
      <sheetName val="differenza_DPEF_2005-2008"/>
      <sheetName val="prospetto_De_Simone_e_Ferranti"/>
      <sheetName val="Convenzioni_con_manovra"/>
      <sheetName val="Personale_Igop"/>
      <sheetName val="carsica_igop"/>
      <sheetName val="Quadro_programmatico_19-9-2005"/>
      <sheetName val="differenza_DPEF_2006-2009"/>
      <sheetName val="Igop_contratto_2004-2005"/>
      <sheetName val="CCNL_2004-2005"/>
      <sheetName val="Quadro_Programmatico_27-7"/>
      <sheetName val="Mod_SP_2012_consol_vers_1"/>
      <sheetName val="Immobilizzazioni_macro_voci"/>
      <sheetName val="Crediti_vs_altri_erario"/>
      <sheetName val="Debebiti_vs_fornitori_altri"/>
      <sheetName val="IMPUT_PER_CE"/>
      <sheetName val="SIT_AL_30_sett__2012_MEF"/>
      <sheetName val="SIT_AL_31_dicembre_2012"/>
      <sheetName val="SIT_al_31_dicembre_2013"/>
      <sheetName val="Dett__spese_e_entr_All_Salerno"/>
      <sheetName val="EROGATO_IMPOSTE"/>
      <sheetName val="preventivo_2013"/>
      <sheetName val="ricostr_debito_maugeri_Ghidelli"/>
      <sheetName val="Debiti_da_reiscrivere"/>
      <sheetName val="castle_al_15_11_2013"/>
      <sheetName val="Stanziamento_2009"/>
      <sheetName val="TABELLA_A"/>
      <sheetName val="TABELLA_B"/>
      <sheetName val="TABELLA_C"/>
      <sheetName val="parametri_progr"/>
      <sheetName val="QUADRO_SINOTTICO"/>
      <sheetName val="QUADRO_GENER"/>
      <sheetName val="STATO_TRANSAZ_E_CERTIF"/>
      <sheetName val="TEMPI_LAV_-_IMPORTI"/>
      <sheetName val="TEMPI_LAV_-_GG"/>
      <sheetName val="RIPARTO_X_ACCORDO"/>
      <sheetName val="PAGAMENTI_x_accordo"/>
      <sheetName val="Riepilogo_ASL_NA_1"/>
      <sheetName val="Riepilogo_ASL_NA_1_(DA_SITO_SOR"/>
      <sheetName val="Tabella_Pivot"/>
      <sheetName val="Query_access_Asl_napoli_1_"/>
      <sheetName val="RIEPILOGO_PER_PROT"/>
      <sheetName val="RIEPILOGO_per_AA_SS_"/>
      <sheetName val="ASL_AV"/>
      <sheetName val="ASL_BN"/>
      <sheetName val="ASL_CE"/>
      <sheetName val="ASL_NA_1"/>
      <sheetName val="ASL_NA_2"/>
      <sheetName val="ASL_NA_3"/>
      <sheetName val="ASL_SA"/>
      <sheetName val="AO_CARDARELLI"/>
      <sheetName val="AO_SANTOBONO"/>
      <sheetName val="AO_DEI_COLLI"/>
      <sheetName val="AOU_RUGGI"/>
      <sheetName val="AO_MOSCATI"/>
      <sheetName val="AO_RUMMO"/>
      <sheetName val="AO_SAN_SEBASTIANO"/>
      <sheetName val="AOU_SUN"/>
      <sheetName val="AOU_FEDERICO_II"/>
      <sheetName val="IRCCS_PASCALE"/>
      <sheetName val="stanziamento12_dopo_rt8_11_2012"/>
      <sheetName val="per_Giancarlo_Adele"/>
      <sheetName val="Crediti_Sanità_vs__Regione"/>
      <sheetName val="ESTR_A3_POST_SALERNO_10022014_"/>
      <sheetName val="fdi_da_trasferire_escl_manovre"/>
      <sheetName val="Allegato_1_DD_45_2013"/>
      <sheetName val="Stima_incassi_manovra"/>
      <sheetName val="MANOVRE_FISCALI"/>
      <sheetName val="dettaglio_residui_passivi"/>
      <sheetName val="Dett_Res_pass_al_14_06_14"/>
      <sheetName val="Prospetto_Riepilogo"/>
      <sheetName val="Entrate_Indistinto"/>
      <sheetName val="Spesa_Indistinto"/>
      <sheetName val="Entrate__Vincolati"/>
      <sheetName val="Spesa_Vincolati"/>
      <sheetName val="Ricostr_pag__2014_TS"/>
      <sheetName val="Ricon_TS_Emesso"/>
      <sheetName val="Servizi_116-208"/>
      <sheetName val="Servizi_209-216"/>
      <sheetName val="Servizi_217-224"/>
      <sheetName val="Servizi_225-233"/>
      <sheetName val="Servizi_Totale"/>
      <sheetName val="Degenza_301-308"/>
      <sheetName val="Degenza_309-316"/>
      <sheetName val="Degenza_317-324"/>
      <sheetName val="Degenza_325-332"/>
      <sheetName val="Degenza_333-340"/>
      <sheetName val="Degenza_341-348"/>
      <sheetName val="Degenza_349-356"/>
      <sheetName val="Degenza_357-364"/>
      <sheetName val="Degenza_Totale"/>
      <sheetName val="Totale_Trasferimenti"/>
      <sheetName val="Bilancio_per_costi"/>
      <sheetName val="Bilancio_per_ricavi"/>
      <sheetName val="Titolo_A"/>
      <sheetName val="Prestaz__Beni_e_Servizi-Appalti"/>
      <sheetName val="Titolo_B"/>
      <sheetName val="Totale_diretti"/>
      <sheetName val="Grafico_1"/>
      <sheetName val="Titolo_D"/>
      <sheetName val="1°_livello"/>
      <sheetName val="Costo_interno_ed_esterno"/>
      <sheetName val="Ordinari_98"/>
      <sheetName val="D_H__98"/>
      <sheetName val="Risorse_umane"/>
      <sheetName val="Pag_1"/>
      <sheetName val="Dati_1997"/>
      <sheetName val="Pag_1-Analisi"/>
      <sheetName val="Pag_2"/>
      <sheetName val="Pag_3"/>
      <sheetName val="tabella_1"/>
      <sheetName val="tabella_2"/>
      <sheetName val="tabella_3"/>
      <sheetName val="tabella_rettifiche"/>
      <sheetName val="attivo_Min_Sal"/>
      <sheetName val="passivo_Min_Sal"/>
      <sheetName val="CE_Min_Sal"/>
      <sheetName val="att_Min_Sal_€"/>
      <sheetName val="pass_Min_Sal_€"/>
      <sheetName val="CE_Min_Sal_€"/>
      <sheetName val="attivo_rett"/>
      <sheetName val="passivo_rett"/>
      <sheetName val="CE_rett"/>
      <sheetName val="Mod__CE_Esteso"/>
      <sheetName val="Mod_CE_Ministero"/>
      <sheetName val="Indice_Delibera"/>
      <sheetName val="Indice_CE"/>
      <sheetName val="Indice_SP"/>
      <sheetName val="Indice_budget_generale"/>
      <sheetName val="Modello_CE_base_per_SP"/>
      <sheetName val="Modello_CE_ministeriale"/>
      <sheetName val="Scritture_di_competenza_2007"/>
      <sheetName val="quote_amm_to"/>
      <sheetName val="note_compilazione"/>
      <sheetName val="Stato_Patrimoniale"/>
      <sheetName val="Budget_Patrimoniale"/>
      <sheetName val="Budget_finanziario"/>
      <sheetName val="Sintesi_SP"/>
      <sheetName val="Regole_e_scritture_per_SP"/>
      <sheetName val="Sintesi_CE"/>
      <sheetName val="Modello_SP"/>
      <sheetName val="nuovo_modello_SP"/>
      <sheetName val="Assumptions"/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AZIENDA:</v>
          </cell>
        </row>
        <row r="48">
          <cell r="C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A2" t="str">
            <v>Abitazioni di tipo signorile</v>
          </cell>
        </row>
        <row r="10">
          <cell r="D10" t="str">
            <v>Costi d'impianto e di ampliamento</v>
          </cell>
        </row>
        <row r="14">
          <cell r="D14" t="str">
            <v>Immobilizzazioni  imm. in corso e acconti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C2" t="str">
            <v>CODICE</v>
          </cell>
        </row>
      </sheetData>
      <sheetData sheetId="54">
        <row r="2">
          <cell r="C2" t="str">
            <v>CODICE</v>
          </cell>
        </row>
      </sheetData>
      <sheetData sheetId="55">
        <row r="2">
          <cell r="C2" t="str">
            <v>CODICE</v>
          </cell>
        </row>
      </sheetData>
      <sheetData sheetId="56">
        <row r="2">
          <cell r="C2" t="str">
            <v>CODICE</v>
          </cell>
        </row>
      </sheetData>
      <sheetData sheetId="57" refreshError="1"/>
      <sheetData sheetId="58">
        <row r="2">
          <cell r="C2" t="str">
            <v>CODICE</v>
          </cell>
        </row>
      </sheetData>
      <sheetData sheetId="59">
        <row r="2">
          <cell r="C2" t="str">
            <v>CODICE</v>
          </cell>
        </row>
      </sheetData>
      <sheetData sheetId="60">
        <row r="2">
          <cell r="C2" t="str">
            <v>CODICE</v>
          </cell>
        </row>
      </sheetData>
      <sheetData sheetId="61">
        <row r="2">
          <cell r="C2" t="str">
            <v>CODICE</v>
          </cell>
        </row>
      </sheetData>
      <sheetData sheetId="62" refreshError="1"/>
      <sheetData sheetId="63">
        <row r="2">
          <cell r="C2" t="str">
            <v>CODICE</v>
          </cell>
        </row>
      </sheetData>
      <sheetData sheetId="64">
        <row r="2">
          <cell r="C2" t="str">
            <v>CODICE</v>
          </cell>
        </row>
      </sheetData>
      <sheetData sheetId="65">
        <row r="2">
          <cell r="A2" t="str">
            <v>Abitazioni di tipo signorile</v>
          </cell>
        </row>
      </sheetData>
      <sheetData sheetId="66">
        <row r="2">
          <cell r="A2" t="str">
            <v>Abitazioni di tipo signorile</v>
          </cell>
        </row>
      </sheetData>
      <sheetData sheetId="67">
        <row r="1">
          <cell r="A1" t="str">
            <v>Avellino</v>
          </cell>
        </row>
      </sheetData>
      <sheetData sheetId="68">
        <row r="1">
          <cell r="A1" t="str">
            <v>Codice USL/Azienda</v>
          </cell>
        </row>
      </sheetData>
      <sheetData sheetId="69">
        <row r="2">
          <cell r="C2" t="str">
            <v>CODICE</v>
          </cell>
        </row>
      </sheetData>
      <sheetData sheetId="70">
        <row r="1">
          <cell r="A1" t="str">
            <v>Avellino</v>
          </cell>
        </row>
      </sheetData>
      <sheetData sheetId="71">
        <row r="2">
          <cell r="A2" t="str">
            <v>Abitazioni di tipo signorile</v>
          </cell>
        </row>
      </sheetData>
      <sheetData sheetId="72">
        <row r="2">
          <cell r="C2" t="str">
            <v>CODICE</v>
          </cell>
        </row>
      </sheetData>
      <sheetData sheetId="73">
        <row r="1">
          <cell r="A1" t="str">
            <v>Avellino</v>
          </cell>
        </row>
      </sheetData>
      <sheetData sheetId="74">
        <row r="2">
          <cell r="A2" t="str">
            <v>Abitazioni di tipo signorile</v>
          </cell>
        </row>
      </sheetData>
      <sheetData sheetId="75">
        <row r="2">
          <cell r="C2" t="str">
            <v>CODICE</v>
          </cell>
        </row>
      </sheetData>
      <sheetData sheetId="76">
        <row r="2">
          <cell r="C2" t="str">
            <v>CODICE</v>
          </cell>
        </row>
      </sheetData>
      <sheetData sheetId="77">
        <row r="2">
          <cell r="C2" t="str">
            <v>CODICE</v>
          </cell>
        </row>
      </sheetData>
      <sheetData sheetId="78">
        <row r="2">
          <cell r="A2" t="str">
            <v>Abitazioni di tipo signorile</v>
          </cell>
        </row>
      </sheetData>
      <sheetData sheetId="79">
        <row r="2">
          <cell r="A2" t="str">
            <v>Abitazioni di tipo signorile</v>
          </cell>
        </row>
      </sheetData>
      <sheetData sheetId="80">
        <row r="1">
          <cell r="A1" t="str">
            <v>Avellino</v>
          </cell>
        </row>
      </sheetData>
      <sheetData sheetId="81">
        <row r="1">
          <cell r="A1" t="str">
            <v>Avellino</v>
          </cell>
        </row>
      </sheetData>
      <sheetData sheetId="82">
        <row r="1">
          <cell r="A1" t="str">
            <v>Avellino</v>
          </cell>
        </row>
      </sheetData>
      <sheetData sheetId="83">
        <row r="1">
          <cell r="A1" t="str">
            <v>Avellino</v>
          </cell>
        </row>
      </sheetData>
      <sheetData sheetId="84">
        <row r="1">
          <cell r="A1" t="str">
            <v>Avellino</v>
          </cell>
        </row>
      </sheetData>
      <sheetData sheetId="85">
        <row r="1">
          <cell r="A1" t="str">
            <v>Avellino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1">
          <cell r="A1" t="str">
            <v>Avellino</v>
          </cell>
        </row>
      </sheetData>
      <sheetData sheetId="121">
        <row r="1">
          <cell r="A1" t="str">
            <v>AZIENDA:</v>
          </cell>
        </row>
      </sheetData>
      <sheetData sheetId="122">
        <row r="1">
          <cell r="A1" t="str">
            <v>AZIENDA:</v>
          </cell>
        </row>
      </sheetData>
      <sheetData sheetId="123">
        <row r="1">
          <cell r="A1" t="str">
            <v>AZIENDA:</v>
          </cell>
        </row>
      </sheetData>
      <sheetData sheetId="124">
        <row r="1">
          <cell r="A1" t="str">
            <v>Avellino</v>
          </cell>
        </row>
      </sheetData>
      <sheetData sheetId="125">
        <row r="2">
          <cell r="C2" t="str">
            <v>CODICE</v>
          </cell>
        </row>
      </sheetData>
      <sheetData sheetId="126">
        <row r="1">
          <cell r="A1" t="str">
            <v>Avellino</v>
          </cell>
        </row>
      </sheetData>
      <sheetData sheetId="127">
        <row r="1">
          <cell r="A1" t="str">
            <v>Avellino</v>
          </cell>
        </row>
      </sheetData>
      <sheetData sheetId="128">
        <row r="1">
          <cell r="A1" t="str">
            <v>AZIENDA:</v>
          </cell>
        </row>
      </sheetData>
      <sheetData sheetId="129">
        <row r="1">
          <cell r="A1" t="str">
            <v>Avellino</v>
          </cell>
        </row>
      </sheetData>
      <sheetData sheetId="130">
        <row r="1">
          <cell r="A1" t="str">
            <v>Avellino</v>
          </cell>
        </row>
      </sheetData>
      <sheetData sheetId="131">
        <row r="1">
          <cell r="A1" t="str">
            <v>AZIENDA:</v>
          </cell>
        </row>
      </sheetData>
      <sheetData sheetId="132">
        <row r="1">
          <cell r="A1" t="str">
            <v>Avellino</v>
          </cell>
        </row>
      </sheetData>
      <sheetData sheetId="133">
        <row r="1">
          <cell r="A1" t="str">
            <v>AZIENDA:</v>
          </cell>
        </row>
      </sheetData>
      <sheetData sheetId="134">
        <row r="1">
          <cell r="A1" t="str">
            <v>Avellino</v>
          </cell>
        </row>
      </sheetData>
      <sheetData sheetId="135">
        <row r="1">
          <cell r="A1" t="str">
            <v>Avellino</v>
          </cell>
        </row>
      </sheetData>
      <sheetData sheetId="136">
        <row r="1">
          <cell r="A1" t="str">
            <v>Codice USL/Azienda</v>
          </cell>
        </row>
      </sheetData>
      <sheetData sheetId="137" refreshError="1"/>
      <sheetData sheetId="138">
        <row r="2">
          <cell r="A2" t="str">
            <v>Abitazioni di tipo signorile</v>
          </cell>
        </row>
      </sheetData>
      <sheetData sheetId="139">
        <row r="1">
          <cell r="A1" t="str">
            <v>Avellino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2">
          <cell r="C2" t="str">
            <v>CODICE</v>
          </cell>
        </row>
      </sheetData>
      <sheetData sheetId="153">
        <row r="2">
          <cell r="C2" t="str">
            <v>CODICE</v>
          </cell>
        </row>
      </sheetData>
      <sheetData sheetId="154">
        <row r="2">
          <cell r="C2" t="str">
            <v>CODICE</v>
          </cell>
        </row>
      </sheetData>
      <sheetData sheetId="155">
        <row r="2">
          <cell r="C2" t="str">
            <v>CODICE</v>
          </cell>
        </row>
      </sheetData>
      <sheetData sheetId="156" refreshError="1"/>
      <sheetData sheetId="157">
        <row r="2">
          <cell r="C2" t="str">
            <v>CODICE</v>
          </cell>
        </row>
      </sheetData>
      <sheetData sheetId="158">
        <row r="2">
          <cell r="C2" t="str">
            <v>CODICE</v>
          </cell>
        </row>
      </sheetData>
      <sheetData sheetId="159">
        <row r="2">
          <cell r="C2" t="str">
            <v>CODICE</v>
          </cell>
        </row>
      </sheetData>
      <sheetData sheetId="160">
        <row r="2">
          <cell r="C2" t="str">
            <v>CODICE</v>
          </cell>
        </row>
      </sheetData>
      <sheetData sheetId="161" refreshError="1"/>
      <sheetData sheetId="162">
        <row r="2">
          <cell r="C2" t="str">
            <v>CODICE</v>
          </cell>
        </row>
      </sheetData>
      <sheetData sheetId="163">
        <row r="2">
          <cell r="A2" t="str">
            <v>Abitazioni di tipo signorile</v>
          </cell>
        </row>
      </sheetData>
      <sheetData sheetId="164">
        <row r="2">
          <cell r="A2" t="str">
            <v>Abitazioni di tipo signorile</v>
          </cell>
        </row>
      </sheetData>
      <sheetData sheetId="165">
        <row r="1">
          <cell r="A1" t="str">
            <v>Avellino</v>
          </cell>
        </row>
      </sheetData>
      <sheetData sheetId="166">
        <row r="1">
          <cell r="A1" t="str">
            <v>Codice USL/Azienda</v>
          </cell>
        </row>
      </sheetData>
      <sheetData sheetId="167">
        <row r="2">
          <cell r="C2" t="str">
            <v>CODICE</v>
          </cell>
        </row>
      </sheetData>
      <sheetData sheetId="168">
        <row r="1">
          <cell r="A1" t="str">
            <v>Avellino</v>
          </cell>
        </row>
      </sheetData>
      <sheetData sheetId="169">
        <row r="2">
          <cell r="A2" t="str">
            <v>Abitazioni di tipo signorile</v>
          </cell>
        </row>
      </sheetData>
      <sheetData sheetId="170">
        <row r="2">
          <cell r="C2" t="str">
            <v>CODICE</v>
          </cell>
        </row>
      </sheetData>
      <sheetData sheetId="171">
        <row r="1">
          <cell r="A1" t="str">
            <v>Avellino</v>
          </cell>
        </row>
      </sheetData>
      <sheetData sheetId="172">
        <row r="2">
          <cell r="A2" t="str">
            <v>Abitazioni di tipo signorile</v>
          </cell>
        </row>
      </sheetData>
      <sheetData sheetId="173">
        <row r="2">
          <cell r="C2" t="str">
            <v>CODICE</v>
          </cell>
        </row>
      </sheetData>
      <sheetData sheetId="174">
        <row r="2">
          <cell r="C2" t="str">
            <v>CODICE</v>
          </cell>
        </row>
      </sheetData>
      <sheetData sheetId="175">
        <row r="2">
          <cell r="C2" t="str">
            <v>CODICE</v>
          </cell>
        </row>
      </sheetData>
      <sheetData sheetId="176">
        <row r="2">
          <cell r="C2" t="str">
            <v>CODICE</v>
          </cell>
        </row>
      </sheetData>
      <sheetData sheetId="177">
        <row r="2">
          <cell r="A2" t="str">
            <v>Abitazioni di tipo signorile</v>
          </cell>
        </row>
      </sheetData>
      <sheetData sheetId="178">
        <row r="2">
          <cell r="A2" t="str">
            <v>Abitazioni di tipo signorile</v>
          </cell>
        </row>
      </sheetData>
      <sheetData sheetId="179">
        <row r="1">
          <cell r="A1" t="str">
            <v>Avellino</v>
          </cell>
        </row>
      </sheetData>
      <sheetData sheetId="180">
        <row r="1">
          <cell r="A1" t="str">
            <v>Avellino</v>
          </cell>
        </row>
      </sheetData>
      <sheetData sheetId="181">
        <row r="1">
          <cell r="A1" t="str">
            <v>Avellino</v>
          </cell>
        </row>
      </sheetData>
      <sheetData sheetId="182">
        <row r="1">
          <cell r="A1" t="str">
            <v>Avellino</v>
          </cell>
        </row>
      </sheetData>
      <sheetData sheetId="183">
        <row r="2">
          <cell r="C2" t="str">
            <v>CODICE</v>
          </cell>
        </row>
      </sheetData>
      <sheetData sheetId="184">
        <row r="1">
          <cell r="A1" t="str">
            <v>Avellino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3">
          <cell r="I3">
            <v>153</v>
          </cell>
        </row>
      </sheetData>
      <sheetData sheetId="219">
        <row r="3">
          <cell r="I3">
            <v>153</v>
          </cell>
        </row>
      </sheetData>
      <sheetData sheetId="220">
        <row r="4">
          <cell r="A4">
            <v>201</v>
          </cell>
        </row>
      </sheetData>
      <sheetData sheetId="221">
        <row r="1">
          <cell r="A1" t="str">
            <v>Codice USL/Azienda</v>
          </cell>
        </row>
      </sheetData>
      <sheetData sheetId="222">
        <row r="1">
          <cell r="A1" t="str">
            <v>Codice USL/Azienda</v>
          </cell>
        </row>
      </sheetData>
      <sheetData sheetId="223">
        <row r="1">
          <cell r="A1" t="str">
            <v>Avellino</v>
          </cell>
        </row>
      </sheetData>
      <sheetData sheetId="224">
        <row r="2">
          <cell r="C2" t="str">
            <v>CODICE</v>
          </cell>
        </row>
      </sheetData>
      <sheetData sheetId="225">
        <row r="1">
          <cell r="A1" t="str">
            <v>AZIENDA:</v>
          </cell>
        </row>
      </sheetData>
      <sheetData sheetId="226">
        <row r="1">
          <cell r="A1" t="str">
            <v>AZIENDA:</v>
          </cell>
        </row>
      </sheetData>
      <sheetData sheetId="227" refreshError="1"/>
      <sheetData sheetId="228">
        <row r="4">
          <cell r="A4" t="str">
            <v>-</v>
          </cell>
        </row>
      </sheetData>
      <sheetData sheetId="229"/>
      <sheetData sheetId="230"/>
      <sheetData sheetId="231"/>
      <sheetData sheetId="232">
        <row r="4">
          <cell r="A4" t="str">
            <v>-</v>
          </cell>
        </row>
      </sheetData>
      <sheetData sheetId="233">
        <row r="4">
          <cell r="A4" t="str">
            <v>-</v>
          </cell>
        </row>
      </sheetData>
      <sheetData sheetId="234">
        <row r="4">
          <cell r="A4" t="str">
            <v>-</v>
          </cell>
        </row>
      </sheetData>
      <sheetData sheetId="235">
        <row r="4">
          <cell r="A4" t="str">
            <v>-</v>
          </cell>
        </row>
      </sheetData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/>
      <sheetData sheetId="294"/>
      <sheetData sheetId="295"/>
      <sheetData sheetId="296"/>
      <sheetData sheetId="297">
        <row r="4">
          <cell r="A4" t="str">
            <v>-</v>
          </cell>
        </row>
      </sheetData>
      <sheetData sheetId="298"/>
      <sheetData sheetId="299"/>
      <sheetData sheetId="300"/>
      <sheetData sheetId="301"/>
      <sheetData sheetId="302"/>
      <sheetData sheetId="303">
        <row r="3">
          <cell r="I3">
            <v>153</v>
          </cell>
        </row>
      </sheetData>
      <sheetData sheetId="304">
        <row r="4">
          <cell r="A4">
            <v>201</v>
          </cell>
        </row>
      </sheetData>
      <sheetData sheetId="305">
        <row r="4">
          <cell r="A4">
            <v>201</v>
          </cell>
        </row>
      </sheetData>
      <sheetData sheetId="306" refreshError="1"/>
      <sheetData sheetId="307">
        <row r="4">
          <cell r="A4" t="str">
            <v>-</v>
          </cell>
        </row>
      </sheetData>
      <sheetData sheetId="308">
        <row r="4">
          <cell r="A4" t="str">
            <v>-</v>
          </cell>
        </row>
      </sheetData>
      <sheetData sheetId="309">
        <row r="4">
          <cell r="A4" t="str">
            <v>-</v>
          </cell>
        </row>
      </sheetData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>
        <row r="1">
          <cell r="A1" t="str">
            <v>AZIENDA:</v>
          </cell>
        </row>
      </sheetData>
      <sheetData sheetId="468" refreshError="1"/>
      <sheetData sheetId="469">
        <row r="1">
          <cell r="A1" t="str">
            <v>AZIENDA:</v>
          </cell>
        </row>
      </sheetData>
      <sheetData sheetId="470">
        <row r="1">
          <cell r="A1" t="str">
            <v>AZIENDA:</v>
          </cell>
        </row>
      </sheetData>
      <sheetData sheetId="471">
        <row r="1">
          <cell r="A1" t="str">
            <v>AZIENDA:</v>
          </cell>
        </row>
      </sheetData>
      <sheetData sheetId="472">
        <row r="1">
          <cell r="A1" t="str">
            <v>Codice USL/Azienda</v>
          </cell>
        </row>
      </sheetData>
      <sheetData sheetId="473">
        <row r="1">
          <cell r="A1" t="str">
            <v>Avellino</v>
          </cell>
        </row>
      </sheetData>
      <sheetData sheetId="474">
        <row r="1">
          <cell r="A1" t="str">
            <v>Codice USL/Azienda</v>
          </cell>
        </row>
      </sheetData>
      <sheetData sheetId="475">
        <row r="1">
          <cell r="A1" t="str">
            <v>Codice USL/Azienda</v>
          </cell>
        </row>
      </sheetData>
      <sheetData sheetId="476">
        <row r="1">
          <cell r="A1" t="str">
            <v>Avellino</v>
          </cell>
        </row>
      </sheetData>
      <sheetData sheetId="477">
        <row r="1">
          <cell r="A1" t="str">
            <v>Codice USL/Azienda</v>
          </cell>
        </row>
      </sheetData>
      <sheetData sheetId="478">
        <row r="1">
          <cell r="A1" t="str">
            <v>AZIENDA: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AZIENDA:</v>
          </cell>
        </row>
      </sheetData>
      <sheetData sheetId="582">
        <row r="1">
          <cell r="A1" t="str">
            <v>AZIENDA:</v>
          </cell>
        </row>
      </sheetData>
      <sheetData sheetId="583">
        <row r="1">
          <cell r="A1" t="str">
            <v>AZIENDA:</v>
          </cell>
        </row>
      </sheetData>
      <sheetData sheetId="584">
        <row r="1">
          <cell r="A1" t="str">
            <v>AZIENDA:</v>
          </cell>
        </row>
      </sheetData>
      <sheetData sheetId="585">
        <row r="1">
          <cell r="A1" t="str">
            <v>AZIENDA:</v>
          </cell>
        </row>
      </sheetData>
      <sheetData sheetId="586">
        <row r="1">
          <cell r="A1" t="str">
            <v>AZIENDA:</v>
          </cell>
        </row>
      </sheetData>
      <sheetData sheetId="587">
        <row r="1">
          <cell r="A1" t="str">
            <v>AZIENDA:</v>
          </cell>
        </row>
      </sheetData>
      <sheetData sheetId="588">
        <row r="1">
          <cell r="A1" t="str">
            <v>AZIENDA:</v>
          </cell>
        </row>
      </sheetData>
      <sheetData sheetId="589">
        <row r="1">
          <cell r="A1" t="str">
            <v>AZIENDA:</v>
          </cell>
        </row>
      </sheetData>
      <sheetData sheetId="590">
        <row r="1">
          <cell r="A1" t="str">
            <v>AZIENDA:</v>
          </cell>
        </row>
      </sheetData>
      <sheetData sheetId="591">
        <row r="1">
          <cell r="A1" t="str">
            <v>AZIENDA:</v>
          </cell>
        </row>
      </sheetData>
      <sheetData sheetId="592">
        <row r="1">
          <cell r="A1" t="str">
            <v>AZIENDA:</v>
          </cell>
        </row>
      </sheetData>
      <sheetData sheetId="593">
        <row r="1">
          <cell r="A1" t="str">
            <v>AZIENDA:</v>
          </cell>
        </row>
      </sheetData>
      <sheetData sheetId="594">
        <row r="1">
          <cell r="A1" t="str">
            <v>AZIENDA:</v>
          </cell>
        </row>
      </sheetData>
      <sheetData sheetId="595">
        <row r="1">
          <cell r="A1" t="str">
            <v>AZIENDA:</v>
          </cell>
        </row>
      </sheetData>
      <sheetData sheetId="596">
        <row r="1">
          <cell r="A1" t="str">
            <v>AZIENDA:</v>
          </cell>
        </row>
      </sheetData>
      <sheetData sheetId="597">
        <row r="1">
          <cell r="A1" t="str">
            <v>AZIENDA:</v>
          </cell>
        </row>
      </sheetData>
      <sheetData sheetId="598">
        <row r="1">
          <cell r="A1" t="str">
            <v>AZIENDA: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>
        <row r="8">
          <cell r="C8">
            <v>1500000000</v>
          </cell>
        </row>
      </sheetData>
      <sheetData sheetId="627">
        <row r="8">
          <cell r="C8">
            <v>1500000000</v>
          </cell>
        </row>
      </sheetData>
      <sheetData sheetId="628">
        <row r="1">
          <cell r="A1" t="str">
            <v>Codice USL/Azienda</v>
          </cell>
        </row>
      </sheetData>
      <sheetData sheetId="629">
        <row r="1">
          <cell r="A1" t="str">
            <v>Codice USL/Azienda</v>
          </cell>
        </row>
      </sheetData>
      <sheetData sheetId="630">
        <row r="1">
          <cell r="A1" t="str">
            <v>Avellino</v>
          </cell>
        </row>
      </sheetData>
      <sheetData sheetId="631">
        <row r="1">
          <cell r="A1" t="str">
            <v>Avellino</v>
          </cell>
        </row>
      </sheetData>
      <sheetData sheetId="632">
        <row r="1">
          <cell r="A1" t="str">
            <v>Avellino</v>
          </cell>
        </row>
      </sheetData>
      <sheetData sheetId="633">
        <row r="1">
          <cell r="A1" t="str">
            <v>Codice USL/Azienda</v>
          </cell>
        </row>
      </sheetData>
      <sheetData sheetId="634">
        <row r="1">
          <cell r="A1" t="str">
            <v>Avellino</v>
          </cell>
        </row>
      </sheetData>
      <sheetData sheetId="635">
        <row r="1">
          <cell r="A1" t="str">
            <v>AZIENDA: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>
        <row r="1">
          <cell r="A1" t="str">
            <v>Codice USL/Azienda</v>
          </cell>
        </row>
      </sheetData>
      <sheetData sheetId="688">
        <row r="1">
          <cell r="A1" t="str">
            <v>Codice USL/Azienda</v>
          </cell>
        </row>
      </sheetData>
      <sheetData sheetId="689">
        <row r="1">
          <cell r="A1" t="str">
            <v>Avellino</v>
          </cell>
        </row>
      </sheetData>
      <sheetData sheetId="690">
        <row r="1">
          <cell r="A1" t="str">
            <v>Avellino</v>
          </cell>
        </row>
      </sheetData>
      <sheetData sheetId="691" refreshError="1"/>
      <sheetData sheetId="692">
        <row r="1">
          <cell r="A1" t="str">
            <v>Codice USL/Azienda</v>
          </cell>
        </row>
      </sheetData>
      <sheetData sheetId="693">
        <row r="1">
          <cell r="A1" t="str">
            <v>Avellino</v>
          </cell>
        </row>
      </sheetData>
      <sheetData sheetId="694">
        <row r="1">
          <cell r="A1" t="str">
            <v>Avellino</v>
          </cell>
        </row>
      </sheetData>
      <sheetData sheetId="695" refreshError="1"/>
      <sheetData sheetId="696">
        <row r="1">
          <cell r="A1" t="str">
            <v>AZIENDA:</v>
          </cell>
        </row>
      </sheetData>
      <sheetData sheetId="697" refreshError="1"/>
      <sheetData sheetId="698">
        <row r="1">
          <cell r="A1" t="str">
            <v>AZIENDA:</v>
          </cell>
        </row>
      </sheetData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>
        <row r="1">
          <cell r="A1" t="str">
            <v>AZIENDA:</v>
          </cell>
        </row>
      </sheetData>
      <sheetData sheetId="705">
        <row r="1">
          <cell r="A1" t="str">
            <v>AZIENDA:</v>
          </cell>
        </row>
      </sheetData>
      <sheetData sheetId="706">
        <row r="1">
          <cell r="A1" t="str">
            <v>AZIENDA:</v>
          </cell>
        </row>
      </sheetData>
      <sheetData sheetId="707">
        <row r="1">
          <cell r="A1" t="str">
            <v>AZIENDA:</v>
          </cell>
        </row>
      </sheetData>
      <sheetData sheetId="708">
        <row r="1">
          <cell r="A1" t="str">
            <v>AZIENDA:</v>
          </cell>
        </row>
      </sheetData>
      <sheetData sheetId="709">
        <row r="1">
          <cell r="A1" t="str">
            <v>AZIENDA:</v>
          </cell>
        </row>
      </sheetData>
      <sheetData sheetId="710">
        <row r="1">
          <cell r="A1" t="str">
            <v>AZIENDA:</v>
          </cell>
        </row>
      </sheetData>
      <sheetData sheetId="711">
        <row r="1">
          <cell r="A1" t="str">
            <v>AZIENDA:</v>
          </cell>
        </row>
      </sheetData>
      <sheetData sheetId="712">
        <row r="1">
          <cell r="A1" t="str">
            <v>AZIENDA:</v>
          </cell>
        </row>
      </sheetData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>
        <row r="1">
          <cell r="A1" t="str">
            <v>AZIENDA:</v>
          </cell>
        </row>
      </sheetData>
      <sheetData sheetId="754" refreshError="1"/>
      <sheetData sheetId="755">
        <row r="1">
          <cell r="A1" t="str">
            <v>Codice USL/Azienda</v>
          </cell>
        </row>
      </sheetData>
      <sheetData sheetId="756">
        <row r="1">
          <cell r="A1" t="str">
            <v>AZIENDA:</v>
          </cell>
        </row>
      </sheetData>
      <sheetData sheetId="757">
        <row r="1">
          <cell r="A1" t="str">
            <v>AZIENDA:</v>
          </cell>
        </row>
      </sheetData>
      <sheetData sheetId="758">
        <row r="1">
          <cell r="A1" t="str">
            <v>AZIENDA:</v>
          </cell>
        </row>
      </sheetData>
      <sheetData sheetId="759">
        <row r="1">
          <cell r="A1" t="str">
            <v>AZIENDA:</v>
          </cell>
        </row>
      </sheetData>
      <sheetData sheetId="760">
        <row r="1">
          <cell r="A1" t="str">
            <v>Avellino</v>
          </cell>
        </row>
      </sheetData>
      <sheetData sheetId="761">
        <row r="1">
          <cell r="A1" t="str">
            <v>AZIENDA:</v>
          </cell>
        </row>
      </sheetData>
      <sheetData sheetId="762">
        <row r="1">
          <cell r="A1" t="str">
            <v>AZIENDA:</v>
          </cell>
        </row>
      </sheetData>
      <sheetData sheetId="763" refreshError="1"/>
      <sheetData sheetId="764" refreshError="1"/>
      <sheetData sheetId="765" refreshError="1"/>
      <sheetData sheetId="766" refreshError="1"/>
      <sheetData sheetId="767">
        <row r="1">
          <cell r="A1" t="str">
            <v>AZIENDA:</v>
          </cell>
        </row>
      </sheetData>
      <sheetData sheetId="768">
        <row r="1">
          <cell r="A1" t="str">
            <v>AZIENDA:</v>
          </cell>
        </row>
      </sheetData>
      <sheetData sheetId="769" refreshError="1"/>
      <sheetData sheetId="770">
        <row r="1">
          <cell r="A1" t="str">
            <v>AZIENDA:</v>
          </cell>
        </row>
      </sheetData>
      <sheetData sheetId="771">
        <row r="1">
          <cell r="A1" t="str">
            <v>AZIENDA:</v>
          </cell>
        </row>
      </sheetData>
      <sheetData sheetId="772" refreshError="1"/>
      <sheetData sheetId="773" refreshError="1"/>
      <sheetData sheetId="774" refreshError="1"/>
      <sheetData sheetId="775">
        <row r="1">
          <cell r="A1" t="str">
            <v>AZIENDA:</v>
          </cell>
        </row>
      </sheetData>
      <sheetData sheetId="776">
        <row r="1">
          <cell r="A1" t="str">
            <v>Somma di (Dare) Avere</v>
          </cell>
        </row>
      </sheetData>
      <sheetData sheetId="777">
        <row r="1">
          <cell r="A1" t="str">
            <v>Codice USL/Azienda</v>
          </cell>
        </row>
      </sheetData>
      <sheetData sheetId="778">
        <row r="1">
          <cell r="A1" t="str">
            <v>Avellino</v>
          </cell>
        </row>
      </sheetData>
      <sheetData sheetId="779">
        <row r="1">
          <cell r="A1" t="str">
            <v>AZIENDA:</v>
          </cell>
        </row>
      </sheetData>
      <sheetData sheetId="780">
        <row r="1">
          <cell r="A1" t="str">
            <v>AZIENDA:</v>
          </cell>
        </row>
      </sheetData>
      <sheetData sheetId="781">
        <row r="1">
          <cell r="A1" t="str">
            <v>AZIENDA:</v>
          </cell>
        </row>
      </sheetData>
      <sheetData sheetId="782">
        <row r="1">
          <cell r="A1" t="str">
            <v>AZIENDA:</v>
          </cell>
        </row>
      </sheetData>
      <sheetData sheetId="783">
        <row r="1">
          <cell r="A1" t="str">
            <v>AZIENDA:</v>
          </cell>
        </row>
      </sheetData>
      <sheetData sheetId="784">
        <row r="1">
          <cell r="A1" t="str">
            <v>Codice USL/Azienda</v>
          </cell>
        </row>
      </sheetData>
      <sheetData sheetId="785">
        <row r="1">
          <cell r="A1" t="str">
            <v>Somma di rettificato</v>
          </cell>
        </row>
      </sheetData>
      <sheetData sheetId="786">
        <row r="1">
          <cell r="A1" t="str">
            <v>Codice USL/Azienda</v>
          </cell>
        </row>
      </sheetData>
      <sheetData sheetId="787">
        <row r="1">
          <cell r="A1" t="str">
            <v>Somma di (Dare) Avere</v>
          </cell>
        </row>
      </sheetData>
      <sheetData sheetId="788">
        <row r="1">
          <cell r="A1" t="str">
            <v>Codice USL/Azienda</v>
          </cell>
        </row>
      </sheetData>
      <sheetData sheetId="789">
        <row r="1">
          <cell r="A1" t="str">
            <v>Avellino</v>
          </cell>
        </row>
      </sheetData>
      <sheetData sheetId="790">
        <row r="1">
          <cell r="A1" t="str">
            <v>AZIENDA:</v>
          </cell>
        </row>
      </sheetData>
      <sheetData sheetId="791">
        <row r="1">
          <cell r="A1" t="str">
            <v>AZIENDA:</v>
          </cell>
        </row>
      </sheetData>
      <sheetData sheetId="792">
        <row r="1">
          <cell r="A1" t="str">
            <v>AZIENDA:</v>
          </cell>
        </row>
      </sheetData>
      <sheetData sheetId="793">
        <row r="1">
          <cell r="A1" t="str">
            <v>Codice USL/Azienda</v>
          </cell>
        </row>
      </sheetData>
      <sheetData sheetId="794">
        <row r="1">
          <cell r="A1" t="str">
            <v>Avellino</v>
          </cell>
        </row>
      </sheetData>
      <sheetData sheetId="795"/>
      <sheetData sheetId="796">
        <row r="1">
          <cell r="A1" t="str">
            <v>Somma di rettificato</v>
          </cell>
        </row>
      </sheetData>
      <sheetData sheetId="797">
        <row r="6">
          <cell r="D6">
            <v>2.6000000000000002E-2</v>
          </cell>
        </row>
      </sheetData>
      <sheetData sheetId="798">
        <row r="1">
          <cell r="A1" t="str">
            <v>Somma di (Dare) Avere</v>
          </cell>
        </row>
      </sheetData>
      <sheetData sheetId="799"/>
      <sheetData sheetId="800"/>
      <sheetData sheetId="801">
        <row r="16">
          <cell r="I16">
            <v>4.3856996891980859E-2</v>
          </cell>
        </row>
      </sheetData>
      <sheetData sheetId="802"/>
      <sheetData sheetId="803">
        <row r="1">
          <cell r="A1" t="str">
            <v>AZIENDA:</v>
          </cell>
        </row>
      </sheetData>
      <sheetData sheetId="804"/>
      <sheetData sheetId="805"/>
      <sheetData sheetId="806"/>
      <sheetData sheetId="807"/>
      <sheetData sheetId="808"/>
      <sheetData sheetId="809"/>
      <sheetData sheetId="810">
        <row r="1">
          <cell r="A1" t="str">
            <v>AZIENDA:</v>
          </cell>
        </row>
      </sheetData>
      <sheetData sheetId="811"/>
      <sheetData sheetId="812" refreshError="1"/>
      <sheetData sheetId="813">
        <row r="1">
          <cell r="A1" t="str">
            <v>AZIENDA:</v>
          </cell>
        </row>
      </sheetData>
      <sheetData sheetId="814">
        <row r="1">
          <cell r="A1" t="str">
            <v>AZIENDA:</v>
          </cell>
        </row>
      </sheetData>
      <sheetData sheetId="815">
        <row r="1">
          <cell r="A1" t="str">
            <v>Codice USL/Azienda</v>
          </cell>
        </row>
      </sheetData>
      <sheetData sheetId="816">
        <row r="1">
          <cell r="A1" t="str">
            <v>Avellino</v>
          </cell>
        </row>
      </sheetData>
      <sheetData sheetId="817">
        <row r="1">
          <cell r="A1" t="str">
            <v>AZIENDA:</v>
          </cell>
        </row>
      </sheetData>
      <sheetData sheetId="818">
        <row r="1">
          <cell r="A1" t="str">
            <v>AZIENDA:</v>
          </cell>
        </row>
      </sheetData>
      <sheetData sheetId="819">
        <row r="1">
          <cell r="A1" t="str">
            <v>AZIENDA:</v>
          </cell>
        </row>
      </sheetData>
      <sheetData sheetId="820" refreshError="1"/>
      <sheetData sheetId="821">
        <row r="1">
          <cell r="A1" t="str">
            <v>AZIENDA:</v>
          </cell>
        </row>
      </sheetData>
      <sheetData sheetId="822">
        <row r="1">
          <cell r="A1" t="str">
            <v>Codice USL/Azienda</v>
          </cell>
        </row>
      </sheetData>
      <sheetData sheetId="823">
        <row r="1">
          <cell r="A1" t="str">
            <v>Somma di rettificato</v>
          </cell>
        </row>
      </sheetData>
      <sheetData sheetId="824">
        <row r="1">
          <cell r="A1" t="str">
            <v>Codice USL/Azienda</v>
          </cell>
        </row>
      </sheetData>
      <sheetData sheetId="825">
        <row r="1">
          <cell r="A1" t="str">
            <v>Somma di (Dare) Avere</v>
          </cell>
        </row>
      </sheetData>
      <sheetData sheetId="826">
        <row r="1">
          <cell r="A1" t="str">
            <v>Codice USL/Azienda</v>
          </cell>
        </row>
      </sheetData>
      <sheetData sheetId="827">
        <row r="1">
          <cell r="A1" t="str">
            <v>Avellino</v>
          </cell>
        </row>
      </sheetData>
      <sheetData sheetId="828">
        <row r="1">
          <cell r="A1" t="str">
            <v>AZIENDA:</v>
          </cell>
        </row>
      </sheetData>
      <sheetData sheetId="829" refreshError="1"/>
      <sheetData sheetId="830">
        <row r="1">
          <cell r="A1" t="str">
            <v>AZIENDA:</v>
          </cell>
        </row>
      </sheetData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>
        <row r="1">
          <cell r="A1" t="str">
            <v>AZIENDA:</v>
          </cell>
        </row>
      </sheetData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>
        <row r="1">
          <cell r="A1" t="str">
            <v>Codice USL/Azienda</v>
          </cell>
        </row>
      </sheetData>
      <sheetData sheetId="860">
        <row r="1">
          <cell r="A1" t="str">
            <v>Codice USL/Azienda</v>
          </cell>
        </row>
      </sheetData>
      <sheetData sheetId="861">
        <row r="1">
          <cell r="A1" t="str">
            <v>Somma di rettificato</v>
          </cell>
        </row>
      </sheetData>
      <sheetData sheetId="862">
        <row r="1">
          <cell r="A1" t="str">
            <v>Codice USL/Azienda</v>
          </cell>
        </row>
      </sheetData>
      <sheetData sheetId="863">
        <row r="1">
          <cell r="A1" t="str">
            <v>Somma di (Dare) Avere</v>
          </cell>
        </row>
      </sheetData>
      <sheetData sheetId="864">
        <row r="1">
          <cell r="A1" t="str">
            <v>AZIENDA:</v>
          </cell>
        </row>
      </sheetData>
      <sheetData sheetId="865">
        <row r="1">
          <cell r="A1" t="str">
            <v>AZIENDA:</v>
          </cell>
        </row>
      </sheetData>
      <sheetData sheetId="866">
        <row r="1">
          <cell r="A1" t="str">
            <v>Codice USL/Azienda</v>
          </cell>
        </row>
      </sheetData>
      <sheetData sheetId="867">
        <row r="1">
          <cell r="A1" t="str">
            <v>Avellino</v>
          </cell>
        </row>
      </sheetData>
      <sheetData sheetId="868">
        <row r="1">
          <cell r="A1" t="str">
            <v>Codice USL/Azienda</v>
          </cell>
        </row>
      </sheetData>
      <sheetData sheetId="869">
        <row r="1">
          <cell r="A1" t="str">
            <v>Avellino</v>
          </cell>
        </row>
      </sheetData>
      <sheetData sheetId="870">
        <row r="1">
          <cell r="A1" t="str">
            <v>AZIENDA:</v>
          </cell>
        </row>
      </sheetData>
      <sheetData sheetId="871">
        <row r="1">
          <cell r="A1" t="str">
            <v>Somma di rettificato</v>
          </cell>
        </row>
      </sheetData>
      <sheetData sheetId="872">
        <row r="1">
          <cell r="A1" t="str">
            <v>AZIENDA:</v>
          </cell>
        </row>
      </sheetData>
      <sheetData sheetId="873">
        <row r="1">
          <cell r="A1" t="str">
            <v>Codice USL/Azienda</v>
          </cell>
        </row>
      </sheetData>
      <sheetData sheetId="874">
        <row r="1">
          <cell r="A1" t="str">
            <v>AZIENDA:</v>
          </cell>
        </row>
      </sheetData>
      <sheetData sheetId="875">
        <row r="1">
          <cell r="A1" t="str">
            <v>Codice USL/Azienda</v>
          </cell>
        </row>
      </sheetData>
      <sheetData sheetId="876">
        <row r="1">
          <cell r="A1" t="str">
            <v>Codice USL/Azienda</v>
          </cell>
        </row>
      </sheetData>
      <sheetData sheetId="877">
        <row r="1">
          <cell r="A1" t="str">
            <v>Avellino</v>
          </cell>
        </row>
      </sheetData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/>
      <sheetData sheetId="897"/>
      <sheetData sheetId="898" refreshError="1"/>
      <sheetData sheetId="899" refreshError="1"/>
      <sheetData sheetId="900"/>
      <sheetData sheetId="901" refreshError="1"/>
      <sheetData sheetId="902" refreshError="1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>
        <row r="2">
          <cell r="C2" t="str">
            <v>CODICE</v>
          </cell>
        </row>
      </sheetData>
      <sheetData sheetId="930"/>
      <sheetData sheetId="931" refreshError="1"/>
      <sheetData sheetId="932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>
        <row r="2">
          <cell r="B2" t="str">
            <v>RIC</v>
          </cell>
        </row>
      </sheetData>
      <sheetData sheetId="946">
        <row r="1">
          <cell r="A1" t="str">
            <v>Avellino</v>
          </cell>
        </row>
      </sheetData>
      <sheetData sheetId="947" refreshError="1"/>
      <sheetData sheetId="948" refreshError="1"/>
      <sheetData sheetId="949">
        <row r="65">
          <cell r="S65">
            <v>1534478.0286866671</v>
          </cell>
        </row>
      </sheetData>
      <sheetData sheetId="950" refreshError="1"/>
      <sheetData sheetId="951">
        <row r="10">
          <cell r="H10">
            <v>189024.36000000002</v>
          </cell>
        </row>
      </sheetData>
      <sheetData sheetId="952" refreshError="1"/>
      <sheetData sheetId="953" refreshError="1"/>
      <sheetData sheetId="954">
        <row r="1">
          <cell r="A1" t="str">
            <v>ALLEGATO A - SCHEMA PIANO DEGLI INVESTIMENTI</v>
          </cell>
        </row>
      </sheetData>
      <sheetData sheetId="955">
        <row r="1">
          <cell r="A1" t="str">
            <v>ALLEGATO A - SCHEMA PIANO DEGLI INVESTIMENTI</v>
          </cell>
        </row>
      </sheetData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>
        <row r="2">
          <cell r="C2" t="str">
            <v>CODICE</v>
          </cell>
        </row>
      </sheetData>
      <sheetData sheetId="968">
        <row r="2">
          <cell r="C2" t="str">
            <v>CODICE</v>
          </cell>
        </row>
      </sheetData>
      <sheetData sheetId="969">
        <row r="2">
          <cell r="C2" t="str">
            <v>CODICE</v>
          </cell>
        </row>
      </sheetData>
      <sheetData sheetId="970"/>
      <sheetData sheetId="971">
        <row r="1">
          <cell r="A1" t="str">
            <v>Avellino</v>
          </cell>
        </row>
      </sheetData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>
        <row r="2">
          <cell r="C2" t="str">
            <v>CODICE</v>
          </cell>
        </row>
      </sheetData>
      <sheetData sheetId="1018">
        <row r="2">
          <cell r="C2" t="str">
            <v>CODICE</v>
          </cell>
        </row>
      </sheetData>
      <sheetData sheetId="1019">
        <row r="2">
          <cell r="C2" t="str">
            <v>CODICE</v>
          </cell>
        </row>
      </sheetData>
      <sheetData sheetId="1020">
        <row r="2">
          <cell r="C2" t="str">
            <v>CODICE</v>
          </cell>
        </row>
      </sheetData>
      <sheetData sheetId="1021">
        <row r="2">
          <cell r="C2" t="str">
            <v>CODICE</v>
          </cell>
        </row>
      </sheetData>
      <sheetData sheetId="1022">
        <row r="2">
          <cell r="C2" t="str">
            <v>CODICE</v>
          </cell>
        </row>
      </sheetData>
      <sheetData sheetId="1023">
        <row r="2">
          <cell r="C2" t="str">
            <v>CODICE</v>
          </cell>
        </row>
      </sheetData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>
        <row r="4">
          <cell r="A4" t="str">
            <v>-</v>
          </cell>
        </row>
      </sheetData>
      <sheetData sheetId="1057">
        <row r="3">
          <cell r="I3">
            <v>153</v>
          </cell>
        </row>
      </sheetData>
      <sheetData sheetId="1058">
        <row r="3">
          <cell r="I3">
            <v>153</v>
          </cell>
        </row>
      </sheetData>
      <sheetData sheetId="1059">
        <row r="4">
          <cell r="A4">
            <v>201</v>
          </cell>
        </row>
      </sheetData>
      <sheetData sheetId="1060">
        <row r="1">
          <cell r="A1" t="str">
            <v>Codice USL/Azienda</v>
          </cell>
        </row>
      </sheetData>
      <sheetData sheetId="1061">
        <row r="4">
          <cell r="A4" t="str">
            <v>-</v>
          </cell>
        </row>
      </sheetData>
      <sheetData sheetId="1062">
        <row r="4">
          <cell r="A4" t="str">
            <v>-</v>
          </cell>
        </row>
      </sheetData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>
        <row r="4">
          <cell r="A4" t="str">
            <v>-</v>
          </cell>
        </row>
      </sheetData>
      <sheetData sheetId="1092"/>
      <sheetData sheetId="1093"/>
      <sheetData sheetId="1094"/>
      <sheetData sheetId="1095"/>
      <sheetData sheetId="1096"/>
      <sheetData sheetId="1097">
        <row r="3">
          <cell r="I3">
            <v>153</v>
          </cell>
        </row>
      </sheetData>
      <sheetData sheetId="1098">
        <row r="3">
          <cell r="I3">
            <v>153</v>
          </cell>
        </row>
      </sheetData>
      <sheetData sheetId="1099">
        <row r="1">
          <cell r="A1" t="str">
            <v>Codice USL/Azienda</v>
          </cell>
        </row>
      </sheetData>
      <sheetData sheetId="1100"/>
      <sheetData sheetId="1101">
        <row r="4">
          <cell r="A4" t="str">
            <v>-</v>
          </cell>
        </row>
      </sheetData>
      <sheetData sheetId="1102">
        <row r="4">
          <cell r="A4" t="str">
            <v>-</v>
          </cell>
        </row>
      </sheetData>
      <sheetData sheetId="1103">
        <row r="4">
          <cell r="A4" t="str">
            <v>-</v>
          </cell>
        </row>
      </sheetData>
      <sheetData sheetId="1104">
        <row r="4">
          <cell r="A4" t="str">
            <v>-</v>
          </cell>
        </row>
      </sheetData>
      <sheetData sheetId="1105"/>
      <sheetData sheetId="1106">
        <row r="4">
          <cell r="A4" t="str">
            <v>-</v>
          </cell>
        </row>
      </sheetData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>
        <row r="5">
          <cell r="B5">
            <v>4565677.4227499999</v>
          </cell>
        </row>
      </sheetData>
      <sheetData sheetId="1226">
        <row r="5">
          <cell r="A5" t="str">
            <v>PIEMONTE</v>
          </cell>
        </row>
      </sheetData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>
        <row r="1">
          <cell r="A1" t="str">
            <v>AZIENDA:</v>
          </cell>
        </row>
      </sheetData>
      <sheetData sheetId="1296">
        <row r="1">
          <cell r="A1" t="str">
            <v>AZIENDA:</v>
          </cell>
        </row>
      </sheetData>
      <sheetData sheetId="1297">
        <row r="1">
          <cell r="A1" t="str">
            <v>AZIENDA:</v>
          </cell>
        </row>
      </sheetData>
      <sheetData sheetId="1298">
        <row r="1">
          <cell r="A1" t="str">
            <v>AZIENDA:</v>
          </cell>
        </row>
      </sheetData>
      <sheetData sheetId="1299">
        <row r="1">
          <cell r="A1" t="str">
            <v>AZIENDA:</v>
          </cell>
        </row>
      </sheetData>
      <sheetData sheetId="1300">
        <row r="1">
          <cell r="A1" t="str">
            <v>AZIENDA:</v>
          </cell>
        </row>
      </sheetData>
      <sheetData sheetId="1301">
        <row r="1">
          <cell r="A1" t="str">
            <v>AZIENDA:</v>
          </cell>
        </row>
      </sheetData>
      <sheetData sheetId="1302">
        <row r="1">
          <cell r="A1" t="str">
            <v>AZIENDA:</v>
          </cell>
        </row>
      </sheetData>
      <sheetData sheetId="1303">
        <row r="1">
          <cell r="A1" t="str">
            <v>AZIENDA:</v>
          </cell>
        </row>
      </sheetData>
      <sheetData sheetId="1304">
        <row r="1">
          <cell r="A1" t="str">
            <v>AZIENDA:</v>
          </cell>
        </row>
      </sheetData>
      <sheetData sheetId="1305">
        <row r="1">
          <cell r="A1" t="str">
            <v>AZIENDA:</v>
          </cell>
        </row>
      </sheetData>
      <sheetData sheetId="1306">
        <row r="1">
          <cell r="A1" t="str">
            <v>AZIENDA:</v>
          </cell>
        </row>
      </sheetData>
      <sheetData sheetId="1307">
        <row r="1">
          <cell r="A1" t="str">
            <v>AZIENDA:</v>
          </cell>
        </row>
      </sheetData>
      <sheetData sheetId="1308">
        <row r="1">
          <cell r="A1" t="str">
            <v>AZIENDA:</v>
          </cell>
        </row>
      </sheetData>
      <sheetData sheetId="1309">
        <row r="1">
          <cell r="A1" t="str">
            <v>AZIENDA:</v>
          </cell>
        </row>
      </sheetData>
      <sheetData sheetId="1310">
        <row r="1">
          <cell r="A1" t="str">
            <v>AZIENDA:</v>
          </cell>
        </row>
      </sheetData>
      <sheetData sheetId="1311">
        <row r="1">
          <cell r="A1" t="str">
            <v>AZIENDA:</v>
          </cell>
        </row>
      </sheetData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>
        <row r="8">
          <cell r="C8">
            <v>1500000000</v>
          </cell>
        </row>
      </sheetData>
      <sheetData sheetId="1334">
        <row r="1">
          <cell r="A1" t="str">
            <v>Codice USL/Azienda</v>
          </cell>
        </row>
      </sheetData>
      <sheetData sheetId="1335">
        <row r="1">
          <cell r="A1" t="str">
            <v>Codice USL/Azienda</v>
          </cell>
        </row>
      </sheetData>
      <sheetData sheetId="1336">
        <row r="1">
          <cell r="A1" t="str">
            <v>Avellino</v>
          </cell>
        </row>
      </sheetData>
      <sheetData sheetId="1337">
        <row r="7">
          <cell r="L7">
            <v>4.3999999999999997E-2</v>
          </cell>
        </row>
      </sheetData>
      <sheetData sheetId="1338">
        <row r="5">
          <cell r="B5">
            <v>4565677.4227499999</v>
          </cell>
        </row>
      </sheetData>
      <sheetData sheetId="1339">
        <row r="2">
          <cell r="A2" t="str">
            <v>Abitazioni di tipo signorile</v>
          </cell>
        </row>
      </sheetData>
      <sheetData sheetId="1340">
        <row r="1">
          <cell r="A1" t="str">
            <v>Avellino</v>
          </cell>
        </row>
      </sheetData>
      <sheetData sheetId="1341">
        <row r="1">
          <cell r="A1" t="str">
            <v>AZIENDA:</v>
          </cell>
        </row>
      </sheetData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>
        <row r="1">
          <cell r="A1" t="str">
            <v>Codice USL/Azienda</v>
          </cell>
        </row>
      </sheetData>
      <sheetData sheetId="1390">
        <row r="1">
          <cell r="A1" t="str">
            <v>Avellino</v>
          </cell>
        </row>
      </sheetData>
      <sheetData sheetId="1391">
        <row r="2">
          <cell r="C2" t="str">
            <v>CODICE</v>
          </cell>
        </row>
      </sheetData>
      <sheetData sheetId="1392"/>
      <sheetData sheetId="1393">
        <row r="2">
          <cell r="C2" t="str">
            <v>CODICE</v>
          </cell>
        </row>
      </sheetData>
      <sheetData sheetId="1394">
        <row r="2">
          <cell r="C2" t="str">
            <v>CODICE</v>
          </cell>
        </row>
      </sheetData>
      <sheetData sheetId="1395">
        <row r="2">
          <cell r="A2" t="str">
            <v>Abitazioni di tipo signorile</v>
          </cell>
        </row>
      </sheetData>
      <sheetData sheetId="1396">
        <row r="1">
          <cell r="A1" t="str">
            <v>AZIENDA:</v>
          </cell>
        </row>
      </sheetData>
      <sheetData sheetId="1397"/>
      <sheetData sheetId="1398"/>
      <sheetData sheetId="1399">
        <row r="1">
          <cell r="A1" t="str">
            <v>AZIENDA:</v>
          </cell>
        </row>
      </sheetData>
      <sheetData sheetId="1400">
        <row r="1">
          <cell r="A1" t="str">
            <v>AZIENDA:</v>
          </cell>
        </row>
      </sheetData>
      <sheetData sheetId="1401">
        <row r="1">
          <cell r="A1" t="str">
            <v>AZIENDA:</v>
          </cell>
        </row>
      </sheetData>
      <sheetData sheetId="1402">
        <row r="1">
          <cell r="A1" t="str">
            <v>AZIENDA:</v>
          </cell>
        </row>
      </sheetData>
      <sheetData sheetId="1403">
        <row r="1">
          <cell r="A1" t="str">
            <v>AZIENDA:</v>
          </cell>
        </row>
      </sheetData>
      <sheetData sheetId="1404">
        <row r="1">
          <cell r="A1" t="str">
            <v>AZIENDA:</v>
          </cell>
        </row>
      </sheetData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>
        <row r="4">
          <cell r="E4">
            <v>292575000</v>
          </cell>
        </row>
      </sheetData>
      <sheetData sheetId="1444"/>
      <sheetData sheetId="1445">
        <row r="3">
          <cell r="I3">
            <v>153</v>
          </cell>
        </row>
      </sheetData>
      <sheetData sheetId="1446">
        <row r="3">
          <cell r="I3">
            <v>153</v>
          </cell>
        </row>
      </sheetData>
      <sheetData sheetId="1447">
        <row r="5">
          <cell r="B5">
            <v>4565677.4227499999</v>
          </cell>
        </row>
      </sheetData>
      <sheetData sheetId="1448">
        <row r="7">
          <cell r="L7">
            <v>4.3999999999999997E-2</v>
          </cell>
        </row>
      </sheetData>
      <sheetData sheetId="1449">
        <row r="2">
          <cell r="C2" t="str">
            <v>CODICE</v>
          </cell>
        </row>
      </sheetData>
      <sheetData sheetId="1450">
        <row r="2">
          <cell r="C2" t="str">
            <v>CODICE</v>
          </cell>
        </row>
      </sheetData>
      <sheetData sheetId="1451">
        <row r="7">
          <cell r="L7">
            <v>4.3999999999999997E-2</v>
          </cell>
        </row>
      </sheetData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>
        <row r="1">
          <cell r="A1" t="str">
            <v>Somma di rettificato</v>
          </cell>
        </row>
      </sheetData>
      <sheetData sheetId="1468">
        <row r="6">
          <cell r="D6">
            <v>2.6000000000000002E-2</v>
          </cell>
        </row>
      </sheetData>
      <sheetData sheetId="1469">
        <row r="1">
          <cell r="A1" t="str">
            <v>Somma di (Dare) Avere</v>
          </cell>
        </row>
      </sheetData>
      <sheetData sheetId="1470"/>
      <sheetData sheetId="1471"/>
      <sheetData sheetId="1472">
        <row r="16">
          <cell r="I16">
            <v>4.3856996891980859E-2</v>
          </cell>
        </row>
      </sheetData>
      <sheetData sheetId="1473"/>
      <sheetData sheetId="1474">
        <row r="1">
          <cell r="A1" t="str">
            <v>AZIENDA:</v>
          </cell>
        </row>
      </sheetData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>
        <row r="1">
          <cell r="A1" t="str">
            <v>Somma di rettificato</v>
          </cell>
        </row>
      </sheetData>
      <sheetData sheetId="1496">
        <row r="1">
          <cell r="A1" t="str">
            <v>Somma di (Dare) Avere</v>
          </cell>
        </row>
      </sheetData>
      <sheetData sheetId="1497">
        <row r="16">
          <cell r="I16">
            <v>4.3856996891980859E-2</v>
          </cell>
        </row>
      </sheetData>
      <sheetData sheetId="1498"/>
      <sheetData sheetId="1499">
        <row r="2">
          <cell r="C2" t="str">
            <v>CODICE</v>
          </cell>
        </row>
      </sheetData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>
        <row r="5">
          <cell r="O5" t="str">
            <v>ACAC001</v>
          </cell>
        </row>
      </sheetData>
      <sheetData sheetId="1538" refreshError="1"/>
      <sheetData sheetId="1539">
        <row r="3">
          <cell r="A3" t="str">
            <v>D01</v>
          </cell>
        </row>
      </sheetData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valori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  <sheetName val="confronto con i trimestre 2007"/>
      <sheetName val="confronto con iv trimestre 2007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  <sheetName val="appoggio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</sheetNames>
    <sheetDataSet>
      <sheetData sheetId="0"/>
      <sheetData sheetId="1"/>
      <sheetData sheetId="2"/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confronto con i trimestre 2007"/>
      <sheetName val="confronto con iv trimestre 2007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VALORI"/>
      <sheetName val="elenco"/>
      <sheetName val="ABC"/>
      <sheetName val="Confronto con I Trimestre 2007"/>
      <sheetName val="Confronto con IV Trimestre 2007"/>
      <sheetName val="Elenchi v2"/>
      <sheetName val="Bloomberg"/>
      <sheetName val="Quadro tendenziale 28-6-2005"/>
      <sheetName val="Fascia_1"/>
      <sheetName val="Fascia_2"/>
      <sheetName val="Fascia_3"/>
      <sheetName val="Confronto_con_I_Trimestre_2007"/>
      <sheetName val="Confronto_con_IV_Trimestre_2007"/>
      <sheetName val="Quadro_tendenziale_28-6-2005"/>
      <sheetName val="Input sottoconti"/>
      <sheetName val="Inpu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  <sheetName val="RICOVERATI"/>
      <sheetName val="setup"/>
      <sheetName val="confronto con i trimestre 2007"/>
      <sheetName val="Quadro Macro"/>
      <sheetName val="input"/>
      <sheetName val="crediti aditi per via legale"/>
      <sheetName val="abc"/>
      <sheetName val="0"/>
      <sheetName val="Revenues"/>
      <sheetName val="quadro tendenziale 28-6-2005"/>
      <sheetName val="Tabelle"/>
      <sheetName val="Validazione_ASL"/>
      <sheetName val="Anagrafica CRIL"/>
      <sheetName val="Indice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  <sheetName val="setup"/>
      <sheetName val="confronto con i trimestre 2007"/>
      <sheetName val="Quadro Macro"/>
      <sheetName val="RICOVERATI"/>
      <sheetName val="input"/>
      <sheetName val="crediti aditi per via legale"/>
      <sheetName val="abc"/>
      <sheetName val="0"/>
      <sheetName val="Revenues"/>
      <sheetName val="quadro tendenziale 28-6-2005"/>
      <sheetName val="Tabelle"/>
      <sheetName val="Validazione_ASL"/>
      <sheetName val="Anagrafica CRIL"/>
      <sheetName val="Indice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  <sheetName val="setup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  <sheetName val="bil. ver."/>
      <sheetName val="setup"/>
      <sheetName val="valori"/>
      <sheetName val="Accessi_per_SINGOLO_MESE"/>
      <sheetName val="input"/>
      <sheetName val="tb"/>
      <sheetName val="abc"/>
      <sheetName val="0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  <sheetName val="bil. ver.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  <sheetName val="TABELLE CALCO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CE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/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  <sheetName val="valori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VALORI"/>
      <sheetName val="TABELLE CALCOLO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  <sheetName val="valori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  <sheetName val="Tabel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  <sheetName val="Tabel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Income statement"/>
      <sheetName val="Assumptions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>
        <row r="30">
          <cell r="C30">
            <v>0</v>
          </cell>
        </row>
      </sheetData>
      <sheetData sheetId="27"/>
      <sheetData sheetId="28"/>
      <sheetData sheetId="29"/>
      <sheetData sheetId="30"/>
      <sheetData sheetId="31">
        <row r="5">
          <cell r="B5">
            <v>4565677.4227499999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0">
          <cell r="C30">
            <v>0</v>
          </cell>
        </row>
      </sheetData>
      <sheetData sheetId="46"/>
      <sheetData sheetId="47"/>
      <sheetData sheetId="48"/>
      <sheetData sheetId="49"/>
      <sheetData sheetId="50">
        <row r="5">
          <cell r="B5">
            <v>4565677.4227499999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Income statement"/>
      <sheetName val="Assumptions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285"/>
  <sheetViews>
    <sheetView showGridLines="0" view="pageBreakPreview" topLeftCell="A82" zoomScale="55" zoomScaleNormal="55" zoomScaleSheetLayoutView="55" workbookViewId="0">
      <selection activeCell="M99" sqref="M99:M100"/>
    </sheetView>
  </sheetViews>
  <sheetFormatPr defaultColWidth="10.42578125" defaultRowHeight="15.75"/>
  <cols>
    <col min="1" max="1" width="2.7109375" style="349" bestFit="1" customWidth="1"/>
    <col min="2" max="2" width="17.7109375" style="344" customWidth="1"/>
    <col min="3" max="3" width="2" style="344" customWidth="1"/>
    <col min="4" max="4" width="4" style="565" customWidth="1"/>
    <col min="5" max="5" width="4.5703125" style="565" customWidth="1"/>
    <col min="6" max="6" width="1.85546875" style="565" customWidth="1"/>
    <col min="7" max="9" width="4" style="565" customWidth="1"/>
    <col min="10" max="10" width="92" style="349" customWidth="1"/>
    <col min="11" max="11" width="22.85546875" style="349" bestFit="1" customWidth="1"/>
    <col min="12" max="12" width="22.28515625" style="349" bestFit="1" customWidth="1"/>
    <col min="13" max="13" width="31.85546875" style="349" customWidth="1"/>
    <col min="14" max="14" width="28" style="349" customWidth="1"/>
    <col min="15" max="15" width="28" style="349" hidden="1" customWidth="1"/>
    <col min="16" max="16" width="19.85546875" style="349" customWidth="1"/>
    <col min="17" max="17" width="14.140625" style="349" bestFit="1" customWidth="1"/>
    <col min="18" max="19" width="21.85546875" style="349" bestFit="1" customWidth="1"/>
    <col min="20" max="20" width="23.7109375" style="349" bestFit="1" customWidth="1"/>
    <col min="21" max="21" width="10.42578125" style="349"/>
    <col min="22" max="22" width="20.42578125" style="349" bestFit="1" customWidth="1"/>
    <col min="23" max="256" width="10.42578125" style="349"/>
    <col min="257" max="257" width="4" style="349" customWidth="1"/>
    <col min="258" max="258" width="4.5703125" style="349" customWidth="1"/>
    <col min="259" max="259" width="1.85546875" style="349" customWidth="1"/>
    <col min="260" max="262" width="4" style="349" customWidth="1"/>
    <col min="263" max="263" width="53" style="349" customWidth="1"/>
    <col min="264" max="264" width="0" style="349" hidden="1" customWidth="1"/>
    <col min="265" max="266" width="21.42578125" style="349" customWidth="1"/>
    <col min="267" max="267" width="18.5703125" style="349" customWidth="1"/>
    <col min="268" max="268" width="13.140625" style="349" customWidth="1"/>
    <col min="269" max="512" width="10.42578125" style="349"/>
    <col min="513" max="513" width="4" style="349" customWidth="1"/>
    <col min="514" max="514" width="4.5703125" style="349" customWidth="1"/>
    <col min="515" max="515" width="1.85546875" style="349" customWidth="1"/>
    <col min="516" max="518" width="4" style="349" customWidth="1"/>
    <col min="519" max="519" width="53" style="349" customWidth="1"/>
    <col min="520" max="520" width="0" style="349" hidden="1" customWidth="1"/>
    <col min="521" max="522" width="21.42578125" style="349" customWidth="1"/>
    <col min="523" max="523" width="18.5703125" style="349" customWidth="1"/>
    <col min="524" max="524" width="13.140625" style="349" customWidth="1"/>
    <col min="525" max="768" width="10.42578125" style="349"/>
    <col min="769" max="769" width="4" style="349" customWidth="1"/>
    <col min="770" max="770" width="4.5703125" style="349" customWidth="1"/>
    <col min="771" max="771" width="1.85546875" style="349" customWidth="1"/>
    <col min="772" max="774" width="4" style="349" customWidth="1"/>
    <col min="775" max="775" width="53" style="349" customWidth="1"/>
    <col min="776" max="776" width="0" style="349" hidden="1" customWidth="1"/>
    <col min="777" max="778" width="21.42578125" style="349" customWidth="1"/>
    <col min="779" max="779" width="18.5703125" style="349" customWidth="1"/>
    <col min="780" max="780" width="13.140625" style="349" customWidth="1"/>
    <col min="781" max="1024" width="10.42578125" style="349"/>
    <col min="1025" max="1025" width="4" style="349" customWidth="1"/>
    <col min="1026" max="1026" width="4.5703125" style="349" customWidth="1"/>
    <col min="1027" max="1027" width="1.85546875" style="349" customWidth="1"/>
    <col min="1028" max="1030" width="4" style="349" customWidth="1"/>
    <col min="1031" max="1031" width="53" style="349" customWidth="1"/>
    <col min="1032" max="1032" width="0" style="349" hidden="1" customWidth="1"/>
    <col min="1033" max="1034" width="21.42578125" style="349" customWidth="1"/>
    <col min="1035" max="1035" width="18.5703125" style="349" customWidth="1"/>
    <col min="1036" max="1036" width="13.140625" style="349" customWidth="1"/>
    <col min="1037" max="1280" width="10.42578125" style="349"/>
    <col min="1281" max="1281" width="4" style="349" customWidth="1"/>
    <col min="1282" max="1282" width="4.5703125" style="349" customWidth="1"/>
    <col min="1283" max="1283" width="1.85546875" style="349" customWidth="1"/>
    <col min="1284" max="1286" width="4" style="349" customWidth="1"/>
    <col min="1287" max="1287" width="53" style="349" customWidth="1"/>
    <col min="1288" max="1288" width="0" style="349" hidden="1" customWidth="1"/>
    <col min="1289" max="1290" width="21.42578125" style="349" customWidth="1"/>
    <col min="1291" max="1291" width="18.5703125" style="349" customWidth="1"/>
    <col min="1292" max="1292" width="13.140625" style="349" customWidth="1"/>
    <col min="1293" max="1536" width="10.42578125" style="349"/>
    <col min="1537" max="1537" width="4" style="349" customWidth="1"/>
    <col min="1538" max="1538" width="4.5703125" style="349" customWidth="1"/>
    <col min="1539" max="1539" width="1.85546875" style="349" customWidth="1"/>
    <col min="1540" max="1542" width="4" style="349" customWidth="1"/>
    <col min="1543" max="1543" width="53" style="349" customWidth="1"/>
    <col min="1544" max="1544" width="0" style="349" hidden="1" customWidth="1"/>
    <col min="1545" max="1546" width="21.42578125" style="349" customWidth="1"/>
    <col min="1547" max="1547" width="18.5703125" style="349" customWidth="1"/>
    <col min="1548" max="1548" width="13.140625" style="349" customWidth="1"/>
    <col min="1549" max="1792" width="10.42578125" style="349"/>
    <col min="1793" max="1793" width="4" style="349" customWidth="1"/>
    <col min="1794" max="1794" width="4.5703125" style="349" customWidth="1"/>
    <col min="1795" max="1795" width="1.85546875" style="349" customWidth="1"/>
    <col min="1796" max="1798" width="4" style="349" customWidth="1"/>
    <col min="1799" max="1799" width="53" style="349" customWidth="1"/>
    <col min="1800" max="1800" width="0" style="349" hidden="1" customWidth="1"/>
    <col min="1801" max="1802" width="21.42578125" style="349" customWidth="1"/>
    <col min="1803" max="1803" width="18.5703125" style="349" customWidth="1"/>
    <col min="1804" max="1804" width="13.140625" style="349" customWidth="1"/>
    <col min="1805" max="2048" width="10.42578125" style="349"/>
    <col min="2049" max="2049" width="4" style="349" customWidth="1"/>
    <col min="2050" max="2050" width="4.5703125" style="349" customWidth="1"/>
    <col min="2051" max="2051" width="1.85546875" style="349" customWidth="1"/>
    <col min="2052" max="2054" width="4" style="349" customWidth="1"/>
    <col min="2055" max="2055" width="53" style="349" customWidth="1"/>
    <col min="2056" max="2056" width="0" style="349" hidden="1" customWidth="1"/>
    <col min="2057" max="2058" width="21.42578125" style="349" customWidth="1"/>
    <col min="2059" max="2059" width="18.5703125" style="349" customWidth="1"/>
    <col min="2060" max="2060" width="13.140625" style="349" customWidth="1"/>
    <col min="2061" max="2304" width="10.42578125" style="349"/>
    <col min="2305" max="2305" width="4" style="349" customWidth="1"/>
    <col min="2306" max="2306" width="4.5703125" style="349" customWidth="1"/>
    <col min="2307" max="2307" width="1.85546875" style="349" customWidth="1"/>
    <col min="2308" max="2310" width="4" style="349" customWidth="1"/>
    <col min="2311" max="2311" width="53" style="349" customWidth="1"/>
    <col min="2312" max="2312" width="0" style="349" hidden="1" customWidth="1"/>
    <col min="2313" max="2314" width="21.42578125" style="349" customWidth="1"/>
    <col min="2315" max="2315" width="18.5703125" style="349" customWidth="1"/>
    <col min="2316" max="2316" width="13.140625" style="349" customWidth="1"/>
    <col min="2317" max="2560" width="10.42578125" style="349"/>
    <col min="2561" max="2561" width="4" style="349" customWidth="1"/>
    <col min="2562" max="2562" width="4.5703125" style="349" customWidth="1"/>
    <col min="2563" max="2563" width="1.85546875" style="349" customWidth="1"/>
    <col min="2564" max="2566" width="4" style="349" customWidth="1"/>
    <col min="2567" max="2567" width="53" style="349" customWidth="1"/>
    <col min="2568" max="2568" width="0" style="349" hidden="1" customWidth="1"/>
    <col min="2569" max="2570" width="21.42578125" style="349" customWidth="1"/>
    <col min="2571" max="2571" width="18.5703125" style="349" customWidth="1"/>
    <col min="2572" max="2572" width="13.140625" style="349" customWidth="1"/>
    <col min="2573" max="2816" width="10.42578125" style="349"/>
    <col min="2817" max="2817" width="4" style="349" customWidth="1"/>
    <col min="2818" max="2818" width="4.5703125" style="349" customWidth="1"/>
    <col min="2819" max="2819" width="1.85546875" style="349" customWidth="1"/>
    <col min="2820" max="2822" width="4" style="349" customWidth="1"/>
    <col min="2823" max="2823" width="53" style="349" customWidth="1"/>
    <col min="2824" max="2824" width="0" style="349" hidden="1" customWidth="1"/>
    <col min="2825" max="2826" width="21.42578125" style="349" customWidth="1"/>
    <col min="2827" max="2827" width="18.5703125" style="349" customWidth="1"/>
    <col min="2828" max="2828" width="13.140625" style="349" customWidth="1"/>
    <col min="2829" max="3072" width="10.42578125" style="349"/>
    <col min="3073" max="3073" width="4" style="349" customWidth="1"/>
    <col min="3074" max="3074" width="4.5703125" style="349" customWidth="1"/>
    <col min="3075" max="3075" width="1.85546875" style="349" customWidth="1"/>
    <col min="3076" max="3078" width="4" style="349" customWidth="1"/>
    <col min="3079" max="3079" width="53" style="349" customWidth="1"/>
    <col min="3080" max="3080" width="0" style="349" hidden="1" customWidth="1"/>
    <col min="3081" max="3082" width="21.42578125" style="349" customWidth="1"/>
    <col min="3083" max="3083" width="18.5703125" style="349" customWidth="1"/>
    <col min="3084" max="3084" width="13.140625" style="349" customWidth="1"/>
    <col min="3085" max="3328" width="10.42578125" style="349"/>
    <col min="3329" max="3329" width="4" style="349" customWidth="1"/>
    <col min="3330" max="3330" width="4.5703125" style="349" customWidth="1"/>
    <col min="3331" max="3331" width="1.85546875" style="349" customWidth="1"/>
    <col min="3332" max="3334" width="4" style="349" customWidth="1"/>
    <col min="3335" max="3335" width="53" style="349" customWidth="1"/>
    <col min="3336" max="3336" width="0" style="349" hidden="1" customWidth="1"/>
    <col min="3337" max="3338" width="21.42578125" style="349" customWidth="1"/>
    <col min="3339" max="3339" width="18.5703125" style="349" customWidth="1"/>
    <col min="3340" max="3340" width="13.140625" style="349" customWidth="1"/>
    <col min="3341" max="3584" width="10.42578125" style="349"/>
    <col min="3585" max="3585" width="4" style="349" customWidth="1"/>
    <col min="3586" max="3586" width="4.5703125" style="349" customWidth="1"/>
    <col min="3587" max="3587" width="1.85546875" style="349" customWidth="1"/>
    <col min="3588" max="3590" width="4" style="349" customWidth="1"/>
    <col min="3591" max="3591" width="53" style="349" customWidth="1"/>
    <col min="3592" max="3592" width="0" style="349" hidden="1" customWidth="1"/>
    <col min="3593" max="3594" width="21.42578125" style="349" customWidth="1"/>
    <col min="3595" max="3595" width="18.5703125" style="349" customWidth="1"/>
    <col min="3596" max="3596" width="13.140625" style="349" customWidth="1"/>
    <col min="3597" max="3840" width="10.42578125" style="349"/>
    <col min="3841" max="3841" width="4" style="349" customWidth="1"/>
    <col min="3842" max="3842" width="4.5703125" style="349" customWidth="1"/>
    <col min="3843" max="3843" width="1.85546875" style="349" customWidth="1"/>
    <col min="3844" max="3846" width="4" style="349" customWidth="1"/>
    <col min="3847" max="3847" width="53" style="349" customWidth="1"/>
    <col min="3848" max="3848" width="0" style="349" hidden="1" customWidth="1"/>
    <col min="3849" max="3850" width="21.42578125" style="349" customWidth="1"/>
    <col min="3851" max="3851" width="18.5703125" style="349" customWidth="1"/>
    <col min="3852" max="3852" width="13.140625" style="349" customWidth="1"/>
    <col min="3853" max="4096" width="10.42578125" style="349"/>
    <col min="4097" max="4097" width="4" style="349" customWidth="1"/>
    <col min="4098" max="4098" width="4.5703125" style="349" customWidth="1"/>
    <col min="4099" max="4099" width="1.85546875" style="349" customWidth="1"/>
    <col min="4100" max="4102" width="4" style="349" customWidth="1"/>
    <col min="4103" max="4103" width="53" style="349" customWidth="1"/>
    <col min="4104" max="4104" width="0" style="349" hidden="1" customWidth="1"/>
    <col min="4105" max="4106" width="21.42578125" style="349" customWidth="1"/>
    <col min="4107" max="4107" width="18.5703125" style="349" customWidth="1"/>
    <col min="4108" max="4108" width="13.140625" style="349" customWidth="1"/>
    <col min="4109" max="4352" width="10.42578125" style="349"/>
    <col min="4353" max="4353" width="4" style="349" customWidth="1"/>
    <col min="4354" max="4354" width="4.5703125" style="349" customWidth="1"/>
    <col min="4355" max="4355" width="1.85546875" style="349" customWidth="1"/>
    <col min="4356" max="4358" width="4" style="349" customWidth="1"/>
    <col min="4359" max="4359" width="53" style="349" customWidth="1"/>
    <col min="4360" max="4360" width="0" style="349" hidden="1" customWidth="1"/>
    <col min="4361" max="4362" width="21.42578125" style="349" customWidth="1"/>
    <col min="4363" max="4363" width="18.5703125" style="349" customWidth="1"/>
    <col min="4364" max="4364" width="13.140625" style="349" customWidth="1"/>
    <col min="4365" max="4608" width="10.42578125" style="349"/>
    <col min="4609" max="4609" width="4" style="349" customWidth="1"/>
    <col min="4610" max="4610" width="4.5703125" style="349" customWidth="1"/>
    <col min="4611" max="4611" width="1.85546875" style="349" customWidth="1"/>
    <col min="4612" max="4614" width="4" style="349" customWidth="1"/>
    <col min="4615" max="4615" width="53" style="349" customWidth="1"/>
    <col min="4616" max="4616" width="0" style="349" hidden="1" customWidth="1"/>
    <col min="4617" max="4618" width="21.42578125" style="349" customWidth="1"/>
    <col min="4619" max="4619" width="18.5703125" style="349" customWidth="1"/>
    <col min="4620" max="4620" width="13.140625" style="349" customWidth="1"/>
    <col min="4621" max="4864" width="10.42578125" style="349"/>
    <col min="4865" max="4865" width="4" style="349" customWidth="1"/>
    <col min="4866" max="4866" width="4.5703125" style="349" customWidth="1"/>
    <col min="4867" max="4867" width="1.85546875" style="349" customWidth="1"/>
    <col min="4868" max="4870" width="4" style="349" customWidth="1"/>
    <col min="4871" max="4871" width="53" style="349" customWidth="1"/>
    <col min="4872" max="4872" width="0" style="349" hidden="1" customWidth="1"/>
    <col min="4873" max="4874" width="21.42578125" style="349" customWidth="1"/>
    <col min="4875" max="4875" width="18.5703125" style="349" customWidth="1"/>
    <col min="4876" max="4876" width="13.140625" style="349" customWidth="1"/>
    <col min="4877" max="5120" width="10.42578125" style="349"/>
    <col min="5121" max="5121" width="4" style="349" customWidth="1"/>
    <col min="5122" max="5122" width="4.5703125" style="349" customWidth="1"/>
    <col min="5123" max="5123" width="1.85546875" style="349" customWidth="1"/>
    <col min="5124" max="5126" width="4" style="349" customWidth="1"/>
    <col min="5127" max="5127" width="53" style="349" customWidth="1"/>
    <col min="5128" max="5128" width="0" style="349" hidden="1" customWidth="1"/>
    <col min="5129" max="5130" width="21.42578125" style="349" customWidth="1"/>
    <col min="5131" max="5131" width="18.5703125" style="349" customWidth="1"/>
    <col min="5132" max="5132" width="13.140625" style="349" customWidth="1"/>
    <col min="5133" max="5376" width="10.42578125" style="349"/>
    <col min="5377" max="5377" width="4" style="349" customWidth="1"/>
    <col min="5378" max="5378" width="4.5703125" style="349" customWidth="1"/>
    <col min="5379" max="5379" width="1.85546875" style="349" customWidth="1"/>
    <col min="5380" max="5382" width="4" style="349" customWidth="1"/>
    <col min="5383" max="5383" width="53" style="349" customWidth="1"/>
    <col min="5384" max="5384" width="0" style="349" hidden="1" customWidth="1"/>
    <col min="5385" max="5386" width="21.42578125" style="349" customWidth="1"/>
    <col min="5387" max="5387" width="18.5703125" style="349" customWidth="1"/>
    <col min="5388" max="5388" width="13.140625" style="349" customWidth="1"/>
    <col min="5389" max="5632" width="10.42578125" style="349"/>
    <col min="5633" max="5633" width="4" style="349" customWidth="1"/>
    <col min="5634" max="5634" width="4.5703125" style="349" customWidth="1"/>
    <col min="5635" max="5635" width="1.85546875" style="349" customWidth="1"/>
    <col min="5636" max="5638" width="4" style="349" customWidth="1"/>
    <col min="5639" max="5639" width="53" style="349" customWidth="1"/>
    <col min="5640" max="5640" width="0" style="349" hidden="1" customWidth="1"/>
    <col min="5641" max="5642" width="21.42578125" style="349" customWidth="1"/>
    <col min="5643" max="5643" width="18.5703125" style="349" customWidth="1"/>
    <col min="5644" max="5644" width="13.140625" style="349" customWidth="1"/>
    <col min="5645" max="5888" width="10.42578125" style="349"/>
    <col min="5889" max="5889" width="4" style="349" customWidth="1"/>
    <col min="5890" max="5890" width="4.5703125" style="349" customWidth="1"/>
    <col min="5891" max="5891" width="1.85546875" style="349" customWidth="1"/>
    <col min="5892" max="5894" width="4" style="349" customWidth="1"/>
    <col min="5895" max="5895" width="53" style="349" customWidth="1"/>
    <col min="5896" max="5896" width="0" style="349" hidden="1" customWidth="1"/>
    <col min="5897" max="5898" width="21.42578125" style="349" customWidth="1"/>
    <col min="5899" max="5899" width="18.5703125" style="349" customWidth="1"/>
    <col min="5900" max="5900" width="13.140625" style="349" customWidth="1"/>
    <col min="5901" max="6144" width="10.42578125" style="349"/>
    <col min="6145" max="6145" width="4" style="349" customWidth="1"/>
    <col min="6146" max="6146" width="4.5703125" style="349" customWidth="1"/>
    <col min="6147" max="6147" width="1.85546875" style="349" customWidth="1"/>
    <col min="6148" max="6150" width="4" style="349" customWidth="1"/>
    <col min="6151" max="6151" width="53" style="349" customWidth="1"/>
    <col min="6152" max="6152" width="0" style="349" hidden="1" customWidth="1"/>
    <col min="6153" max="6154" width="21.42578125" style="349" customWidth="1"/>
    <col min="6155" max="6155" width="18.5703125" style="349" customWidth="1"/>
    <col min="6156" max="6156" width="13.140625" style="349" customWidth="1"/>
    <col min="6157" max="6400" width="10.42578125" style="349"/>
    <col min="6401" max="6401" width="4" style="349" customWidth="1"/>
    <col min="6402" max="6402" width="4.5703125" style="349" customWidth="1"/>
    <col min="6403" max="6403" width="1.85546875" style="349" customWidth="1"/>
    <col min="6404" max="6406" width="4" style="349" customWidth="1"/>
    <col min="6407" max="6407" width="53" style="349" customWidth="1"/>
    <col min="6408" max="6408" width="0" style="349" hidden="1" customWidth="1"/>
    <col min="6409" max="6410" width="21.42578125" style="349" customWidth="1"/>
    <col min="6411" max="6411" width="18.5703125" style="349" customWidth="1"/>
    <col min="6412" max="6412" width="13.140625" style="349" customWidth="1"/>
    <col min="6413" max="6656" width="10.42578125" style="349"/>
    <col min="6657" max="6657" width="4" style="349" customWidth="1"/>
    <col min="6658" max="6658" width="4.5703125" style="349" customWidth="1"/>
    <col min="6659" max="6659" width="1.85546875" style="349" customWidth="1"/>
    <col min="6660" max="6662" width="4" style="349" customWidth="1"/>
    <col min="6663" max="6663" width="53" style="349" customWidth="1"/>
    <col min="6664" max="6664" width="0" style="349" hidden="1" customWidth="1"/>
    <col min="6665" max="6666" width="21.42578125" style="349" customWidth="1"/>
    <col min="6667" max="6667" width="18.5703125" style="349" customWidth="1"/>
    <col min="6668" max="6668" width="13.140625" style="349" customWidth="1"/>
    <col min="6669" max="6912" width="10.42578125" style="349"/>
    <col min="6913" max="6913" width="4" style="349" customWidth="1"/>
    <col min="6914" max="6914" width="4.5703125" style="349" customWidth="1"/>
    <col min="6915" max="6915" width="1.85546875" style="349" customWidth="1"/>
    <col min="6916" max="6918" width="4" style="349" customWidth="1"/>
    <col min="6919" max="6919" width="53" style="349" customWidth="1"/>
    <col min="6920" max="6920" width="0" style="349" hidden="1" customWidth="1"/>
    <col min="6921" max="6922" width="21.42578125" style="349" customWidth="1"/>
    <col min="6923" max="6923" width="18.5703125" style="349" customWidth="1"/>
    <col min="6924" max="6924" width="13.140625" style="349" customWidth="1"/>
    <col min="6925" max="7168" width="10.42578125" style="349"/>
    <col min="7169" max="7169" width="4" style="349" customWidth="1"/>
    <col min="7170" max="7170" width="4.5703125" style="349" customWidth="1"/>
    <col min="7171" max="7171" width="1.85546875" style="349" customWidth="1"/>
    <col min="7172" max="7174" width="4" style="349" customWidth="1"/>
    <col min="7175" max="7175" width="53" style="349" customWidth="1"/>
    <col min="7176" max="7176" width="0" style="349" hidden="1" customWidth="1"/>
    <col min="7177" max="7178" width="21.42578125" style="349" customWidth="1"/>
    <col min="7179" max="7179" width="18.5703125" style="349" customWidth="1"/>
    <col min="7180" max="7180" width="13.140625" style="349" customWidth="1"/>
    <col min="7181" max="7424" width="10.42578125" style="349"/>
    <col min="7425" max="7425" width="4" style="349" customWidth="1"/>
    <col min="7426" max="7426" width="4.5703125" style="349" customWidth="1"/>
    <col min="7427" max="7427" width="1.85546875" style="349" customWidth="1"/>
    <col min="7428" max="7430" width="4" style="349" customWidth="1"/>
    <col min="7431" max="7431" width="53" style="349" customWidth="1"/>
    <col min="7432" max="7432" width="0" style="349" hidden="1" customWidth="1"/>
    <col min="7433" max="7434" width="21.42578125" style="349" customWidth="1"/>
    <col min="7435" max="7435" width="18.5703125" style="349" customWidth="1"/>
    <col min="7436" max="7436" width="13.140625" style="349" customWidth="1"/>
    <col min="7437" max="7680" width="10.42578125" style="349"/>
    <col min="7681" max="7681" width="4" style="349" customWidth="1"/>
    <col min="7682" max="7682" width="4.5703125" style="349" customWidth="1"/>
    <col min="7683" max="7683" width="1.85546875" style="349" customWidth="1"/>
    <col min="7684" max="7686" width="4" style="349" customWidth="1"/>
    <col min="7687" max="7687" width="53" style="349" customWidth="1"/>
    <col min="7688" max="7688" width="0" style="349" hidden="1" customWidth="1"/>
    <col min="7689" max="7690" width="21.42578125" style="349" customWidth="1"/>
    <col min="7691" max="7691" width="18.5703125" style="349" customWidth="1"/>
    <col min="7692" max="7692" width="13.140625" style="349" customWidth="1"/>
    <col min="7693" max="7936" width="10.42578125" style="349"/>
    <col min="7937" max="7937" width="4" style="349" customWidth="1"/>
    <col min="7938" max="7938" width="4.5703125" style="349" customWidth="1"/>
    <col min="7939" max="7939" width="1.85546875" style="349" customWidth="1"/>
    <col min="7940" max="7942" width="4" style="349" customWidth="1"/>
    <col min="7943" max="7943" width="53" style="349" customWidth="1"/>
    <col min="7944" max="7944" width="0" style="349" hidden="1" customWidth="1"/>
    <col min="7945" max="7946" width="21.42578125" style="349" customWidth="1"/>
    <col min="7947" max="7947" width="18.5703125" style="349" customWidth="1"/>
    <col min="7948" max="7948" width="13.140625" style="349" customWidth="1"/>
    <col min="7949" max="8192" width="10.42578125" style="349"/>
    <col min="8193" max="8193" width="4" style="349" customWidth="1"/>
    <col min="8194" max="8194" width="4.5703125" style="349" customWidth="1"/>
    <col min="8195" max="8195" width="1.85546875" style="349" customWidth="1"/>
    <col min="8196" max="8198" width="4" style="349" customWidth="1"/>
    <col min="8199" max="8199" width="53" style="349" customWidth="1"/>
    <col min="8200" max="8200" width="0" style="349" hidden="1" customWidth="1"/>
    <col min="8201" max="8202" width="21.42578125" style="349" customWidth="1"/>
    <col min="8203" max="8203" width="18.5703125" style="349" customWidth="1"/>
    <col min="8204" max="8204" width="13.140625" style="349" customWidth="1"/>
    <col min="8205" max="8448" width="10.42578125" style="349"/>
    <col min="8449" max="8449" width="4" style="349" customWidth="1"/>
    <col min="8450" max="8450" width="4.5703125" style="349" customWidth="1"/>
    <col min="8451" max="8451" width="1.85546875" style="349" customWidth="1"/>
    <col min="8452" max="8454" width="4" style="349" customWidth="1"/>
    <col min="8455" max="8455" width="53" style="349" customWidth="1"/>
    <col min="8456" max="8456" width="0" style="349" hidden="1" customWidth="1"/>
    <col min="8457" max="8458" width="21.42578125" style="349" customWidth="1"/>
    <col min="8459" max="8459" width="18.5703125" style="349" customWidth="1"/>
    <col min="8460" max="8460" width="13.140625" style="349" customWidth="1"/>
    <col min="8461" max="8704" width="10.42578125" style="349"/>
    <col min="8705" max="8705" width="4" style="349" customWidth="1"/>
    <col min="8706" max="8706" width="4.5703125" style="349" customWidth="1"/>
    <col min="8707" max="8707" width="1.85546875" style="349" customWidth="1"/>
    <col min="8708" max="8710" width="4" style="349" customWidth="1"/>
    <col min="8711" max="8711" width="53" style="349" customWidth="1"/>
    <col min="8712" max="8712" width="0" style="349" hidden="1" customWidth="1"/>
    <col min="8713" max="8714" width="21.42578125" style="349" customWidth="1"/>
    <col min="8715" max="8715" width="18.5703125" style="349" customWidth="1"/>
    <col min="8716" max="8716" width="13.140625" style="349" customWidth="1"/>
    <col min="8717" max="8960" width="10.42578125" style="349"/>
    <col min="8961" max="8961" width="4" style="349" customWidth="1"/>
    <col min="8962" max="8962" width="4.5703125" style="349" customWidth="1"/>
    <col min="8963" max="8963" width="1.85546875" style="349" customWidth="1"/>
    <col min="8964" max="8966" width="4" style="349" customWidth="1"/>
    <col min="8967" max="8967" width="53" style="349" customWidth="1"/>
    <col min="8968" max="8968" width="0" style="349" hidden="1" customWidth="1"/>
    <col min="8969" max="8970" width="21.42578125" style="349" customWidth="1"/>
    <col min="8971" max="8971" width="18.5703125" style="349" customWidth="1"/>
    <col min="8972" max="8972" width="13.140625" style="349" customWidth="1"/>
    <col min="8973" max="9216" width="10.42578125" style="349"/>
    <col min="9217" max="9217" width="4" style="349" customWidth="1"/>
    <col min="9218" max="9218" width="4.5703125" style="349" customWidth="1"/>
    <col min="9219" max="9219" width="1.85546875" style="349" customWidth="1"/>
    <col min="9220" max="9222" width="4" style="349" customWidth="1"/>
    <col min="9223" max="9223" width="53" style="349" customWidth="1"/>
    <col min="9224" max="9224" width="0" style="349" hidden="1" customWidth="1"/>
    <col min="9225" max="9226" width="21.42578125" style="349" customWidth="1"/>
    <col min="9227" max="9227" width="18.5703125" style="349" customWidth="1"/>
    <col min="9228" max="9228" width="13.140625" style="349" customWidth="1"/>
    <col min="9229" max="9472" width="10.42578125" style="349"/>
    <col min="9473" max="9473" width="4" style="349" customWidth="1"/>
    <col min="9474" max="9474" width="4.5703125" style="349" customWidth="1"/>
    <col min="9475" max="9475" width="1.85546875" style="349" customWidth="1"/>
    <col min="9476" max="9478" width="4" style="349" customWidth="1"/>
    <col min="9479" max="9479" width="53" style="349" customWidth="1"/>
    <col min="9480" max="9480" width="0" style="349" hidden="1" customWidth="1"/>
    <col min="9481" max="9482" width="21.42578125" style="349" customWidth="1"/>
    <col min="9483" max="9483" width="18.5703125" style="349" customWidth="1"/>
    <col min="9484" max="9484" width="13.140625" style="349" customWidth="1"/>
    <col min="9485" max="9728" width="10.42578125" style="349"/>
    <col min="9729" max="9729" width="4" style="349" customWidth="1"/>
    <col min="9730" max="9730" width="4.5703125" style="349" customWidth="1"/>
    <col min="9731" max="9731" width="1.85546875" style="349" customWidth="1"/>
    <col min="9732" max="9734" width="4" style="349" customWidth="1"/>
    <col min="9735" max="9735" width="53" style="349" customWidth="1"/>
    <col min="9736" max="9736" width="0" style="349" hidden="1" customWidth="1"/>
    <col min="9737" max="9738" width="21.42578125" style="349" customWidth="1"/>
    <col min="9739" max="9739" width="18.5703125" style="349" customWidth="1"/>
    <col min="9740" max="9740" width="13.140625" style="349" customWidth="1"/>
    <col min="9741" max="9984" width="10.42578125" style="349"/>
    <col min="9985" max="9985" width="4" style="349" customWidth="1"/>
    <col min="9986" max="9986" width="4.5703125" style="349" customWidth="1"/>
    <col min="9987" max="9987" width="1.85546875" style="349" customWidth="1"/>
    <col min="9988" max="9990" width="4" style="349" customWidth="1"/>
    <col min="9991" max="9991" width="53" style="349" customWidth="1"/>
    <col min="9992" max="9992" width="0" style="349" hidden="1" customWidth="1"/>
    <col min="9993" max="9994" width="21.42578125" style="349" customWidth="1"/>
    <col min="9995" max="9995" width="18.5703125" style="349" customWidth="1"/>
    <col min="9996" max="9996" width="13.140625" style="349" customWidth="1"/>
    <col min="9997" max="10240" width="10.42578125" style="349"/>
    <col min="10241" max="10241" width="4" style="349" customWidth="1"/>
    <col min="10242" max="10242" width="4.5703125" style="349" customWidth="1"/>
    <col min="10243" max="10243" width="1.85546875" style="349" customWidth="1"/>
    <col min="10244" max="10246" width="4" style="349" customWidth="1"/>
    <col min="10247" max="10247" width="53" style="349" customWidth="1"/>
    <col min="10248" max="10248" width="0" style="349" hidden="1" customWidth="1"/>
    <col min="10249" max="10250" width="21.42578125" style="349" customWidth="1"/>
    <col min="10251" max="10251" width="18.5703125" style="349" customWidth="1"/>
    <col min="10252" max="10252" width="13.140625" style="349" customWidth="1"/>
    <col min="10253" max="10496" width="10.42578125" style="349"/>
    <col min="10497" max="10497" width="4" style="349" customWidth="1"/>
    <col min="10498" max="10498" width="4.5703125" style="349" customWidth="1"/>
    <col min="10499" max="10499" width="1.85546875" style="349" customWidth="1"/>
    <col min="10500" max="10502" width="4" style="349" customWidth="1"/>
    <col min="10503" max="10503" width="53" style="349" customWidth="1"/>
    <col min="10504" max="10504" width="0" style="349" hidden="1" customWidth="1"/>
    <col min="10505" max="10506" width="21.42578125" style="349" customWidth="1"/>
    <col min="10507" max="10507" width="18.5703125" style="349" customWidth="1"/>
    <col min="10508" max="10508" width="13.140625" style="349" customWidth="1"/>
    <col min="10509" max="10752" width="10.42578125" style="349"/>
    <col min="10753" max="10753" width="4" style="349" customWidth="1"/>
    <col min="10754" max="10754" width="4.5703125" style="349" customWidth="1"/>
    <col min="10755" max="10755" width="1.85546875" style="349" customWidth="1"/>
    <col min="10756" max="10758" width="4" style="349" customWidth="1"/>
    <col min="10759" max="10759" width="53" style="349" customWidth="1"/>
    <col min="10760" max="10760" width="0" style="349" hidden="1" customWidth="1"/>
    <col min="10761" max="10762" width="21.42578125" style="349" customWidth="1"/>
    <col min="10763" max="10763" width="18.5703125" style="349" customWidth="1"/>
    <col min="10764" max="10764" width="13.140625" style="349" customWidth="1"/>
    <col min="10765" max="11008" width="10.42578125" style="349"/>
    <col min="11009" max="11009" width="4" style="349" customWidth="1"/>
    <col min="11010" max="11010" width="4.5703125" style="349" customWidth="1"/>
    <col min="11011" max="11011" width="1.85546875" style="349" customWidth="1"/>
    <col min="11012" max="11014" width="4" style="349" customWidth="1"/>
    <col min="11015" max="11015" width="53" style="349" customWidth="1"/>
    <col min="11016" max="11016" width="0" style="349" hidden="1" customWidth="1"/>
    <col min="11017" max="11018" width="21.42578125" style="349" customWidth="1"/>
    <col min="11019" max="11019" width="18.5703125" style="349" customWidth="1"/>
    <col min="11020" max="11020" width="13.140625" style="349" customWidth="1"/>
    <col min="11021" max="11264" width="10.42578125" style="349"/>
    <col min="11265" max="11265" width="4" style="349" customWidth="1"/>
    <col min="11266" max="11266" width="4.5703125" style="349" customWidth="1"/>
    <col min="11267" max="11267" width="1.85546875" style="349" customWidth="1"/>
    <col min="11268" max="11270" width="4" style="349" customWidth="1"/>
    <col min="11271" max="11271" width="53" style="349" customWidth="1"/>
    <col min="11272" max="11272" width="0" style="349" hidden="1" customWidth="1"/>
    <col min="11273" max="11274" width="21.42578125" style="349" customWidth="1"/>
    <col min="11275" max="11275" width="18.5703125" style="349" customWidth="1"/>
    <col min="11276" max="11276" width="13.140625" style="349" customWidth="1"/>
    <col min="11277" max="11520" width="10.42578125" style="349"/>
    <col min="11521" max="11521" width="4" style="349" customWidth="1"/>
    <col min="11522" max="11522" width="4.5703125" style="349" customWidth="1"/>
    <col min="11523" max="11523" width="1.85546875" style="349" customWidth="1"/>
    <col min="11524" max="11526" width="4" style="349" customWidth="1"/>
    <col min="11527" max="11527" width="53" style="349" customWidth="1"/>
    <col min="11528" max="11528" width="0" style="349" hidden="1" customWidth="1"/>
    <col min="11529" max="11530" width="21.42578125" style="349" customWidth="1"/>
    <col min="11531" max="11531" width="18.5703125" style="349" customWidth="1"/>
    <col min="11532" max="11532" width="13.140625" style="349" customWidth="1"/>
    <col min="11533" max="11776" width="10.42578125" style="349"/>
    <col min="11777" max="11777" width="4" style="349" customWidth="1"/>
    <col min="11778" max="11778" width="4.5703125" style="349" customWidth="1"/>
    <col min="11779" max="11779" width="1.85546875" style="349" customWidth="1"/>
    <col min="11780" max="11782" width="4" style="349" customWidth="1"/>
    <col min="11783" max="11783" width="53" style="349" customWidth="1"/>
    <col min="11784" max="11784" width="0" style="349" hidden="1" customWidth="1"/>
    <col min="11785" max="11786" width="21.42578125" style="349" customWidth="1"/>
    <col min="11787" max="11787" width="18.5703125" style="349" customWidth="1"/>
    <col min="11788" max="11788" width="13.140625" style="349" customWidth="1"/>
    <col min="11789" max="12032" width="10.42578125" style="349"/>
    <col min="12033" max="12033" width="4" style="349" customWidth="1"/>
    <col min="12034" max="12034" width="4.5703125" style="349" customWidth="1"/>
    <col min="12035" max="12035" width="1.85546875" style="349" customWidth="1"/>
    <col min="12036" max="12038" width="4" style="349" customWidth="1"/>
    <col min="12039" max="12039" width="53" style="349" customWidth="1"/>
    <col min="12040" max="12040" width="0" style="349" hidden="1" customWidth="1"/>
    <col min="12041" max="12042" width="21.42578125" style="349" customWidth="1"/>
    <col min="12043" max="12043" width="18.5703125" style="349" customWidth="1"/>
    <col min="12044" max="12044" width="13.140625" style="349" customWidth="1"/>
    <col min="12045" max="12288" width="10.42578125" style="349"/>
    <col min="12289" max="12289" width="4" style="349" customWidth="1"/>
    <col min="12290" max="12290" width="4.5703125" style="349" customWidth="1"/>
    <col min="12291" max="12291" width="1.85546875" style="349" customWidth="1"/>
    <col min="12292" max="12294" width="4" style="349" customWidth="1"/>
    <col min="12295" max="12295" width="53" style="349" customWidth="1"/>
    <col min="12296" max="12296" width="0" style="349" hidden="1" customWidth="1"/>
    <col min="12297" max="12298" width="21.42578125" style="349" customWidth="1"/>
    <col min="12299" max="12299" width="18.5703125" style="349" customWidth="1"/>
    <col min="12300" max="12300" width="13.140625" style="349" customWidth="1"/>
    <col min="12301" max="12544" width="10.42578125" style="349"/>
    <col min="12545" max="12545" width="4" style="349" customWidth="1"/>
    <col min="12546" max="12546" width="4.5703125" style="349" customWidth="1"/>
    <col min="12547" max="12547" width="1.85546875" style="349" customWidth="1"/>
    <col min="12548" max="12550" width="4" style="349" customWidth="1"/>
    <col min="12551" max="12551" width="53" style="349" customWidth="1"/>
    <col min="12552" max="12552" width="0" style="349" hidden="1" customWidth="1"/>
    <col min="12553" max="12554" width="21.42578125" style="349" customWidth="1"/>
    <col min="12555" max="12555" width="18.5703125" style="349" customWidth="1"/>
    <col min="12556" max="12556" width="13.140625" style="349" customWidth="1"/>
    <col min="12557" max="12800" width="10.42578125" style="349"/>
    <col min="12801" max="12801" width="4" style="349" customWidth="1"/>
    <col min="12802" max="12802" width="4.5703125" style="349" customWidth="1"/>
    <col min="12803" max="12803" width="1.85546875" style="349" customWidth="1"/>
    <col min="12804" max="12806" width="4" style="349" customWidth="1"/>
    <col min="12807" max="12807" width="53" style="349" customWidth="1"/>
    <col min="12808" max="12808" width="0" style="349" hidden="1" customWidth="1"/>
    <col min="12809" max="12810" width="21.42578125" style="349" customWidth="1"/>
    <col min="12811" max="12811" width="18.5703125" style="349" customWidth="1"/>
    <col min="12812" max="12812" width="13.140625" style="349" customWidth="1"/>
    <col min="12813" max="13056" width="10.42578125" style="349"/>
    <col min="13057" max="13057" width="4" style="349" customWidth="1"/>
    <col min="13058" max="13058" width="4.5703125" style="349" customWidth="1"/>
    <col min="13059" max="13059" width="1.85546875" style="349" customWidth="1"/>
    <col min="13060" max="13062" width="4" style="349" customWidth="1"/>
    <col min="13063" max="13063" width="53" style="349" customWidth="1"/>
    <col min="13064" max="13064" width="0" style="349" hidden="1" customWidth="1"/>
    <col min="13065" max="13066" width="21.42578125" style="349" customWidth="1"/>
    <col min="13067" max="13067" width="18.5703125" style="349" customWidth="1"/>
    <col min="13068" max="13068" width="13.140625" style="349" customWidth="1"/>
    <col min="13069" max="13312" width="10.42578125" style="349"/>
    <col min="13313" max="13313" width="4" style="349" customWidth="1"/>
    <col min="13314" max="13314" width="4.5703125" style="349" customWidth="1"/>
    <col min="13315" max="13315" width="1.85546875" style="349" customWidth="1"/>
    <col min="13316" max="13318" width="4" style="349" customWidth="1"/>
    <col min="13319" max="13319" width="53" style="349" customWidth="1"/>
    <col min="13320" max="13320" width="0" style="349" hidden="1" customWidth="1"/>
    <col min="13321" max="13322" width="21.42578125" style="349" customWidth="1"/>
    <col min="13323" max="13323" width="18.5703125" style="349" customWidth="1"/>
    <col min="13324" max="13324" width="13.140625" style="349" customWidth="1"/>
    <col min="13325" max="13568" width="10.42578125" style="349"/>
    <col min="13569" max="13569" width="4" style="349" customWidth="1"/>
    <col min="13570" max="13570" width="4.5703125" style="349" customWidth="1"/>
    <col min="13571" max="13571" width="1.85546875" style="349" customWidth="1"/>
    <col min="13572" max="13574" width="4" style="349" customWidth="1"/>
    <col min="13575" max="13575" width="53" style="349" customWidth="1"/>
    <col min="13576" max="13576" width="0" style="349" hidden="1" customWidth="1"/>
    <col min="13577" max="13578" width="21.42578125" style="349" customWidth="1"/>
    <col min="13579" max="13579" width="18.5703125" style="349" customWidth="1"/>
    <col min="13580" max="13580" width="13.140625" style="349" customWidth="1"/>
    <col min="13581" max="13824" width="10.42578125" style="349"/>
    <col min="13825" max="13825" width="4" style="349" customWidth="1"/>
    <col min="13826" max="13826" width="4.5703125" style="349" customWidth="1"/>
    <col min="13827" max="13827" width="1.85546875" style="349" customWidth="1"/>
    <col min="13828" max="13830" width="4" style="349" customWidth="1"/>
    <col min="13831" max="13831" width="53" style="349" customWidth="1"/>
    <col min="13832" max="13832" width="0" style="349" hidden="1" customWidth="1"/>
    <col min="13833" max="13834" width="21.42578125" style="349" customWidth="1"/>
    <col min="13835" max="13835" width="18.5703125" style="349" customWidth="1"/>
    <col min="13836" max="13836" width="13.140625" style="349" customWidth="1"/>
    <col min="13837" max="14080" width="10.42578125" style="349"/>
    <col min="14081" max="14081" width="4" style="349" customWidth="1"/>
    <col min="14082" max="14082" width="4.5703125" style="349" customWidth="1"/>
    <col min="14083" max="14083" width="1.85546875" style="349" customWidth="1"/>
    <col min="14084" max="14086" width="4" style="349" customWidth="1"/>
    <col min="14087" max="14087" width="53" style="349" customWidth="1"/>
    <col min="14088" max="14088" width="0" style="349" hidden="1" customWidth="1"/>
    <col min="14089" max="14090" width="21.42578125" style="349" customWidth="1"/>
    <col min="14091" max="14091" width="18.5703125" style="349" customWidth="1"/>
    <col min="14092" max="14092" width="13.140625" style="349" customWidth="1"/>
    <col min="14093" max="14336" width="10.42578125" style="349"/>
    <col min="14337" max="14337" width="4" style="349" customWidth="1"/>
    <col min="14338" max="14338" width="4.5703125" style="349" customWidth="1"/>
    <col min="14339" max="14339" width="1.85546875" style="349" customWidth="1"/>
    <col min="14340" max="14342" width="4" style="349" customWidth="1"/>
    <col min="14343" max="14343" width="53" style="349" customWidth="1"/>
    <col min="14344" max="14344" width="0" style="349" hidden="1" customWidth="1"/>
    <col min="14345" max="14346" width="21.42578125" style="349" customWidth="1"/>
    <col min="14347" max="14347" width="18.5703125" style="349" customWidth="1"/>
    <col min="14348" max="14348" width="13.140625" style="349" customWidth="1"/>
    <col min="14349" max="14592" width="10.42578125" style="349"/>
    <col min="14593" max="14593" width="4" style="349" customWidth="1"/>
    <col min="14594" max="14594" width="4.5703125" style="349" customWidth="1"/>
    <col min="14595" max="14595" width="1.85546875" style="349" customWidth="1"/>
    <col min="14596" max="14598" width="4" style="349" customWidth="1"/>
    <col min="14599" max="14599" width="53" style="349" customWidth="1"/>
    <col min="14600" max="14600" width="0" style="349" hidden="1" customWidth="1"/>
    <col min="14601" max="14602" width="21.42578125" style="349" customWidth="1"/>
    <col min="14603" max="14603" width="18.5703125" style="349" customWidth="1"/>
    <col min="14604" max="14604" width="13.140625" style="349" customWidth="1"/>
    <col min="14605" max="14848" width="10.42578125" style="349"/>
    <col min="14849" max="14849" width="4" style="349" customWidth="1"/>
    <col min="14850" max="14850" width="4.5703125" style="349" customWidth="1"/>
    <col min="14851" max="14851" width="1.85546875" style="349" customWidth="1"/>
    <col min="14852" max="14854" width="4" style="349" customWidth="1"/>
    <col min="14855" max="14855" width="53" style="349" customWidth="1"/>
    <col min="14856" max="14856" width="0" style="349" hidden="1" customWidth="1"/>
    <col min="14857" max="14858" width="21.42578125" style="349" customWidth="1"/>
    <col min="14859" max="14859" width="18.5703125" style="349" customWidth="1"/>
    <col min="14860" max="14860" width="13.140625" style="349" customWidth="1"/>
    <col min="14861" max="15104" width="10.42578125" style="349"/>
    <col min="15105" max="15105" width="4" style="349" customWidth="1"/>
    <col min="15106" max="15106" width="4.5703125" style="349" customWidth="1"/>
    <col min="15107" max="15107" width="1.85546875" style="349" customWidth="1"/>
    <col min="15108" max="15110" width="4" style="349" customWidth="1"/>
    <col min="15111" max="15111" width="53" style="349" customWidth="1"/>
    <col min="15112" max="15112" width="0" style="349" hidden="1" customWidth="1"/>
    <col min="15113" max="15114" width="21.42578125" style="349" customWidth="1"/>
    <col min="15115" max="15115" width="18.5703125" style="349" customWidth="1"/>
    <col min="15116" max="15116" width="13.140625" style="349" customWidth="1"/>
    <col min="15117" max="15360" width="10.42578125" style="349"/>
    <col min="15361" max="15361" width="4" style="349" customWidth="1"/>
    <col min="15362" max="15362" width="4.5703125" style="349" customWidth="1"/>
    <col min="15363" max="15363" width="1.85546875" style="349" customWidth="1"/>
    <col min="15364" max="15366" width="4" style="349" customWidth="1"/>
    <col min="15367" max="15367" width="53" style="349" customWidth="1"/>
    <col min="15368" max="15368" width="0" style="349" hidden="1" customWidth="1"/>
    <col min="15369" max="15370" width="21.42578125" style="349" customWidth="1"/>
    <col min="15371" max="15371" width="18.5703125" style="349" customWidth="1"/>
    <col min="15372" max="15372" width="13.140625" style="349" customWidth="1"/>
    <col min="15373" max="15616" width="10.42578125" style="349"/>
    <col min="15617" max="15617" width="4" style="349" customWidth="1"/>
    <col min="15618" max="15618" width="4.5703125" style="349" customWidth="1"/>
    <col min="15619" max="15619" width="1.85546875" style="349" customWidth="1"/>
    <col min="15620" max="15622" width="4" style="349" customWidth="1"/>
    <col min="15623" max="15623" width="53" style="349" customWidth="1"/>
    <col min="15624" max="15624" width="0" style="349" hidden="1" customWidth="1"/>
    <col min="15625" max="15626" width="21.42578125" style="349" customWidth="1"/>
    <col min="15627" max="15627" width="18.5703125" style="349" customWidth="1"/>
    <col min="15628" max="15628" width="13.140625" style="349" customWidth="1"/>
    <col min="15629" max="15872" width="10.42578125" style="349"/>
    <col min="15873" max="15873" width="4" style="349" customWidth="1"/>
    <col min="15874" max="15874" width="4.5703125" style="349" customWidth="1"/>
    <col min="15875" max="15875" width="1.85546875" style="349" customWidth="1"/>
    <col min="15876" max="15878" width="4" style="349" customWidth="1"/>
    <col min="15879" max="15879" width="53" style="349" customWidth="1"/>
    <col min="15880" max="15880" width="0" style="349" hidden="1" customWidth="1"/>
    <col min="15881" max="15882" width="21.42578125" style="349" customWidth="1"/>
    <col min="15883" max="15883" width="18.5703125" style="349" customWidth="1"/>
    <col min="15884" max="15884" width="13.140625" style="349" customWidth="1"/>
    <col min="15885" max="16128" width="10.42578125" style="349"/>
    <col min="16129" max="16129" width="4" style="349" customWidth="1"/>
    <col min="16130" max="16130" width="4.5703125" style="349" customWidth="1"/>
    <col min="16131" max="16131" width="1.85546875" style="349" customWidth="1"/>
    <col min="16132" max="16134" width="4" style="349" customWidth="1"/>
    <col min="16135" max="16135" width="53" style="349" customWidth="1"/>
    <col min="16136" max="16136" width="0" style="349" hidden="1" customWidth="1"/>
    <col min="16137" max="16138" width="21.42578125" style="349" customWidth="1"/>
    <col min="16139" max="16139" width="18.5703125" style="349" customWidth="1"/>
    <col min="16140" max="16140" width="13.140625" style="349" customWidth="1"/>
    <col min="16141" max="16384" width="10.42578125" style="349"/>
  </cols>
  <sheetData>
    <row r="1" spans="1:22" s="342" customFormat="1" ht="28.5" customHeight="1">
      <c r="A1" s="342" t="s">
        <v>1848</v>
      </c>
      <c r="B1" s="343"/>
      <c r="C1" s="343"/>
      <c r="D1" s="954" t="s">
        <v>1952</v>
      </c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5" t="s">
        <v>1953</v>
      </c>
      <c r="Q1" s="956"/>
    </row>
    <row r="2" spans="1:22" s="342" customFormat="1" ht="28.5" customHeight="1" thickBot="1">
      <c r="A2" s="342" t="s">
        <v>1848</v>
      </c>
      <c r="B2" s="343"/>
      <c r="C2" s="343"/>
      <c r="D2" s="957" t="s">
        <v>1780</v>
      </c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</row>
    <row r="3" spans="1:22" ht="26.45" customHeight="1" thickBot="1">
      <c r="A3" s="342" t="s">
        <v>1848</v>
      </c>
      <c r="D3" s="345"/>
      <c r="E3" s="346"/>
      <c r="F3" s="346"/>
      <c r="G3" s="346"/>
      <c r="H3" s="346"/>
      <c r="I3" s="346"/>
      <c r="J3" s="346"/>
      <c r="K3" s="346"/>
      <c r="L3" s="346"/>
      <c r="M3" s="346"/>
      <c r="N3" s="347"/>
      <c r="O3" s="346"/>
      <c r="P3" s="347"/>
      <c r="Q3" s="348"/>
    </row>
    <row r="4" spans="1:22" ht="15.75" customHeight="1">
      <c r="A4" s="342" t="s">
        <v>1848</v>
      </c>
      <c r="D4" s="958" t="s">
        <v>1954</v>
      </c>
      <c r="E4" s="959"/>
      <c r="F4" s="959"/>
      <c r="G4" s="959"/>
      <c r="H4" s="959"/>
      <c r="I4" s="959"/>
      <c r="J4" s="959"/>
      <c r="K4" s="959"/>
      <c r="L4" s="960"/>
      <c r="M4" s="943" t="s">
        <v>2264</v>
      </c>
      <c r="N4" s="943" t="s">
        <v>1955</v>
      </c>
      <c r="O4" s="943" t="s">
        <v>1956</v>
      </c>
      <c r="P4" s="964" t="s">
        <v>1957</v>
      </c>
      <c r="Q4" s="965"/>
    </row>
    <row r="5" spans="1:22" ht="31.7" customHeight="1">
      <c r="A5" s="342" t="s">
        <v>1848</v>
      </c>
      <c r="D5" s="961"/>
      <c r="E5" s="962"/>
      <c r="F5" s="962"/>
      <c r="G5" s="962"/>
      <c r="H5" s="962"/>
      <c r="I5" s="962"/>
      <c r="J5" s="962"/>
      <c r="K5" s="962"/>
      <c r="L5" s="963"/>
      <c r="M5" s="944"/>
      <c r="N5" s="944"/>
      <c r="O5" s="944"/>
      <c r="P5" s="350" t="s">
        <v>1958</v>
      </c>
      <c r="Q5" s="351" t="s">
        <v>1001</v>
      </c>
    </row>
    <row r="6" spans="1:22" s="360" customFormat="1" ht="21">
      <c r="A6" s="342" t="s">
        <v>1848</v>
      </c>
      <c r="B6" s="352"/>
      <c r="C6" s="352"/>
      <c r="D6" s="353" t="s">
        <v>1959</v>
      </c>
      <c r="E6" s="354" t="s">
        <v>1781</v>
      </c>
      <c r="F6" s="354"/>
      <c r="G6" s="354"/>
      <c r="H6" s="354"/>
      <c r="I6" s="354"/>
      <c r="J6" s="354"/>
      <c r="K6" s="355"/>
      <c r="L6" s="356"/>
      <c r="M6" s="357"/>
      <c r="N6" s="357"/>
      <c r="O6" s="357"/>
      <c r="P6" s="358"/>
      <c r="Q6" s="359"/>
    </row>
    <row r="7" spans="1:22" s="370" customFormat="1" ht="21">
      <c r="A7" s="342" t="s">
        <v>1848</v>
      </c>
      <c r="B7" s="361"/>
      <c r="C7" s="361"/>
      <c r="D7" s="362"/>
      <c r="E7" s="363" t="s">
        <v>1960</v>
      </c>
      <c r="F7" s="364" t="s">
        <v>1961</v>
      </c>
      <c r="G7" s="364"/>
      <c r="H7" s="364"/>
      <c r="I7" s="364"/>
      <c r="J7" s="364"/>
      <c r="K7" s="365"/>
      <c r="L7" s="366"/>
      <c r="M7" s="367">
        <v>0</v>
      </c>
      <c r="N7" s="367">
        <v>0</v>
      </c>
      <c r="O7" s="367">
        <v>0</v>
      </c>
      <c r="P7" s="368">
        <v>0</v>
      </c>
      <c r="Q7" s="811" t="s">
        <v>2270</v>
      </c>
      <c r="R7" s="370" t="s">
        <v>473</v>
      </c>
      <c r="S7" s="371"/>
      <c r="T7" s="371"/>
    </row>
    <row r="8" spans="1:22" s="384" customFormat="1" ht="21">
      <c r="A8" s="342" t="s">
        <v>1848</v>
      </c>
      <c r="B8" s="372" t="s">
        <v>1962</v>
      </c>
      <c r="C8" s="373"/>
      <c r="D8" s="374"/>
      <c r="E8" s="375"/>
      <c r="F8" s="376"/>
      <c r="G8" s="377" t="s">
        <v>1963</v>
      </c>
      <c r="H8" s="378" t="s">
        <v>1964</v>
      </c>
      <c r="I8" s="378"/>
      <c r="J8" s="378"/>
      <c r="K8" s="379"/>
      <c r="L8" s="380"/>
      <c r="M8" s="381">
        <v>0</v>
      </c>
      <c r="N8" s="381">
        <v>0</v>
      </c>
      <c r="O8" s="381">
        <v>0</v>
      </c>
      <c r="P8" s="382">
        <v>0</v>
      </c>
      <c r="Q8" s="383" t="s">
        <v>2270</v>
      </c>
    </row>
    <row r="9" spans="1:22" s="384" customFormat="1" ht="21">
      <c r="A9" s="342" t="s">
        <v>1848</v>
      </c>
      <c r="B9" s="372" t="s">
        <v>1965</v>
      </c>
      <c r="C9" s="373"/>
      <c r="D9" s="374"/>
      <c r="E9" s="375"/>
      <c r="F9" s="376"/>
      <c r="G9" s="377" t="s">
        <v>1966</v>
      </c>
      <c r="H9" s="378" t="s">
        <v>1967</v>
      </c>
      <c r="I9" s="378"/>
      <c r="J9" s="378"/>
      <c r="K9" s="379"/>
      <c r="L9" s="380"/>
      <c r="M9" s="381">
        <v>0</v>
      </c>
      <c r="N9" s="381">
        <v>0</v>
      </c>
      <c r="O9" s="381">
        <v>0</v>
      </c>
      <c r="P9" s="382">
        <v>0</v>
      </c>
      <c r="Q9" s="383" t="s">
        <v>2270</v>
      </c>
    </row>
    <row r="10" spans="1:22" s="384" customFormat="1" ht="21">
      <c r="A10" s="342" t="s">
        <v>1848</v>
      </c>
      <c r="B10" s="372" t="s">
        <v>1853</v>
      </c>
      <c r="C10" s="373"/>
      <c r="D10" s="385"/>
      <c r="E10" s="375"/>
      <c r="F10" s="376"/>
      <c r="G10" s="377" t="s">
        <v>1968</v>
      </c>
      <c r="H10" s="378" t="s">
        <v>1969</v>
      </c>
      <c r="I10" s="378"/>
      <c r="J10" s="378"/>
      <c r="K10" s="379"/>
      <c r="L10" s="380"/>
      <c r="M10" s="381">
        <v>0</v>
      </c>
      <c r="N10" s="381">
        <v>0</v>
      </c>
      <c r="O10" s="381">
        <v>0</v>
      </c>
      <c r="P10" s="382">
        <v>0</v>
      </c>
      <c r="Q10" s="383" t="s">
        <v>2270</v>
      </c>
    </row>
    <row r="11" spans="1:22" s="384" customFormat="1" ht="21">
      <c r="A11" s="342" t="s">
        <v>1848</v>
      </c>
      <c r="B11" s="372" t="s">
        <v>1970</v>
      </c>
      <c r="C11" s="373"/>
      <c r="D11" s="385"/>
      <c r="E11" s="375"/>
      <c r="F11" s="375"/>
      <c r="G11" s="377" t="s">
        <v>1971</v>
      </c>
      <c r="H11" s="378" t="s">
        <v>1972</v>
      </c>
      <c r="I11" s="378"/>
      <c r="J11" s="378"/>
      <c r="K11" s="379"/>
      <c r="L11" s="380"/>
      <c r="M11" s="381">
        <v>0</v>
      </c>
      <c r="N11" s="381">
        <v>0</v>
      </c>
      <c r="O11" s="381">
        <v>0</v>
      </c>
      <c r="P11" s="382">
        <v>0</v>
      </c>
      <c r="Q11" s="383" t="s">
        <v>2270</v>
      </c>
    </row>
    <row r="12" spans="1:22" s="384" customFormat="1" ht="21">
      <c r="A12" s="342" t="s">
        <v>1848</v>
      </c>
      <c r="B12" s="372" t="s">
        <v>1854</v>
      </c>
      <c r="C12" s="373"/>
      <c r="D12" s="385"/>
      <c r="E12" s="375"/>
      <c r="F12" s="375"/>
      <c r="G12" s="377" t="s">
        <v>1973</v>
      </c>
      <c r="H12" s="378" t="s">
        <v>1974</v>
      </c>
      <c r="I12" s="378"/>
      <c r="J12" s="378"/>
      <c r="K12" s="379"/>
      <c r="L12" s="380"/>
      <c r="M12" s="381">
        <v>0</v>
      </c>
      <c r="N12" s="381">
        <v>0</v>
      </c>
      <c r="O12" s="381">
        <v>0</v>
      </c>
      <c r="P12" s="382">
        <v>0</v>
      </c>
      <c r="Q12" s="383" t="s">
        <v>2270</v>
      </c>
    </row>
    <row r="13" spans="1:22" s="370" customFormat="1" ht="21">
      <c r="A13" s="342" t="s">
        <v>1848</v>
      </c>
      <c r="B13" s="361"/>
      <c r="C13" s="361"/>
      <c r="D13" s="362"/>
      <c r="E13" s="363" t="s">
        <v>1975</v>
      </c>
      <c r="F13" s="364" t="s">
        <v>1976</v>
      </c>
      <c r="G13" s="364"/>
      <c r="H13" s="364"/>
      <c r="I13" s="364"/>
      <c r="J13" s="364"/>
      <c r="K13" s="365"/>
      <c r="L13" s="366"/>
      <c r="M13" s="367">
        <v>149620263.86087501</v>
      </c>
      <c r="N13" s="367">
        <v>148878688.22999996</v>
      </c>
      <c r="O13" s="367">
        <v>150080336.24000001</v>
      </c>
      <c r="P13" s="368">
        <v>741575.63087505102</v>
      </c>
      <c r="Q13" s="369">
        <v>4.9810731118842501E-3</v>
      </c>
      <c r="R13" s="370" t="s">
        <v>473</v>
      </c>
      <c r="T13" s="386"/>
      <c r="V13" s="387"/>
    </row>
    <row r="14" spans="1:22" s="384" customFormat="1" ht="21">
      <c r="A14" s="342" t="s">
        <v>1848</v>
      </c>
      <c r="B14" s="388"/>
      <c r="C14" s="388"/>
      <c r="D14" s="374"/>
      <c r="E14" s="375"/>
      <c r="F14" s="376"/>
      <c r="G14" s="377" t="s">
        <v>1963</v>
      </c>
      <c r="H14" s="378" t="s">
        <v>1782</v>
      </c>
      <c r="I14" s="378"/>
      <c r="J14" s="378"/>
      <c r="K14" s="379"/>
      <c r="L14" s="380"/>
      <c r="M14" s="381">
        <v>3352010.74</v>
      </c>
      <c r="N14" s="381">
        <v>3352010.74</v>
      </c>
      <c r="O14" s="381">
        <v>3352010.74</v>
      </c>
      <c r="P14" s="382">
        <v>0</v>
      </c>
      <c r="Q14" s="383">
        <v>0</v>
      </c>
      <c r="R14" s="384" t="s">
        <v>473</v>
      </c>
    </row>
    <row r="15" spans="1:22" s="384" customFormat="1" ht="21">
      <c r="A15" s="342" t="s">
        <v>1848</v>
      </c>
      <c r="B15" s="372" t="s">
        <v>1855</v>
      </c>
      <c r="C15" s="373"/>
      <c r="D15" s="374"/>
      <c r="E15" s="375"/>
      <c r="F15" s="376"/>
      <c r="G15" s="377"/>
      <c r="H15" s="389" t="s">
        <v>1977</v>
      </c>
      <c r="I15" s="389" t="s">
        <v>1783</v>
      </c>
      <c r="J15" s="378"/>
      <c r="K15" s="390"/>
      <c r="L15" s="391"/>
      <c r="M15" s="381">
        <v>3352010.74</v>
      </c>
      <c r="N15" s="381">
        <v>3352010.74</v>
      </c>
      <c r="O15" s="381">
        <v>3352010.74</v>
      </c>
      <c r="P15" s="392">
        <v>0</v>
      </c>
      <c r="Q15" s="393">
        <v>0</v>
      </c>
    </row>
    <row r="16" spans="1:22" s="384" customFormat="1" ht="21">
      <c r="A16" s="342" t="s">
        <v>1848</v>
      </c>
      <c r="B16" s="372" t="s">
        <v>1978</v>
      </c>
      <c r="C16" s="373"/>
      <c r="D16" s="374"/>
      <c r="E16" s="375"/>
      <c r="F16" s="376"/>
      <c r="G16" s="377"/>
      <c r="H16" s="389" t="s">
        <v>1979</v>
      </c>
      <c r="I16" s="389" t="s">
        <v>1980</v>
      </c>
      <c r="J16" s="378"/>
      <c r="K16" s="390"/>
      <c r="L16" s="391"/>
      <c r="M16" s="381">
        <v>0</v>
      </c>
      <c r="N16" s="381">
        <v>0</v>
      </c>
      <c r="O16" s="381">
        <v>0</v>
      </c>
      <c r="P16" s="392">
        <v>0</v>
      </c>
      <c r="Q16" s="393" t="s">
        <v>2270</v>
      </c>
    </row>
    <row r="17" spans="1:22" s="384" customFormat="1" ht="21">
      <c r="A17" s="342" t="s">
        <v>1848</v>
      </c>
      <c r="B17" s="388"/>
      <c r="C17" s="388"/>
      <c r="D17" s="374"/>
      <c r="E17" s="375"/>
      <c r="F17" s="376"/>
      <c r="G17" s="377" t="s">
        <v>1966</v>
      </c>
      <c r="H17" s="378" t="s">
        <v>1981</v>
      </c>
      <c r="I17" s="378"/>
      <c r="J17" s="378"/>
      <c r="K17" s="379"/>
      <c r="L17" s="380"/>
      <c r="M17" s="381">
        <v>109320141.34525001</v>
      </c>
      <c r="N17" s="381">
        <v>114858342.18999997</v>
      </c>
      <c r="O17" s="381">
        <v>117858061.97</v>
      </c>
      <c r="P17" s="382">
        <v>-5538200.8447499573</v>
      </c>
      <c r="Q17" s="383">
        <v>-4.8217663072209441E-2</v>
      </c>
      <c r="R17" s="384" t="s">
        <v>473</v>
      </c>
    </row>
    <row r="18" spans="1:22" s="398" customFormat="1" ht="21">
      <c r="A18" s="342" t="s">
        <v>1848</v>
      </c>
      <c r="B18" s="372" t="s">
        <v>1856</v>
      </c>
      <c r="C18" s="373"/>
      <c r="D18" s="394"/>
      <c r="E18" s="395"/>
      <c r="F18" s="396"/>
      <c r="G18" s="397"/>
      <c r="H18" s="389" t="s">
        <v>1977</v>
      </c>
      <c r="I18" s="389" t="s">
        <v>1784</v>
      </c>
      <c r="J18" s="389"/>
      <c r="K18" s="390"/>
      <c r="L18" s="391"/>
      <c r="M18" s="381">
        <v>1478198.9152499998</v>
      </c>
      <c r="N18" s="381">
        <v>1611071.4899999998</v>
      </c>
      <c r="O18" s="381">
        <v>1736799.0899999999</v>
      </c>
      <c r="P18" s="392">
        <v>-132872.57474999991</v>
      </c>
      <c r="Q18" s="393">
        <v>-8.2474660854435417E-2</v>
      </c>
    </row>
    <row r="19" spans="1:22" s="398" customFormat="1" ht="21">
      <c r="A19" s="342" t="s">
        <v>1848</v>
      </c>
      <c r="B19" s="372" t="s">
        <v>1857</v>
      </c>
      <c r="C19" s="373"/>
      <c r="D19" s="394"/>
      <c r="E19" s="395"/>
      <c r="F19" s="396"/>
      <c r="G19" s="397"/>
      <c r="H19" s="389" t="s">
        <v>1979</v>
      </c>
      <c r="I19" s="389" t="s">
        <v>1785</v>
      </c>
      <c r="J19" s="389"/>
      <c r="K19" s="390"/>
      <c r="L19" s="391"/>
      <c r="M19" s="381">
        <v>107841942.43000001</v>
      </c>
      <c r="N19" s="381">
        <v>113247270.69999997</v>
      </c>
      <c r="O19" s="381">
        <v>116121262.88</v>
      </c>
      <c r="P19" s="392">
        <v>-5405328.269999966</v>
      </c>
      <c r="Q19" s="393">
        <v>-4.7730318237152597E-2</v>
      </c>
    </row>
    <row r="20" spans="1:22" s="384" customFormat="1" ht="21">
      <c r="A20" s="342" t="s">
        <v>1848</v>
      </c>
      <c r="B20" s="372" t="s">
        <v>1858</v>
      </c>
      <c r="C20" s="373"/>
      <c r="D20" s="399"/>
      <c r="E20" s="400"/>
      <c r="F20" s="401"/>
      <c r="G20" s="402" t="s">
        <v>1968</v>
      </c>
      <c r="H20" s="403" t="s">
        <v>1982</v>
      </c>
      <c r="I20" s="403"/>
      <c r="J20" s="403"/>
      <c r="K20" s="404"/>
      <c r="L20" s="405"/>
      <c r="M20" s="381">
        <v>5213070.2250000015</v>
      </c>
      <c r="N20" s="381">
        <v>6239507.2000000011</v>
      </c>
      <c r="O20" s="381">
        <v>1826866.9300000011</v>
      </c>
      <c r="P20" s="382">
        <v>-1026436.9749999996</v>
      </c>
      <c r="Q20" s="383">
        <v>-0.16450609673148536</v>
      </c>
      <c r="R20" s="406"/>
    </row>
    <row r="21" spans="1:22" s="384" customFormat="1" ht="21">
      <c r="A21" s="342" t="s">
        <v>1848</v>
      </c>
      <c r="B21" s="372" t="s">
        <v>1859</v>
      </c>
      <c r="C21" s="373"/>
      <c r="D21" s="385"/>
      <c r="E21" s="375"/>
      <c r="F21" s="376"/>
      <c r="G21" s="377" t="s">
        <v>1971</v>
      </c>
      <c r="H21" s="403" t="s">
        <v>1786</v>
      </c>
      <c r="I21" s="403"/>
      <c r="J21" s="403"/>
      <c r="K21" s="404"/>
      <c r="L21" s="405"/>
      <c r="M21" s="381">
        <v>16531465.899999987</v>
      </c>
      <c r="N21" s="381">
        <v>9627436.9799999967</v>
      </c>
      <c r="O21" s="381">
        <v>10028609.300000004</v>
      </c>
      <c r="P21" s="382">
        <v>6904028.9199999906</v>
      </c>
      <c r="Q21" s="383">
        <v>0.71712013637091532</v>
      </c>
    </row>
    <row r="22" spans="1:22" s="384" customFormat="1" ht="21">
      <c r="A22" s="342" t="s">
        <v>1848</v>
      </c>
      <c r="B22" s="372" t="s">
        <v>1860</v>
      </c>
      <c r="C22" s="373"/>
      <c r="D22" s="385"/>
      <c r="E22" s="375"/>
      <c r="F22" s="376"/>
      <c r="G22" s="377" t="s">
        <v>1973</v>
      </c>
      <c r="H22" s="378" t="s">
        <v>1787</v>
      </c>
      <c r="I22" s="378"/>
      <c r="J22" s="378"/>
      <c r="K22" s="379"/>
      <c r="L22" s="380"/>
      <c r="M22" s="381">
        <v>1234532.6706249996</v>
      </c>
      <c r="N22" s="381">
        <v>1258302.5199999996</v>
      </c>
      <c r="O22" s="381">
        <v>1439621.1099999994</v>
      </c>
      <c r="P22" s="382">
        <v>-23769.849374999991</v>
      </c>
      <c r="Q22" s="383">
        <v>-1.889040910050788E-2</v>
      </c>
    </row>
    <row r="23" spans="1:22" s="384" customFormat="1" ht="21">
      <c r="A23" s="342" t="s">
        <v>1848</v>
      </c>
      <c r="B23" s="372" t="s">
        <v>1861</v>
      </c>
      <c r="C23" s="373"/>
      <c r="D23" s="385"/>
      <c r="E23" s="375"/>
      <c r="F23" s="376"/>
      <c r="G23" s="377" t="s">
        <v>1983</v>
      </c>
      <c r="H23" s="378" t="s">
        <v>1788</v>
      </c>
      <c r="I23" s="378"/>
      <c r="J23" s="378"/>
      <c r="K23" s="379"/>
      <c r="L23" s="380"/>
      <c r="M23" s="381">
        <v>41969.499999999927</v>
      </c>
      <c r="N23" s="381">
        <v>117446.29999999993</v>
      </c>
      <c r="O23" s="381">
        <v>192923.09999999998</v>
      </c>
      <c r="P23" s="382">
        <v>-75476.800000000003</v>
      </c>
      <c r="Q23" s="383">
        <v>-0.64264944915250666</v>
      </c>
      <c r="V23" s="407"/>
    </row>
    <row r="24" spans="1:22" s="384" customFormat="1" ht="21">
      <c r="A24" s="342" t="s">
        <v>1848</v>
      </c>
      <c r="B24" s="372" t="s">
        <v>1862</v>
      </c>
      <c r="C24" s="373"/>
      <c r="D24" s="385"/>
      <c r="E24" s="375"/>
      <c r="F24" s="376"/>
      <c r="G24" s="377" t="s">
        <v>1984</v>
      </c>
      <c r="H24" s="378" t="s">
        <v>1789</v>
      </c>
      <c r="I24" s="378"/>
      <c r="J24" s="378"/>
      <c r="K24" s="379"/>
      <c r="L24" s="380"/>
      <c r="M24" s="381">
        <v>126284.82</v>
      </c>
      <c r="N24" s="381">
        <v>126284.82</v>
      </c>
      <c r="O24" s="381">
        <v>126284.82</v>
      </c>
      <c r="P24" s="408">
        <v>0</v>
      </c>
      <c r="Q24" s="409">
        <v>0</v>
      </c>
      <c r="V24" s="407"/>
    </row>
    <row r="25" spans="1:22" s="384" customFormat="1" ht="21">
      <c r="A25" s="342" t="s">
        <v>1848</v>
      </c>
      <c r="B25" s="372" t="s">
        <v>1863</v>
      </c>
      <c r="C25" s="373"/>
      <c r="D25" s="385"/>
      <c r="E25" s="375"/>
      <c r="F25" s="375"/>
      <c r="G25" s="377" t="s">
        <v>1985</v>
      </c>
      <c r="H25" s="378" t="s">
        <v>1790</v>
      </c>
      <c r="I25" s="378"/>
      <c r="J25" s="378"/>
      <c r="K25" s="379"/>
      <c r="L25" s="380"/>
      <c r="M25" s="381">
        <v>373677.91000000102</v>
      </c>
      <c r="N25" s="381">
        <v>860666.34000000264</v>
      </c>
      <c r="O25" s="381">
        <v>1298938.1200000001</v>
      </c>
      <c r="P25" s="382">
        <v>-486988.43000000162</v>
      </c>
      <c r="Q25" s="383">
        <v>-0.56582720546501231</v>
      </c>
      <c r="R25" s="406"/>
    </row>
    <row r="26" spans="1:22" s="384" customFormat="1" ht="21">
      <c r="A26" s="342" t="s">
        <v>1848</v>
      </c>
      <c r="B26" s="372" t="s">
        <v>1864</v>
      </c>
      <c r="C26" s="373"/>
      <c r="D26" s="385"/>
      <c r="E26" s="375"/>
      <c r="F26" s="375"/>
      <c r="G26" s="377" t="s">
        <v>1986</v>
      </c>
      <c r="H26" s="410" t="s">
        <v>1791</v>
      </c>
      <c r="I26" s="410"/>
      <c r="J26" s="410"/>
      <c r="K26" s="411"/>
      <c r="L26" s="412"/>
      <c r="M26" s="381">
        <v>13427110.75</v>
      </c>
      <c r="N26" s="381">
        <v>12438691.140000001</v>
      </c>
      <c r="O26" s="381">
        <v>13957020.149999999</v>
      </c>
      <c r="P26" s="382">
        <v>988419.6099999994</v>
      </c>
      <c r="Q26" s="383">
        <v>7.9463313211585965E-2</v>
      </c>
    </row>
    <row r="27" spans="1:22" s="384" customFormat="1" ht="21">
      <c r="A27" s="342" t="s">
        <v>1848</v>
      </c>
      <c r="B27" s="388"/>
      <c r="C27" s="388"/>
      <c r="D27" s="385"/>
      <c r="E27" s="375"/>
      <c r="F27" s="375"/>
      <c r="G27" s="377"/>
      <c r="H27" s="410"/>
      <c r="I27" s="410"/>
      <c r="J27" s="410"/>
      <c r="K27" s="413" t="s">
        <v>1987</v>
      </c>
      <c r="L27" s="413" t="s">
        <v>1988</v>
      </c>
      <c r="M27" s="381"/>
      <c r="N27" s="381"/>
      <c r="O27" s="381">
        <v>0</v>
      </c>
      <c r="P27" s="382">
        <v>0</v>
      </c>
      <c r="Q27" s="383" t="s">
        <v>2270</v>
      </c>
    </row>
    <row r="28" spans="1:22" s="370" customFormat="1" ht="21">
      <c r="A28" s="342" t="s">
        <v>1848</v>
      </c>
      <c r="B28" s="361"/>
      <c r="C28" s="361"/>
      <c r="D28" s="362"/>
      <c r="E28" s="363" t="s">
        <v>1989</v>
      </c>
      <c r="F28" s="947" t="s">
        <v>1990</v>
      </c>
      <c r="G28" s="947"/>
      <c r="H28" s="947"/>
      <c r="I28" s="947"/>
      <c r="J28" s="947"/>
      <c r="K28" s="367">
        <f>K29+K34</f>
        <v>0</v>
      </c>
      <c r="L28" s="367">
        <f>L29+L34</f>
        <v>0</v>
      </c>
      <c r="M28" s="367">
        <v>1278000</v>
      </c>
      <c r="N28" s="367">
        <v>1278000</v>
      </c>
      <c r="O28" s="367">
        <v>1278000</v>
      </c>
      <c r="P28" s="368">
        <v>0</v>
      </c>
      <c r="Q28" s="369">
        <v>0</v>
      </c>
      <c r="R28" s="370" t="s">
        <v>473</v>
      </c>
    </row>
    <row r="29" spans="1:22" s="384" customFormat="1" ht="21">
      <c r="A29" s="342" t="s">
        <v>1848</v>
      </c>
      <c r="B29" s="388"/>
      <c r="C29" s="388"/>
      <c r="D29" s="385"/>
      <c r="E29" s="375"/>
      <c r="F29" s="375"/>
      <c r="G29" s="377" t="s">
        <v>1963</v>
      </c>
      <c r="H29" s="410" t="s">
        <v>1991</v>
      </c>
      <c r="I29" s="410"/>
      <c r="J29" s="410"/>
      <c r="K29" s="414">
        <v>0</v>
      </c>
      <c r="L29" s="414">
        <f>SUM(L30:L33)</f>
        <v>0</v>
      </c>
      <c r="M29" s="381">
        <v>0</v>
      </c>
      <c r="N29" s="381">
        <v>0</v>
      </c>
      <c r="O29" s="381">
        <v>0</v>
      </c>
      <c r="P29" s="382">
        <v>0</v>
      </c>
      <c r="Q29" s="383" t="s">
        <v>2270</v>
      </c>
      <c r="R29" s="384" t="s">
        <v>473</v>
      </c>
    </row>
    <row r="30" spans="1:22" s="384" customFormat="1" ht="21">
      <c r="A30" s="342" t="s">
        <v>1848</v>
      </c>
      <c r="B30" s="372" t="s">
        <v>1992</v>
      </c>
      <c r="C30" s="373"/>
      <c r="D30" s="374"/>
      <c r="E30" s="375"/>
      <c r="F30" s="376"/>
      <c r="G30" s="377"/>
      <c r="H30" s="389" t="s">
        <v>1977</v>
      </c>
      <c r="I30" s="389" t="s">
        <v>1993</v>
      </c>
      <c r="J30" s="378"/>
      <c r="K30" s="414">
        <v>0</v>
      </c>
      <c r="L30" s="391"/>
      <c r="M30" s="381">
        <v>0</v>
      </c>
      <c r="N30" s="381">
        <v>0</v>
      </c>
      <c r="O30" s="381">
        <v>0</v>
      </c>
      <c r="P30" s="392">
        <v>0</v>
      </c>
      <c r="Q30" s="393" t="s">
        <v>2270</v>
      </c>
    </row>
    <row r="31" spans="1:22" s="384" customFormat="1" ht="21">
      <c r="A31" s="342" t="s">
        <v>1848</v>
      </c>
      <c r="B31" s="372" t="s">
        <v>1994</v>
      </c>
      <c r="C31" s="373"/>
      <c r="D31" s="374"/>
      <c r="E31" s="375"/>
      <c r="F31" s="376"/>
      <c r="G31" s="377"/>
      <c r="H31" s="389" t="s">
        <v>1979</v>
      </c>
      <c r="I31" s="389" t="s">
        <v>1995</v>
      </c>
      <c r="J31" s="378"/>
      <c r="K31" s="414">
        <v>0</v>
      </c>
      <c r="L31" s="391"/>
      <c r="M31" s="381">
        <v>0</v>
      </c>
      <c r="N31" s="381">
        <v>0</v>
      </c>
      <c r="O31" s="381">
        <v>0</v>
      </c>
      <c r="P31" s="392">
        <v>0</v>
      </c>
      <c r="Q31" s="393" t="s">
        <v>2270</v>
      </c>
    </row>
    <row r="32" spans="1:22" s="384" customFormat="1" ht="21">
      <c r="A32" s="342" t="s">
        <v>1848</v>
      </c>
      <c r="B32" s="372" t="s">
        <v>1996</v>
      </c>
      <c r="C32" s="373"/>
      <c r="D32" s="374"/>
      <c r="E32" s="375"/>
      <c r="F32" s="376"/>
      <c r="G32" s="377"/>
      <c r="H32" s="389" t="s">
        <v>1997</v>
      </c>
      <c r="I32" s="389" t="s">
        <v>1998</v>
      </c>
      <c r="J32" s="415"/>
      <c r="K32" s="414">
        <v>0</v>
      </c>
      <c r="L32" s="391"/>
      <c r="M32" s="381">
        <v>0</v>
      </c>
      <c r="N32" s="381">
        <v>0</v>
      </c>
      <c r="O32" s="381">
        <v>0</v>
      </c>
      <c r="P32" s="392">
        <v>0</v>
      </c>
      <c r="Q32" s="393" t="s">
        <v>2270</v>
      </c>
    </row>
    <row r="33" spans="1:18" s="384" customFormat="1" ht="21">
      <c r="A33" s="342" t="s">
        <v>1848</v>
      </c>
      <c r="B33" s="372" t="s">
        <v>1999</v>
      </c>
      <c r="C33" s="373"/>
      <c r="D33" s="374"/>
      <c r="E33" s="375"/>
      <c r="F33" s="376"/>
      <c r="G33" s="389"/>
      <c r="H33" s="389" t="s">
        <v>2000</v>
      </c>
      <c r="I33" s="389" t="s">
        <v>2001</v>
      </c>
      <c r="J33" s="415"/>
      <c r="K33" s="416">
        <v>0</v>
      </c>
      <c r="L33" s="417"/>
      <c r="M33" s="381">
        <v>0</v>
      </c>
      <c r="N33" s="381">
        <v>0</v>
      </c>
      <c r="O33" s="381">
        <v>0</v>
      </c>
      <c r="P33" s="392">
        <v>0</v>
      </c>
      <c r="Q33" s="393" t="s">
        <v>2270</v>
      </c>
    </row>
    <row r="34" spans="1:18" s="384" customFormat="1" ht="21">
      <c r="A34" s="342" t="s">
        <v>1848</v>
      </c>
      <c r="B34" s="388"/>
      <c r="C34" s="388"/>
      <c r="D34" s="374"/>
      <c r="E34" s="375"/>
      <c r="F34" s="376"/>
      <c r="G34" s="377" t="s">
        <v>1966</v>
      </c>
      <c r="H34" s="410" t="s">
        <v>2002</v>
      </c>
      <c r="I34" s="389"/>
      <c r="J34" s="948"/>
      <c r="K34" s="948"/>
      <c r="L34" s="949"/>
      <c r="M34" s="418">
        <v>1278000</v>
      </c>
      <c r="N34" s="418">
        <v>1278000</v>
      </c>
      <c r="O34" s="418">
        <v>1278000</v>
      </c>
      <c r="P34" s="392">
        <v>0</v>
      </c>
      <c r="Q34" s="393">
        <v>0</v>
      </c>
      <c r="R34" s="384" t="s">
        <v>473</v>
      </c>
    </row>
    <row r="35" spans="1:18" s="384" customFormat="1" ht="21">
      <c r="A35" s="342" t="s">
        <v>1848</v>
      </c>
      <c r="B35" s="372" t="s">
        <v>1865</v>
      </c>
      <c r="C35" s="373"/>
      <c r="D35" s="374"/>
      <c r="E35" s="375"/>
      <c r="F35" s="376"/>
      <c r="G35" s="377"/>
      <c r="H35" s="389" t="s">
        <v>1977</v>
      </c>
      <c r="I35" s="389" t="s">
        <v>1792</v>
      </c>
      <c r="J35" s="378"/>
      <c r="K35" s="378"/>
      <c r="L35" s="415"/>
      <c r="M35" s="381">
        <v>1278000</v>
      </c>
      <c r="N35" s="381">
        <v>1278000</v>
      </c>
      <c r="O35" s="381">
        <v>1278000</v>
      </c>
      <c r="P35" s="392">
        <v>0</v>
      </c>
      <c r="Q35" s="393">
        <v>0</v>
      </c>
    </row>
    <row r="36" spans="1:18" s="384" customFormat="1" ht="21">
      <c r="A36" s="342" t="s">
        <v>1848</v>
      </c>
      <c r="B36" s="372" t="s">
        <v>2003</v>
      </c>
      <c r="C36" s="373"/>
      <c r="D36" s="374"/>
      <c r="E36" s="375"/>
      <c r="F36" s="376"/>
      <c r="G36" s="377"/>
      <c r="H36" s="389" t="s">
        <v>1979</v>
      </c>
      <c r="I36" s="389" t="s">
        <v>2004</v>
      </c>
      <c r="J36" s="419"/>
      <c r="K36" s="419"/>
      <c r="L36" s="420"/>
      <c r="M36" s="381">
        <v>0</v>
      </c>
      <c r="N36" s="381">
        <v>0</v>
      </c>
      <c r="O36" s="381">
        <v>0</v>
      </c>
      <c r="P36" s="392">
        <v>0</v>
      </c>
      <c r="Q36" s="393" t="s">
        <v>2270</v>
      </c>
    </row>
    <row r="37" spans="1:18" s="360" customFormat="1" ht="25.5" customHeight="1">
      <c r="A37" s="342" t="s">
        <v>1848</v>
      </c>
      <c r="B37" s="352"/>
      <c r="C37" s="352"/>
      <c r="D37" s="421"/>
      <c r="E37" s="422" t="s">
        <v>2005</v>
      </c>
      <c r="F37" s="423"/>
      <c r="G37" s="423"/>
      <c r="H37" s="423"/>
      <c r="I37" s="423"/>
      <c r="J37" s="423"/>
      <c r="K37" s="424"/>
      <c r="L37" s="425"/>
      <c r="M37" s="426">
        <v>150898263.86087501</v>
      </c>
      <c r="N37" s="426">
        <v>150156688.22999996</v>
      </c>
      <c r="O37" s="426">
        <v>151358336.24000001</v>
      </c>
      <c r="P37" s="427">
        <v>741575.63087505102</v>
      </c>
      <c r="Q37" s="428">
        <v>4.9386786537217384E-3</v>
      </c>
      <c r="R37" s="360" t="s">
        <v>473</v>
      </c>
    </row>
    <row r="38" spans="1:18" s="342" customFormat="1" ht="12.75" customHeight="1">
      <c r="A38" s="342" t="s">
        <v>1848</v>
      </c>
      <c r="B38" s="343"/>
      <c r="C38" s="343"/>
      <c r="D38" s="429"/>
      <c r="E38" s="430"/>
      <c r="F38" s="431"/>
      <c r="G38" s="431"/>
      <c r="H38" s="431"/>
      <c r="I38" s="431"/>
      <c r="J38" s="431"/>
      <c r="K38" s="432"/>
      <c r="L38" s="433"/>
      <c r="M38" s="414"/>
      <c r="N38" s="414"/>
      <c r="O38" s="414">
        <v>0</v>
      </c>
      <c r="P38" s="434">
        <v>0</v>
      </c>
      <c r="Q38" s="435" t="s">
        <v>2270</v>
      </c>
    </row>
    <row r="39" spans="1:18" s="360" customFormat="1" ht="21">
      <c r="A39" s="342" t="s">
        <v>1848</v>
      </c>
      <c r="B39" s="352"/>
      <c r="C39" s="352"/>
      <c r="D39" s="436" t="s">
        <v>2006</v>
      </c>
      <c r="E39" s="437" t="s">
        <v>1793</v>
      </c>
      <c r="F39" s="438"/>
      <c r="G39" s="438"/>
      <c r="H39" s="438"/>
      <c r="I39" s="438"/>
      <c r="J39" s="438"/>
      <c r="K39" s="439"/>
      <c r="L39" s="440"/>
      <c r="M39" s="414"/>
      <c r="N39" s="414"/>
      <c r="O39" s="414"/>
      <c r="P39" s="441">
        <v>0</v>
      </c>
      <c r="Q39" s="442" t="s">
        <v>2270</v>
      </c>
      <c r="R39" s="360" t="s">
        <v>473</v>
      </c>
    </row>
    <row r="40" spans="1:18" s="360" customFormat="1" ht="21">
      <c r="A40" s="342" t="s">
        <v>1848</v>
      </c>
      <c r="B40" s="352"/>
      <c r="C40" s="352"/>
      <c r="D40" s="443"/>
      <c r="E40" s="363" t="s">
        <v>1960</v>
      </c>
      <c r="F40" s="364" t="s">
        <v>2007</v>
      </c>
      <c r="G40" s="364"/>
      <c r="H40" s="364"/>
      <c r="I40" s="364"/>
      <c r="J40" s="364"/>
      <c r="K40" s="365"/>
      <c r="L40" s="366"/>
      <c r="M40" s="367">
        <v>17391055.460000005</v>
      </c>
      <c r="N40" s="367">
        <v>16026160.6</v>
      </c>
      <c r="O40" s="367">
        <v>15432715.720000001</v>
      </c>
      <c r="P40" s="368">
        <v>1364894.860000005</v>
      </c>
      <c r="Q40" s="444">
        <v>8.5166678037658317E-2</v>
      </c>
      <c r="R40" s="360" t="s">
        <v>473</v>
      </c>
    </row>
    <row r="41" spans="1:18" s="342" customFormat="1" ht="21">
      <c r="A41" s="342" t="s">
        <v>1848</v>
      </c>
      <c r="B41" s="372" t="s">
        <v>1866</v>
      </c>
      <c r="C41" s="373"/>
      <c r="D41" s="445"/>
      <c r="E41" s="272"/>
      <c r="F41" s="446"/>
      <c r="G41" s="447" t="s">
        <v>1963</v>
      </c>
      <c r="H41" s="431" t="s">
        <v>2008</v>
      </c>
      <c r="I41" s="431"/>
      <c r="J41" s="431"/>
      <c r="K41" s="432"/>
      <c r="L41" s="433"/>
      <c r="M41" s="381">
        <v>17183803.040000003</v>
      </c>
      <c r="N41" s="381">
        <v>15847399.68</v>
      </c>
      <c r="O41" s="381">
        <v>15245552.07</v>
      </c>
      <c r="P41" s="434">
        <v>1336403.3600000031</v>
      </c>
      <c r="Q41" s="435">
        <v>8.4329504334177505E-2</v>
      </c>
    </row>
    <row r="42" spans="1:18" s="342" customFormat="1" ht="21">
      <c r="A42" s="342" t="s">
        <v>1848</v>
      </c>
      <c r="B42" s="372" t="s">
        <v>1867</v>
      </c>
      <c r="C42" s="373"/>
      <c r="D42" s="445"/>
      <c r="E42" s="272"/>
      <c r="F42" s="446"/>
      <c r="G42" s="447" t="s">
        <v>1966</v>
      </c>
      <c r="H42" s="431" t="s">
        <v>2009</v>
      </c>
      <c r="I42" s="431"/>
      <c r="J42" s="431"/>
      <c r="K42" s="432"/>
      <c r="L42" s="433"/>
      <c r="M42" s="381">
        <v>207252.42</v>
      </c>
      <c r="N42" s="381">
        <v>178760.92</v>
      </c>
      <c r="O42" s="381">
        <v>187163.65</v>
      </c>
      <c r="P42" s="434">
        <v>28491.5</v>
      </c>
      <c r="Q42" s="435">
        <v>0.15938327012414122</v>
      </c>
    </row>
    <row r="43" spans="1:18" s="342" customFormat="1" ht="21">
      <c r="A43" s="342" t="s">
        <v>1848</v>
      </c>
      <c r="B43" s="372" t="s">
        <v>2010</v>
      </c>
      <c r="C43" s="373"/>
      <c r="D43" s="445"/>
      <c r="E43" s="272"/>
      <c r="F43" s="446"/>
      <c r="G43" s="447" t="s">
        <v>1968</v>
      </c>
      <c r="H43" s="431" t="s">
        <v>2011</v>
      </c>
      <c r="I43" s="447"/>
      <c r="J43" s="431"/>
      <c r="K43" s="432"/>
      <c r="L43" s="433"/>
      <c r="M43" s="381">
        <v>0</v>
      </c>
      <c r="N43" s="381">
        <v>0</v>
      </c>
      <c r="O43" s="381">
        <v>0</v>
      </c>
      <c r="P43" s="434">
        <v>0</v>
      </c>
      <c r="Q43" s="435" t="s">
        <v>2270</v>
      </c>
    </row>
    <row r="44" spans="1:18" s="342" customFormat="1" ht="21">
      <c r="A44" s="342" t="s">
        <v>1848</v>
      </c>
      <c r="B44" s="372" t="s">
        <v>2012</v>
      </c>
      <c r="C44" s="373"/>
      <c r="D44" s="429"/>
      <c r="E44" s="430"/>
      <c r="F44" s="431"/>
      <c r="G44" s="447" t="s">
        <v>1971</v>
      </c>
      <c r="H44" s="431" t="s">
        <v>2013</v>
      </c>
      <c r="I44" s="447"/>
      <c r="J44" s="431"/>
      <c r="K44" s="432"/>
      <c r="L44" s="433"/>
      <c r="M44" s="381">
        <v>0</v>
      </c>
      <c r="N44" s="381">
        <v>0</v>
      </c>
      <c r="O44" s="381">
        <v>0</v>
      </c>
      <c r="P44" s="434">
        <v>0</v>
      </c>
      <c r="Q44" s="435" t="s">
        <v>2270</v>
      </c>
    </row>
    <row r="45" spans="1:18" s="342" customFormat="1" ht="21">
      <c r="A45" s="342" t="s">
        <v>1848</v>
      </c>
      <c r="B45" s="343"/>
      <c r="C45" s="343"/>
      <c r="D45" s="429"/>
      <c r="E45" s="430"/>
      <c r="F45" s="431"/>
      <c r="G45" s="447"/>
      <c r="H45" s="431"/>
      <c r="I45" s="447"/>
      <c r="J45" s="431"/>
      <c r="K45" s="448" t="s">
        <v>1987</v>
      </c>
      <c r="L45" s="449" t="s">
        <v>1988</v>
      </c>
      <c r="M45" s="381">
        <v>0</v>
      </c>
      <c r="N45" s="381"/>
      <c r="O45" s="381">
        <v>0</v>
      </c>
      <c r="P45" s="434">
        <v>0</v>
      </c>
      <c r="Q45" s="435" t="s">
        <v>2270</v>
      </c>
    </row>
    <row r="46" spans="1:18" s="360" customFormat="1" ht="21">
      <c r="A46" s="342" t="s">
        <v>1848</v>
      </c>
      <c r="B46" s="352"/>
      <c r="C46" s="352"/>
      <c r="D46" s="443"/>
      <c r="E46" s="363" t="s">
        <v>1975</v>
      </c>
      <c r="F46" s="947" t="s">
        <v>2014</v>
      </c>
      <c r="G46" s="947"/>
      <c r="H46" s="947"/>
      <c r="I46" s="947"/>
      <c r="J46" s="950"/>
      <c r="K46" s="367">
        <f>K47+K58+K71+K72+K75+K76+K77</f>
        <v>0</v>
      </c>
      <c r="L46" s="367">
        <f>L47+L58+L71+L72+L75+L76+L77</f>
        <v>0</v>
      </c>
      <c r="M46" s="450">
        <v>93883407.745770007</v>
      </c>
      <c r="N46" s="450">
        <v>92787036.570000008</v>
      </c>
      <c r="O46" s="450">
        <v>71398795.660000011</v>
      </c>
      <c r="P46" s="368">
        <v>1096371.1757699996</v>
      </c>
      <c r="Q46" s="444">
        <v>1.1815995168062943E-2</v>
      </c>
      <c r="R46" s="360" t="s">
        <v>473</v>
      </c>
    </row>
    <row r="47" spans="1:18" s="406" customFormat="1" ht="21">
      <c r="A47" s="342" t="s">
        <v>1848</v>
      </c>
      <c r="B47" s="451"/>
      <c r="C47" s="451"/>
      <c r="D47" s="452"/>
      <c r="E47" s="400"/>
      <c r="F47" s="401"/>
      <c r="G47" s="453" t="s">
        <v>1963</v>
      </c>
      <c r="H47" s="454" t="s">
        <v>2015</v>
      </c>
      <c r="I47" s="454"/>
      <c r="J47" s="455"/>
      <c r="K47" s="381">
        <f>K48+K51+K52+K57</f>
        <v>0</v>
      </c>
      <c r="L47" s="381">
        <f>L48+L51+L52+L57</f>
        <v>0</v>
      </c>
      <c r="M47" s="381">
        <v>0</v>
      </c>
      <c r="N47" s="381">
        <v>0</v>
      </c>
      <c r="O47" s="381">
        <v>0</v>
      </c>
      <c r="P47" s="408">
        <v>0</v>
      </c>
      <c r="Q47" s="409" t="s">
        <v>2270</v>
      </c>
      <c r="R47" s="406" t="s">
        <v>473</v>
      </c>
    </row>
    <row r="48" spans="1:18" s="406" customFormat="1" ht="21">
      <c r="A48" s="342" t="s">
        <v>1848</v>
      </c>
      <c r="B48" s="451"/>
      <c r="C48" s="451"/>
      <c r="D48" s="452"/>
      <c r="E48" s="400"/>
      <c r="F48" s="401"/>
      <c r="G48" s="402"/>
      <c r="H48" s="456" t="s">
        <v>1977</v>
      </c>
      <c r="I48" s="456" t="s">
        <v>2016</v>
      </c>
      <c r="J48" s="457"/>
      <c r="K48" s="458">
        <f>SUM(K49:K50)</f>
        <v>0</v>
      </c>
      <c r="L48" s="458">
        <f>SUM(L49:L50)</f>
        <v>0</v>
      </c>
      <c r="M48" s="458">
        <v>0</v>
      </c>
      <c r="N48" s="458">
        <v>0</v>
      </c>
      <c r="O48" s="458">
        <v>0</v>
      </c>
      <c r="P48" s="459">
        <v>0</v>
      </c>
      <c r="Q48" s="460" t="s">
        <v>2270</v>
      </c>
      <c r="R48" s="406" t="s">
        <v>473</v>
      </c>
    </row>
    <row r="49" spans="1:18" s="406" customFormat="1" ht="21">
      <c r="A49" s="342" t="s">
        <v>1848</v>
      </c>
      <c r="B49" s="372" t="s">
        <v>2017</v>
      </c>
      <c r="C49" s="461"/>
      <c r="D49" s="452"/>
      <c r="E49" s="400"/>
      <c r="F49" s="401"/>
      <c r="G49" s="402"/>
      <c r="H49" s="403"/>
      <c r="I49" s="403" t="s">
        <v>1963</v>
      </c>
      <c r="J49" s="457" t="s">
        <v>2018</v>
      </c>
      <c r="K49" s="381"/>
      <c r="L49" s="381"/>
      <c r="M49" s="381">
        <v>0</v>
      </c>
      <c r="N49" s="381">
        <v>0</v>
      </c>
      <c r="O49" s="381">
        <v>0</v>
      </c>
      <c r="P49" s="408">
        <v>0</v>
      </c>
      <c r="Q49" s="409" t="s">
        <v>2270</v>
      </c>
    </row>
    <row r="50" spans="1:18" s="406" customFormat="1" ht="21">
      <c r="A50" s="342" t="s">
        <v>1848</v>
      </c>
      <c r="B50" s="372" t="s">
        <v>2019</v>
      </c>
      <c r="C50" s="461"/>
      <c r="D50" s="452"/>
      <c r="E50" s="400"/>
      <c r="F50" s="401"/>
      <c r="G50" s="402"/>
      <c r="H50" s="403"/>
      <c r="I50" s="403" t="s">
        <v>1966</v>
      </c>
      <c r="J50" s="457" t="s">
        <v>2020</v>
      </c>
      <c r="K50" s="381"/>
      <c r="L50" s="381"/>
      <c r="M50" s="381">
        <v>0</v>
      </c>
      <c r="N50" s="381">
        <v>0</v>
      </c>
      <c r="O50" s="381">
        <v>0</v>
      </c>
      <c r="P50" s="408">
        <v>0</v>
      </c>
      <c r="Q50" s="409" t="s">
        <v>2270</v>
      </c>
    </row>
    <row r="51" spans="1:18" s="406" customFormat="1" ht="21">
      <c r="A51" s="342" t="s">
        <v>1848</v>
      </c>
      <c r="B51" s="372" t="s">
        <v>2021</v>
      </c>
      <c r="C51" s="461"/>
      <c r="D51" s="452"/>
      <c r="E51" s="400"/>
      <c r="F51" s="401"/>
      <c r="G51" s="402"/>
      <c r="H51" s="456" t="s">
        <v>1979</v>
      </c>
      <c r="I51" s="456" t="s">
        <v>2022</v>
      </c>
      <c r="J51" s="457"/>
      <c r="K51" s="381"/>
      <c r="L51" s="458"/>
      <c r="M51" s="381">
        <v>0</v>
      </c>
      <c r="N51" s="381">
        <v>0</v>
      </c>
      <c r="O51" s="381">
        <v>0</v>
      </c>
      <c r="P51" s="408">
        <v>0</v>
      </c>
      <c r="Q51" s="409" t="s">
        <v>2270</v>
      </c>
    </row>
    <row r="52" spans="1:18" s="406" customFormat="1" ht="21">
      <c r="A52" s="342" t="s">
        <v>1848</v>
      </c>
      <c r="B52" s="451"/>
      <c r="C52" s="451"/>
      <c r="D52" s="452"/>
      <c r="E52" s="400"/>
      <c r="F52" s="401"/>
      <c r="G52" s="402"/>
      <c r="H52" s="456" t="s">
        <v>1997</v>
      </c>
      <c r="I52" s="456" t="s">
        <v>2023</v>
      </c>
      <c r="J52" s="457"/>
      <c r="K52" s="458">
        <f>SUM(K53:K56)</f>
        <v>0</v>
      </c>
      <c r="L52" s="458">
        <f>SUM(L53:L56)</f>
        <v>0</v>
      </c>
      <c r="M52" s="458">
        <v>0</v>
      </c>
      <c r="N52" s="458">
        <v>0</v>
      </c>
      <c r="O52" s="458">
        <v>0</v>
      </c>
      <c r="P52" s="408">
        <v>0</v>
      </c>
      <c r="Q52" s="409" t="s">
        <v>2270</v>
      </c>
      <c r="R52" s="406" t="s">
        <v>473</v>
      </c>
    </row>
    <row r="53" spans="1:18" s="406" customFormat="1" ht="21">
      <c r="A53" s="342" t="s">
        <v>1848</v>
      </c>
      <c r="B53" s="372" t="s">
        <v>2024</v>
      </c>
      <c r="C53" s="461"/>
      <c r="D53" s="452"/>
      <c r="E53" s="400"/>
      <c r="F53" s="401"/>
      <c r="G53" s="402"/>
      <c r="H53" s="403"/>
      <c r="I53" s="403" t="s">
        <v>1963</v>
      </c>
      <c r="J53" s="457" t="s">
        <v>2025</v>
      </c>
      <c r="K53" s="381"/>
      <c r="L53" s="381"/>
      <c r="M53" s="381">
        <v>0</v>
      </c>
      <c r="N53" s="381">
        <v>0</v>
      </c>
      <c r="O53" s="381">
        <v>0</v>
      </c>
      <c r="P53" s="408">
        <v>0</v>
      </c>
      <c r="Q53" s="409" t="s">
        <v>2270</v>
      </c>
    </row>
    <row r="54" spans="1:18" s="406" customFormat="1" ht="21">
      <c r="A54" s="342" t="s">
        <v>1848</v>
      </c>
      <c r="B54" s="372" t="s">
        <v>2026</v>
      </c>
      <c r="C54" s="461"/>
      <c r="D54" s="452"/>
      <c r="E54" s="400"/>
      <c r="F54" s="401"/>
      <c r="G54" s="402"/>
      <c r="H54" s="403"/>
      <c r="I54" s="403" t="s">
        <v>1966</v>
      </c>
      <c r="J54" s="457" t="s">
        <v>2027</v>
      </c>
      <c r="K54" s="381"/>
      <c r="L54" s="381"/>
      <c r="M54" s="381">
        <v>0</v>
      </c>
      <c r="N54" s="381">
        <v>0</v>
      </c>
      <c r="O54" s="381">
        <v>0</v>
      </c>
      <c r="P54" s="408">
        <v>0</v>
      </c>
      <c r="Q54" s="409" t="s">
        <v>2270</v>
      </c>
    </row>
    <row r="55" spans="1:18" s="406" customFormat="1" ht="21">
      <c r="A55" s="342" t="s">
        <v>1848</v>
      </c>
      <c r="B55" s="372" t="s">
        <v>2028</v>
      </c>
      <c r="C55" s="461"/>
      <c r="D55" s="452"/>
      <c r="E55" s="400"/>
      <c r="F55" s="401"/>
      <c r="G55" s="402"/>
      <c r="H55" s="403"/>
      <c r="I55" s="403" t="s">
        <v>1968</v>
      </c>
      <c r="J55" s="403" t="s">
        <v>2029</v>
      </c>
      <c r="K55" s="381"/>
      <c r="L55" s="381"/>
      <c r="M55" s="381">
        <v>0</v>
      </c>
      <c r="N55" s="381">
        <v>0</v>
      </c>
      <c r="O55" s="381">
        <v>0</v>
      </c>
      <c r="P55" s="408">
        <v>0</v>
      </c>
      <c r="Q55" s="409" t="s">
        <v>2270</v>
      </c>
    </row>
    <row r="56" spans="1:18" s="406" customFormat="1" ht="21">
      <c r="A56" s="342" t="s">
        <v>1848</v>
      </c>
      <c r="B56" s="372" t="s">
        <v>2030</v>
      </c>
      <c r="C56" s="461"/>
      <c r="D56" s="452"/>
      <c r="E56" s="400"/>
      <c r="F56" s="401"/>
      <c r="G56" s="402"/>
      <c r="H56" s="403"/>
      <c r="I56" s="403" t="s">
        <v>1971</v>
      </c>
      <c r="J56" s="403" t="s">
        <v>2031</v>
      </c>
      <c r="K56" s="381"/>
      <c r="L56" s="381"/>
      <c r="M56" s="381">
        <v>0</v>
      </c>
      <c r="N56" s="381">
        <v>0</v>
      </c>
      <c r="O56" s="381">
        <v>0</v>
      </c>
      <c r="P56" s="408">
        <v>0</v>
      </c>
      <c r="Q56" s="409" t="s">
        <v>2270</v>
      </c>
    </row>
    <row r="57" spans="1:18" s="406" customFormat="1" ht="21">
      <c r="A57" s="342" t="s">
        <v>1848</v>
      </c>
      <c r="B57" s="372" t="s">
        <v>2032</v>
      </c>
      <c r="C57" s="461"/>
      <c r="D57" s="452"/>
      <c r="E57" s="400"/>
      <c r="F57" s="401"/>
      <c r="G57" s="402"/>
      <c r="H57" s="456" t="s">
        <v>2000</v>
      </c>
      <c r="I57" s="456" t="s">
        <v>2033</v>
      </c>
      <c r="J57" s="457"/>
      <c r="K57" s="381"/>
      <c r="L57" s="381"/>
      <c r="M57" s="381">
        <v>0</v>
      </c>
      <c r="N57" s="381">
        <v>0</v>
      </c>
      <c r="O57" s="381">
        <v>0</v>
      </c>
      <c r="P57" s="408">
        <v>0</v>
      </c>
      <c r="Q57" s="409" t="s">
        <v>2270</v>
      </c>
    </row>
    <row r="58" spans="1:18" s="406" customFormat="1" ht="21">
      <c r="A58" s="342" t="s">
        <v>1848</v>
      </c>
      <c r="B58" s="451"/>
      <c r="C58" s="451"/>
      <c r="D58" s="452"/>
      <c r="E58" s="400"/>
      <c r="F58" s="401"/>
      <c r="G58" s="453" t="s">
        <v>1966</v>
      </c>
      <c r="H58" s="454" t="s">
        <v>2034</v>
      </c>
      <c r="I58" s="454"/>
      <c r="J58" s="455"/>
      <c r="K58" s="381">
        <f>K59+K66</f>
        <v>0</v>
      </c>
      <c r="L58" s="381">
        <f>L59+L66</f>
        <v>0</v>
      </c>
      <c r="M58" s="462">
        <v>82886425.279770017</v>
      </c>
      <c r="N58" s="462">
        <v>78407532.159999996</v>
      </c>
      <c r="O58" s="462">
        <v>51427756.689999998</v>
      </c>
      <c r="P58" s="408">
        <v>4478893.1197700202</v>
      </c>
      <c r="Q58" s="409">
        <v>5.7123250743695141E-2</v>
      </c>
      <c r="R58" s="406" t="s">
        <v>473</v>
      </c>
    </row>
    <row r="59" spans="1:18" s="406" customFormat="1" ht="21">
      <c r="A59" s="342" t="s">
        <v>1848</v>
      </c>
      <c r="B59" s="451"/>
      <c r="C59" s="451"/>
      <c r="D59" s="452"/>
      <c r="E59" s="400"/>
      <c r="F59" s="401"/>
      <c r="G59" s="402"/>
      <c r="H59" s="456" t="s">
        <v>1977</v>
      </c>
      <c r="I59" s="456" t="s">
        <v>2035</v>
      </c>
      <c r="J59" s="457"/>
      <c r="K59" s="458">
        <f>SUM(K60,K65)</f>
        <v>0</v>
      </c>
      <c r="L59" s="458">
        <f>SUM(L60,L65)</f>
        <v>0</v>
      </c>
      <c r="M59" s="458">
        <v>68114610.359770015</v>
      </c>
      <c r="N59" s="458">
        <v>59000545.090000004</v>
      </c>
      <c r="O59" s="458">
        <v>44333818.619999997</v>
      </c>
      <c r="P59" s="459">
        <v>9114065.2697700113</v>
      </c>
      <c r="Q59" s="460">
        <v>0.15447425537962958</v>
      </c>
      <c r="R59" s="406" t="s">
        <v>473</v>
      </c>
    </row>
    <row r="60" spans="1:18" s="406" customFormat="1" ht="23.25">
      <c r="A60" s="342" t="s">
        <v>1848</v>
      </c>
      <c r="B60" s="451"/>
      <c r="C60" s="451"/>
      <c r="D60" s="452"/>
      <c r="E60" s="400"/>
      <c r="F60" s="401"/>
      <c r="G60" s="402"/>
      <c r="H60" s="403"/>
      <c r="I60" s="403" t="s">
        <v>1963</v>
      </c>
      <c r="J60" s="463" t="s">
        <v>1794</v>
      </c>
      <c r="K60" s="381">
        <f>SUM(K61:K64)</f>
        <v>0</v>
      </c>
      <c r="L60" s="381">
        <f>SUM(L61:L64)</f>
        <v>0</v>
      </c>
      <c r="M60" s="381">
        <v>68071818.59977001</v>
      </c>
      <c r="N60" s="381">
        <v>58957753.330000006</v>
      </c>
      <c r="O60" s="381">
        <v>44291026.859999999</v>
      </c>
      <c r="P60" s="408">
        <v>9114065.2697700039</v>
      </c>
      <c r="Q60" s="409">
        <v>0.15458637337750133</v>
      </c>
      <c r="R60" s="406" t="s">
        <v>473</v>
      </c>
    </row>
    <row r="61" spans="1:18" s="406" customFormat="1" ht="42">
      <c r="A61" s="342" t="s">
        <v>1848</v>
      </c>
      <c r="B61" s="372" t="s">
        <v>1868</v>
      </c>
      <c r="C61" s="373"/>
      <c r="D61" s="452"/>
      <c r="E61" s="400"/>
      <c r="F61" s="401"/>
      <c r="G61" s="402"/>
      <c r="H61" s="403"/>
      <c r="I61" s="403"/>
      <c r="J61" s="464" t="s">
        <v>2036</v>
      </c>
      <c r="K61" s="381"/>
      <c r="L61" s="381"/>
      <c r="M61" s="381">
        <v>58975510.179770008</v>
      </c>
      <c r="N61" s="381">
        <v>48353636.590000004</v>
      </c>
      <c r="O61" s="381">
        <v>28325577.140000001</v>
      </c>
      <c r="P61" s="408">
        <v>10621873.589770004</v>
      </c>
      <c r="Q61" s="409">
        <v>0.21967062539338994</v>
      </c>
    </row>
    <row r="62" spans="1:18" s="406" customFormat="1" ht="42">
      <c r="A62" s="342" t="s">
        <v>1848</v>
      </c>
      <c r="B62" s="372" t="s">
        <v>2037</v>
      </c>
      <c r="C62" s="461"/>
      <c r="D62" s="452"/>
      <c r="E62" s="400"/>
      <c r="F62" s="401"/>
      <c r="G62" s="402"/>
      <c r="H62" s="403"/>
      <c r="I62" s="403"/>
      <c r="J62" s="464" t="s">
        <v>2038</v>
      </c>
      <c r="K62" s="381"/>
      <c r="L62" s="381"/>
      <c r="M62" s="381">
        <v>0</v>
      </c>
      <c r="N62" s="381">
        <v>0</v>
      </c>
      <c r="O62" s="381">
        <v>0</v>
      </c>
      <c r="P62" s="408">
        <v>0</v>
      </c>
      <c r="Q62" s="409" t="s">
        <v>2270</v>
      </c>
    </row>
    <row r="63" spans="1:18" s="406" customFormat="1" ht="42">
      <c r="A63" s="342" t="s">
        <v>1848</v>
      </c>
      <c r="B63" s="372" t="s">
        <v>2039</v>
      </c>
      <c r="C63" s="461"/>
      <c r="D63" s="452"/>
      <c r="E63" s="400"/>
      <c r="F63" s="401"/>
      <c r="G63" s="402"/>
      <c r="H63" s="403"/>
      <c r="I63" s="403"/>
      <c r="J63" s="464" t="s">
        <v>2040</v>
      </c>
      <c r="K63" s="381"/>
      <c r="L63" s="381"/>
      <c r="M63" s="381">
        <v>0</v>
      </c>
      <c r="N63" s="381">
        <v>0</v>
      </c>
      <c r="O63" s="381">
        <v>0</v>
      </c>
      <c r="P63" s="408">
        <v>0</v>
      </c>
      <c r="Q63" s="409" t="s">
        <v>2270</v>
      </c>
    </row>
    <row r="64" spans="1:18" s="406" customFormat="1" ht="21">
      <c r="A64" s="342" t="s">
        <v>1848</v>
      </c>
      <c r="B64" s="372" t="s">
        <v>1869</v>
      </c>
      <c r="C64" s="373"/>
      <c r="D64" s="452"/>
      <c r="E64" s="400"/>
      <c r="F64" s="401"/>
      <c r="G64" s="402"/>
      <c r="H64" s="403"/>
      <c r="I64" s="403"/>
      <c r="J64" s="464" t="s">
        <v>2041</v>
      </c>
      <c r="K64" s="381"/>
      <c r="L64" s="381"/>
      <c r="M64" s="381">
        <v>9096308.4199999999</v>
      </c>
      <c r="N64" s="381">
        <v>10604116.74</v>
      </c>
      <c r="O64" s="381">
        <v>15965449.720000001</v>
      </c>
      <c r="P64" s="408">
        <v>-1507808.3200000003</v>
      </c>
      <c r="Q64" s="409">
        <v>-0.14219084502458998</v>
      </c>
    </row>
    <row r="65" spans="1:18" s="406" customFormat="1" ht="21">
      <c r="A65" s="342" t="s">
        <v>1848</v>
      </c>
      <c r="B65" s="372" t="s">
        <v>1870</v>
      </c>
      <c r="C65" s="373"/>
      <c r="D65" s="452"/>
      <c r="E65" s="400"/>
      <c r="F65" s="401"/>
      <c r="G65" s="402"/>
      <c r="H65" s="403"/>
      <c r="I65" s="403" t="s">
        <v>1966</v>
      </c>
      <c r="J65" s="457" t="s">
        <v>1795</v>
      </c>
      <c r="K65" s="381"/>
      <c r="L65" s="381"/>
      <c r="M65" s="465">
        <v>42791.76</v>
      </c>
      <c r="N65" s="465">
        <v>42791.76</v>
      </c>
      <c r="O65" s="381">
        <v>42791.76</v>
      </c>
      <c r="P65" s="408">
        <v>0</v>
      </c>
      <c r="Q65" s="409">
        <v>0</v>
      </c>
    </row>
    <row r="66" spans="1:18" s="406" customFormat="1" ht="21">
      <c r="A66" s="342" t="s">
        <v>1848</v>
      </c>
      <c r="B66" s="451"/>
      <c r="C66" s="451"/>
      <c r="D66" s="452"/>
      <c r="E66" s="400"/>
      <c r="F66" s="401"/>
      <c r="G66" s="402"/>
      <c r="H66" s="456" t="s">
        <v>1979</v>
      </c>
      <c r="I66" s="456" t="s">
        <v>2042</v>
      </c>
      <c r="J66" s="457"/>
      <c r="K66" s="381">
        <f t="shared" ref="K66:L66" si="0">SUM(K67:K70)</f>
        <v>0</v>
      </c>
      <c r="L66" s="381">
        <f t="shared" si="0"/>
        <v>0</v>
      </c>
      <c r="M66" s="381">
        <v>14771814.920000002</v>
      </c>
      <c r="N66" s="381">
        <v>19406987.07</v>
      </c>
      <c r="O66" s="381">
        <v>7093938.0700000003</v>
      </c>
      <c r="P66" s="381">
        <v>-4635172.1499999985</v>
      </c>
      <c r="Q66" s="460">
        <v>-0.2388403791521668</v>
      </c>
      <c r="R66" s="406" t="s">
        <v>473</v>
      </c>
    </row>
    <row r="67" spans="1:18" s="406" customFormat="1" ht="42">
      <c r="A67" s="342" t="s">
        <v>1848</v>
      </c>
      <c r="B67" s="372" t="s">
        <v>1871</v>
      </c>
      <c r="C67" s="373"/>
      <c r="D67" s="452"/>
      <c r="E67" s="400"/>
      <c r="F67" s="401"/>
      <c r="G67" s="402"/>
      <c r="H67" s="456"/>
      <c r="I67" s="403" t="s">
        <v>1963</v>
      </c>
      <c r="J67" s="466" t="s">
        <v>2043</v>
      </c>
      <c r="K67" s="381"/>
      <c r="L67" s="458"/>
      <c r="M67" s="797">
        <v>14771814.920000002</v>
      </c>
      <c r="N67" s="381">
        <v>19406987.07</v>
      </c>
      <c r="O67" s="381">
        <v>7093938.0700000003</v>
      </c>
      <c r="P67" s="459">
        <v>-4635172.1499999985</v>
      </c>
      <c r="Q67" s="460">
        <v>-0.2388403791521668</v>
      </c>
    </row>
    <row r="68" spans="1:18" s="406" customFormat="1" ht="42">
      <c r="A68" s="342" t="s">
        <v>1848</v>
      </c>
      <c r="B68" s="372" t="s">
        <v>2044</v>
      </c>
      <c r="C68" s="373"/>
      <c r="D68" s="452"/>
      <c r="E68" s="400"/>
      <c r="F68" s="401"/>
      <c r="G68" s="402"/>
      <c r="H68" s="456"/>
      <c r="I68" s="403" t="s">
        <v>1966</v>
      </c>
      <c r="J68" s="466" t="s">
        <v>2045</v>
      </c>
      <c r="K68" s="381"/>
      <c r="L68" s="458"/>
      <c r="M68" s="381">
        <v>0</v>
      </c>
      <c r="N68" s="381">
        <v>0</v>
      </c>
      <c r="O68" s="381">
        <v>0</v>
      </c>
      <c r="P68" s="459">
        <v>0</v>
      </c>
      <c r="Q68" s="460" t="s">
        <v>2270</v>
      </c>
    </row>
    <row r="69" spans="1:18" s="406" customFormat="1" ht="21">
      <c r="A69" s="342" t="s">
        <v>1848</v>
      </c>
      <c r="B69" s="372" t="s">
        <v>2046</v>
      </c>
      <c r="C69" s="373"/>
      <c r="D69" s="452"/>
      <c r="E69" s="400"/>
      <c r="F69" s="401"/>
      <c r="G69" s="402"/>
      <c r="H69" s="456"/>
      <c r="I69" s="403" t="s">
        <v>1968</v>
      </c>
      <c r="J69" s="457" t="s">
        <v>2047</v>
      </c>
      <c r="K69" s="381"/>
      <c r="L69" s="458"/>
      <c r="M69" s="381">
        <v>0</v>
      </c>
      <c r="N69" s="381">
        <v>0</v>
      </c>
      <c r="O69" s="381">
        <v>0</v>
      </c>
      <c r="P69" s="459">
        <v>0</v>
      </c>
      <c r="Q69" s="460" t="s">
        <v>2270</v>
      </c>
    </row>
    <row r="70" spans="1:18" s="406" customFormat="1" ht="42">
      <c r="A70" s="342" t="s">
        <v>1848</v>
      </c>
      <c r="B70" s="372" t="s">
        <v>2048</v>
      </c>
      <c r="C70" s="373"/>
      <c r="D70" s="452"/>
      <c r="E70" s="400"/>
      <c r="F70" s="401"/>
      <c r="G70" s="402"/>
      <c r="H70" s="456"/>
      <c r="I70" s="403" t="s">
        <v>1971</v>
      </c>
      <c r="J70" s="466" t="s">
        <v>2049</v>
      </c>
      <c r="K70" s="381"/>
      <c r="L70" s="458"/>
      <c r="M70" s="381">
        <v>0</v>
      </c>
      <c r="N70" s="381">
        <v>0</v>
      </c>
      <c r="O70" s="381">
        <v>0</v>
      </c>
      <c r="P70" s="459">
        <v>0</v>
      </c>
      <c r="Q70" s="460" t="s">
        <v>2270</v>
      </c>
    </row>
    <row r="71" spans="1:18" s="406" customFormat="1" ht="21">
      <c r="A71" s="342" t="s">
        <v>1848</v>
      </c>
      <c r="B71" s="372" t="s">
        <v>1872</v>
      </c>
      <c r="C71" s="373"/>
      <c r="D71" s="452"/>
      <c r="E71" s="400"/>
      <c r="F71" s="401"/>
      <c r="G71" s="402" t="s">
        <v>1968</v>
      </c>
      <c r="H71" s="403" t="s">
        <v>1796</v>
      </c>
      <c r="I71" s="403"/>
      <c r="J71" s="457"/>
      <c r="K71" s="381"/>
      <c r="L71" s="381"/>
      <c r="M71" s="381">
        <v>2706029.93</v>
      </c>
      <c r="N71" s="381">
        <v>2706029.93</v>
      </c>
      <c r="O71" s="381">
        <v>2706029.93</v>
      </c>
      <c r="P71" s="408">
        <v>0</v>
      </c>
      <c r="Q71" s="409">
        <v>0</v>
      </c>
    </row>
    <row r="72" spans="1:18" s="406" customFormat="1" ht="21">
      <c r="A72" s="342" t="s">
        <v>1848</v>
      </c>
      <c r="B72" s="451"/>
      <c r="C72" s="451"/>
      <c r="D72" s="452"/>
      <c r="E72" s="400"/>
      <c r="F72" s="401"/>
      <c r="G72" s="402" t="s">
        <v>1971</v>
      </c>
      <c r="H72" s="403" t="s">
        <v>2050</v>
      </c>
      <c r="I72" s="403"/>
      <c r="J72" s="457"/>
      <c r="K72" s="381">
        <f>SUM(K73:K74)</f>
        <v>0</v>
      </c>
      <c r="L72" s="381">
        <f>SUM(L73:L74)</f>
        <v>0</v>
      </c>
      <c r="M72" s="797">
        <v>4459392.4819999998</v>
      </c>
      <c r="N72" s="381">
        <v>6746763.7100000009</v>
      </c>
      <c r="O72" s="381">
        <v>12867465.110000003</v>
      </c>
      <c r="P72" s="408">
        <v>-2287371.2280000011</v>
      </c>
      <c r="Q72" s="409">
        <v>-0.33903236074648313</v>
      </c>
      <c r="R72" s="406" t="s">
        <v>473</v>
      </c>
    </row>
    <row r="73" spans="1:18" s="406" customFormat="1" ht="21">
      <c r="A73" s="342" t="s">
        <v>1848</v>
      </c>
      <c r="B73" s="372" t="s">
        <v>1873</v>
      </c>
      <c r="C73" s="373"/>
      <c r="D73" s="452"/>
      <c r="E73" s="400"/>
      <c r="F73" s="401"/>
      <c r="G73" s="402"/>
      <c r="H73" s="456" t="s">
        <v>1977</v>
      </c>
      <c r="I73" s="456" t="s">
        <v>2051</v>
      </c>
      <c r="J73" s="457"/>
      <c r="K73" s="381"/>
      <c r="L73" s="458"/>
      <c r="M73" s="381">
        <v>4312553.2620000001</v>
      </c>
      <c r="N73" s="381">
        <v>6246524.2100000009</v>
      </c>
      <c r="O73" s="381">
        <v>12590267.890000002</v>
      </c>
      <c r="P73" s="459">
        <v>-1933970.9480000008</v>
      </c>
      <c r="Q73" s="460">
        <v>-0.30960753260251922</v>
      </c>
    </row>
    <row r="74" spans="1:18" s="406" customFormat="1" ht="21">
      <c r="A74" s="342" t="s">
        <v>1848</v>
      </c>
      <c r="B74" s="372" t="s">
        <v>1874</v>
      </c>
      <c r="C74" s="373"/>
      <c r="D74" s="452"/>
      <c r="E74" s="400"/>
      <c r="F74" s="401"/>
      <c r="G74" s="402"/>
      <c r="H74" s="456" t="s">
        <v>1979</v>
      </c>
      <c r="I74" s="456" t="s">
        <v>2052</v>
      </c>
      <c r="J74" s="457"/>
      <c r="K74" s="381"/>
      <c r="L74" s="458"/>
      <c r="M74" s="381">
        <v>146839.21999999997</v>
      </c>
      <c r="N74" s="381">
        <v>500239.5</v>
      </c>
      <c r="O74" s="381">
        <v>277197.22000000003</v>
      </c>
      <c r="P74" s="459">
        <v>-353400.28</v>
      </c>
      <c r="Q74" s="460">
        <v>-0.70646216462314559</v>
      </c>
    </row>
    <row r="75" spans="1:18" s="406" customFormat="1" ht="21">
      <c r="A75" s="342" t="s">
        <v>1848</v>
      </c>
      <c r="B75" s="372" t="s">
        <v>1875</v>
      </c>
      <c r="C75" s="373"/>
      <c r="D75" s="452"/>
      <c r="E75" s="467"/>
      <c r="F75" s="401"/>
      <c r="G75" s="402" t="s">
        <v>1973</v>
      </c>
      <c r="H75" s="951" t="s">
        <v>2053</v>
      </c>
      <c r="I75" s="951"/>
      <c r="J75" s="952"/>
      <c r="K75" s="381"/>
      <c r="L75" s="458"/>
      <c r="M75" s="381">
        <v>1201722.8499999999</v>
      </c>
      <c r="N75" s="381">
        <v>1553104.49</v>
      </c>
      <c r="O75" s="381">
        <v>1271907.1400000001</v>
      </c>
      <c r="P75" s="459">
        <v>-351381.64000000013</v>
      </c>
      <c r="Q75" s="460">
        <v>-0.22624468750328583</v>
      </c>
    </row>
    <row r="76" spans="1:18" s="406" customFormat="1" ht="21">
      <c r="A76" s="342" t="s">
        <v>1848</v>
      </c>
      <c r="B76" s="372" t="s">
        <v>1876</v>
      </c>
      <c r="C76" s="373"/>
      <c r="D76" s="399"/>
      <c r="E76" s="467"/>
      <c r="F76" s="401"/>
      <c r="G76" s="402" t="s">
        <v>1983</v>
      </c>
      <c r="H76" s="403" t="s">
        <v>1797</v>
      </c>
      <c r="I76" s="402"/>
      <c r="J76" s="457"/>
      <c r="K76" s="381"/>
      <c r="L76" s="381"/>
      <c r="M76" s="797">
        <v>33308.800000000047</v>
      </c>
      <c r="N76" s="381">
        <v>1192052.73</v>
      </c>
      <c r="O76" s="381">
        <v>662714.03999999992</v>
      </c>
      <c r="P76" s="408">
        <v>-1158743.93</v>
      </c>
      <c r="Q76" s="409">
        <v>-0.97205761191453333</v>
      </c>
    </row>
    <row r="77" spans="1:18" s="406" customFormat="1" ht="21">
      <c r="A77" s="342" t="s">
        <v>1848</v>
      </c>
      <c r="B77" s="372" t="s">
        <v>1877</v>
      </c>
      <c r="C77" s="468"/>
      <c r="D77" s="399"/>
      <c r="E77" s="467"/>
      <c r="F77" s="401"/>
      <c r="G77" s="402" t="s">
        <v>1984</v>
      </c>
      <c r="H77" s="403" t="s">
        <v>2054</v>
      </c>
      <c r="I77" s="402"/>
      <c r="J77" s="457"/>
      <c r="K77" s="381"/>
      <c r="L77" s="469"/>
      <c r="M77" s="797">
        <v>2596528.4040000006</v>
      </c>
      <c r="N77" s="381">
        <v>2181553.5500000003</v>
      </c>
      <c r="O77" s="381">
        <v>2462922.75</v>
      </c>
      <c r="P77" s="459">
        <v>414974.85400000028</v>
      </c>
      <c r="Q77" s="460">
        <v>0.19021987977329285</v>
      </c>
    </row>
    <row r="78" spans="1:18" s="370" customFormat="1" ht="21">
      <c r="A78" s="342" t="s">
        <v>1848</v>
      </c>
      <c r="B78" s="361"/>
      <c r="C78" s="361"/>
      <c r="D78" s="362"/>
      <c r="E78" s="363" t="s">
        <v>1989</v>
      </c>
      <c r="F78" s="364" t="s">
        <v>2055</v>
      </c>
      <c r="G78" s="364"/>
      <c r="H78" s="364"/>
      <c r="I78" s="364"/>
      <c r="J78" s="364"/>
      <c r="K78" s="470"/>
      <c r="L78" s="471"/>
      <c r="M78" s="367">
        <v>0</v>
      </c>
      <c r="N78" s="367">
        <v>0</v>
      </c>
      <c r="O78" s="367">
        <v>0</v>
      </c>
      <c r="P78" s="368">
        <v>0</v>
      </c>
      <c r="Q78" s="444" t="s">
        <v>2270</v>
      </c>
      <c r="R78" s="370" t="s">
        <v>473</v>
      </c>
    </row>
    <row r="79" spans="1:18" s="384" customFormat="1" ht="21">
      <c r="A79" s="342" t="s">
        <v>1848</v>
      </c>
      <c r="B79" s="372" t="s">
        <v>2056</v>
      </c>
      <c r="C79" s="373"/>
      <c r="D79" s="374"/>
      <c r="E79" s="375"/>
      <c r="F79" s="376"/>
      <c r="G79" s="377" t="s">
        <v>1963</v>
      </c>
      <c r="H79" s="378" t="s">
        <v>2057</v>
      </c>
      <c r="I79" s="378"/>
      <c r="J79" s="378"/>
      <c r="K79" s="414">
        <v>0</v>
      </c>
      <c r="L79" s="380">
        <v>0</v>
      </c>
      <c r="M79" s="381">
        <v>0</v>
      </c>
      <c r="N79" s="381">
        <v>0</v>
      </c>
      <c r="O79" s="381">
        <v>0</v>
      </c>
      <c r="P79" s="382">
        <v>0</v>
      </c>
      <c r="Q79" s="383" t="s">
        <v>2270</v>
      </c>
    </row>
    <row r="80" spans="1:18" s="384" customFormat="1" ht="21">
      <c r="A80" s="342" t="s">
        <v>1848</v>
      </c>
      <c r="B80" s="372" t="s">
        <v>2058</v>
      </c>
      <c r="C80" s="373"/>
      <c r="D80" s="374"/>
      <c r="E80" s="375"/>
      <c r="F80" s="376"/>
      <c r="G80" s="377" t="s">
        <v>1966</v>
      </c>
      <c r="H80" s="378" t="s">
        <v>2059</v>
      </c>
      <c r="I80" s="378"/>
      <c r="J80" s="378"/>
      <c r="K80" s="414">
        <v>0</v>
      </c>
      <c r="L80" s="380">
        <v>0</v>
      </c>
      <c r="M80" s="381">
        <v>0</v>
      </c>
      <c r="N80" s="381">
        <v>0</v>
      </c>
      <c r="O80" s="381">
        <v>0</v>
      </c>
      <c r="P80" s="382">
        <v>0</v>
      </c>
      <c r="Q80" s="383" t="s">
        <v>2270</v>
      </c>
    </row>
    <row r="81" spans="1:18" s="370" customFormat="1" ht="21">
      <c r="A81" s="342" t="s">
        <v>1848</v>
      </c>
      <c r="B81" s="361"/>
      <c r="C81" s="361"/>
      <c r="D81" s="436"/>
      <c r="E81" s="363" t="s">
        <v>2060</v>
      </c>
      <c r="F81" s="364" t="s">
        <v>2061</v>
      </c>
      <c r="G81" s="364"/>
      <c r="H81" s="364"/>
      <c r="I81" s="364"/>
      <c r="J81" s="364"/>
      <c r="K81" s="367">
        <f>SUM(K82:K85)</f>
        <v>0</v>
      </c>
      <c r="L81" s="366"/>
      <c r="M81" s="367">
        <v>88459651.432229906</v>
      </c>
      <c r="N81" s="367">
        <v>90430450.760000005</v>
      </c>
      <c r="O81" s="367">
        <v>100639238.41</v>
      </c>
      <c r="P81" s="368">
        <v>-1970799.327770099</v>
      </c>
      <c r="Q81" s="444">
        <v>-2.179353648253449E-2</v>
      </c>
      <c r="R81" s="370" t="s">
        <v>473</v>
      </c>
    </row>
    <row r="82" spans="1:18" s="384" customFormat="1" ht="21">
      <c r="A82" s="342" t="s">
        <v>1848</v>
      </c>
      <c r="B82" s="372" t="s">
        <v>1878</v>
      </c>
      <c r="C82" s="373"/>
      <c r="D82" s="374"/>
      <c r="E82" s="375"/>
      <c r="F82" s="376"/>
      <c r="G82" s="377" t="s">
        <v>1963</v>
      </c>
      <c r="H82" s="378" t="s">
        <v>1798</v>
      </c>
      <c r="I82" s="378"/>
      <c r="J82" s="378"/>
      <c r="K82" s="414"/>
      <c r="L82" s="380"/>
      <c r="M82" s="381">
        <v>26620.86</v>
      </c>
      <c r="N82" s="381">
        <v>4624.2299999999996</v>
      </c>
      <c r="O82" s="381">
        <v>5472.57</v>
      </c>
      <c r="P82" s="382">
        <v>21996.63</v>
      </c>
      <c r="Q82" s="383">
        <v>4.756820054365809</v>
      </c>
    </row>
    <row r="83" spans="1:18" s="384" customFormat="1" ht="21">
      <c r="A83" s="342" t="s">
        <v>1848</v>
      </c>
      <c r="B83" s="372" t="s">
        <v>1879</v>
      </c>
      <c r="C83" s="373"/>
      <c r="D83" s="374"/>
      <c r="E83" s="375"/>
      <c r="F83" s="376"/>
      <c r="G83" s="377" t="s">
        <v>1966</v>
      </c>
      <c r="H83" s="378" t="s">
        <v>1799</v>
      </c>
      <c r="I83" s="378"/>
      <c r="J83" s="378"/>
      <c r="K83" s="414"/>
      <c r="L83" s="380"/>
      <c r="M83" s="381">
        <v>88432712.012229905</v>
      </c>
      <c r="N83" s="381">
        <v>90425507.969999999</v>
      </c>
      <c r="O83" s="381">
        <v>100620610.54000001</v>
      </c>
      <c r="P83" s="382">
        <v>-1992795.9577700943</v>
      </c>
      <c r="Q83" s="383">
        <v>-2.2037984662814765E-2</v>
      </c>
    </row>
    <row r="84" spans="1:18" s="384" customFormat="1" ht="21">
      <c r="A84" s="342" t="s">
        <v>1848</v>
      </c>
      <c r="B84" s="372" t="s">
        <v>2062</v>
      </c>
      <c r="C84" s="472"/>
      <c r="D84" s="374"/>
      <c r="E84" s="375"/>
      <c r="F84" s="376"/>
      <c r="G84" s="377" t="s">
        <v>1968</v>
      </c>
      <c r="H84" s="378" t="s">
        <v>2063</v>
      </c>
      <c r="I84" s="378"/>
      <c r="J84" s="378"/>
      <c r="K84" s="414"/>
      <c r="L84" s="380"/>
      <c r="M84" s="381">
        <v>0</v>
      </c>
      <c r="N84" s="381">
        <v>0</v>
      </c>
      <c r="O84" s="381">
        <v>0</v>
      </c>
      <c r="P84" s="382">
        <v>0</v>
      </c>
      <c r="Q84" s="383" t="s">
        <v>2270</v>
      </c>
    </row>
    <row r="85" spans="1:18" s="342" customFormat="1" ht="21">
      <c r="A85" s="342" t="s">
        <v>1848</v>
      </c>
      <c r="B85" s="372" t="s">
        <v>1880</v>
      </c>
      <c r="C85" s="373"/>
      <c r="D85" s="429"/>
      <c r="E85" s="430"/>
      <c r="F85" s="376"/>
      <c r="G85" s="402" t="s">
        <v>1971</v>
      </c>
      <c r="H85" s="431" t="s">
        <v>1800</v>
      </c>
      <c r="I85" s="447"/>
      <c r="J85" s="431"/>
      <c r="K85" s="414"/>
      <c r="L85" s="433"/>
      <c r="M85" s="381">
        <v>318.56</v>
      </c>
      <c r="N85" s="381">
        <v>318.56</v>
      </c>
      <c r="O85" s="381">
        <v>13155.3</v>
      </c>
      <c r="P85" s="434">
        <v>0</v>
      </c>
      <c r="Q85" s="435">
        <v>0</v>
      </c>
    </row>
    <row r="86" spans="1:18" s="360" customFormat="1" ht="29.25" customHeight="1">
      <c r="A86" s="342" t="s">
        <v>1848</v>
      </c>
      <c r="B86" s="352"/>
      <c r="C86" s="352"/>
      <c r="D86" s="421"/>
      <c r="E86" s="422" t="s">
        <v>2064</v>
      </c>
      <c r="F86" s="423"/>
      <c r="G86" s="423"/>
      <c r="H86" s="423"/>
      <c r="I86" s="423"/>
      <c r="J86" s="423"/>
      <c r="K86" s="424"/>
      <c r="L86" s="425"/>
      <c r="M86" s="426">
        <v>199734114.63799992</v>
      </c>
      <c r="N86" s="426">
        <v>199243647.93000001</v>
      </c>
      <c r="O86" s="426">
        <v>187470749.79000002</v>
      </c>
      <c r="P86" s="427">
        <v>490466.70799991488</v>
      </c>
      <c r="Q86" s="428">
        <v>2.4616428834520732E-3</v>
      </c>
      <c r="R86" s="360" t="s">
        <v>473</v>
      </c>
    </row>
    <row r="87" spans="1:18" s="342" customFormat="1" ht="12.75" customHeight="1">
      <c r="A87" s="342" t="s">
        <v>1848</v>
      </c>
      <c r="B87" s="343"/>
      <c r="C87" s="343"/>
      <c r="D87" s="473"/>
      <c r="E87" s="474"/>
      <c r="F87" s="475"/>
      <c r="G87" s="475"/>
      <c r="H87" s="475"/>
      <c r="I87" s="475"/>
      <c r="J87" s="475"/>
      <c r="K87" s="476"/>
      <c r="L87" s="477"/>
      <c r="M87" s="381">
        <v>0</v>
      </c>
      <c r="N87" s="381"/>
      <c r="O87" s="381">
        <v>0</v>
      </c>
      <c r="P87" s="478">
        <v>0</v>
      </c>
      <c r="Q87" s="479" t="s">
        <v>2270</v>
      </c>
    </row>
    <row r="88" spans="1:18" s="360" customFormat="1" ht="21">
      <c r="A88" s="342" t="s">
        <v>1848</v>
      </c>
      <c r="B88" s="352"/>
      <c r="C88" s="352"/>
      <c r="D88" s="443" t="s">
        <v>2065</v>
      </c>
      <c r="E88" s="437" t="s">
        <v>1801</v>
      </c>
      <c r="F88" s="438"/>
      <c r="G88" s="438"/>
      <c r="H88" s="438"/>
      <c r="I88" s="438"/>
      <c r="J88" s="438"/>
      <c r="K88" s="439"/>
      <c r="L88" s="440"/>
      <c r="M88" s="381">
        <v>0</v>
      </c>
      <c r="N88" s="381"/>
      <c r="O88" s="381">
        <v>0</v>
      </c>
      <c r="P88" s="480">
        <v>0</v>
      </c>
      <c r="Q88" s="481" t="s">
        <v>2270</v>
      </c>
    </row>
    <row r="89" spans="1:18" s="360" customFormat="1" ht="21">
      <c r="A89" s="342" t="s">
        <v>1848</v>
      </c>
      <c r="B89" s="372" t="s">
        <v>2066</v>
      </c>
      <c r="C89" s="373"/>
      <c r="D89" s="443"/>
      <c r="E89" s="482" t="s">
        <v>1960</v>
      </c>
      <c r="F89" s="483" t="s">
        <v>2067</v>
      </c>
      <c r="G89" s="483"/>
      <c r="H89" s="483"/>
      <c r="I89" s="483"/>
      <c r="J89" s="483"/>
      <c r="K89" s="439"/>
      <c r="L89" s="440"/>
      <c r="M89" s="381">
        <v>0</v>
      </c>
      <c r="N89" s="381">
        <v>0</v>
      </c>
      <c r="O89" s="381">
        <v>0</v>
      </c>
      <c r="P89" s="480">
        <v>0</v>
      </c>
      <c r="Q89" s="481" t="s">
        <v>2270</v>
      </c>
    </row>
    <row r="90" spans="1:18" s="360" customFormat="1" ht="21">
      <c r="A90" s="342" t="s">
        <v>1848</v>
      </c>
      <c r="B90" s="372" t="s">
        <v>1881</v>
      </c>
      <c r="C90" s="484"/>
      <c r="D90" s="485"/>
      <c r="E90" s="486" t="s">
        <v>1975</v>
      </c>
      <c r="F90" s="487" t="s">
        <v>453</v>
      </c>
      <c r="G90" s="487"/>
      <c r="H90" s="487"/>
      <c r="I90" s="487"/>
      <c r="J90" s="487"/>
      <c r="K90" s="488"/>
      <c r="L90" s="489"/>
      <c r="M90" s="381">
        <v>58.33</v>
      </c>
      <c r="N90" s="381">
        <v>58.33</v>
      </c>
      <c r="O90" s="381">
        <v>0</v>
      </c>
      <c r="P90" s="490">
        <v>0</v>
      </c>
      <c r="Q90" s="491">
        <v>0</v>
      </c>
    </row>
    <row r="91" spans="1:18" s="360" customFormat="1" ht="24.75" customHeight="1">
      <c r="A91" s="342" t="s">
        <v>1848</v>
      </c>
      <c r="B91" s="352"/>
      <c r="C91" s="352"/>
      <c r="D91" s="421"/>
      <c r="E91" s="422" t="s">
        <v>2068</v>
      </c>
      <c r="F91" s="423"/>
      <c r="G91" s="423"/>
      <c r="H91" s="423"/>
      <c r="I91" s="423"/>
      <c r="J91" s="423"/>
      <c r="K91" s="424"/>
      <c r="L91" s="425"/>
      <c r="M91" s="426">
        <v>58.33</v>
      </c>
      <c r="N91" s="426">
        <v>58.33</v>
      </c>
      <c r="O91" s="426">
        <v>0</v>
      </c>
      <c r="P91" s="427">
        <v>0</v>
      </c>
      <c r="Q91" s="428">
        <v>0</v>
      </c>
      <c r="R91" s="360" t="s">
        <v>473</v>
      </c>
    </row>
    <row r="92" spans="1:18" s="342" customFormat="1" ht="21.75" thickBot="1">
      <c r="A92" s="342" t="s">
        <v>1848</v>
      </c>
      <c r="B92" s="343"/>
      <c r="C92" s="343"/>
      <c r="D92" s="429"/>
      <c r="E92" s="430"/>
      <c r="F92" s="431"/>
      <c r="G92" s="431"/>
      <c r="H92" s="431"/>
      <c r="I92" s="431"/>
      <c r="J92" s="431"/>
      <c r="K92" s="432"/>
      <c r="L92" s="433"/>
      <c r="M92" s="492"/>
      <c r="N92" s="492"/>
      <c r="O92" s="492"/>
      <c r="P92" s="434">
        <v>0</v>
      </c>
      <c r="Q92" s="435" t="s">
        <v>2270</v>
      </c>
    </row>
    <row r="93" spans="1:18" s="342" customFormat="1" ht="33" customHeight="1" thickTop="1" thickBot="1">
      <c r="A93" s="342" t="s">
        <v>1848</v>
      </c>
      <c r="B93" s="343"/>
      <c r="C93" s="343"/>
      <c r="D93" s="493" t="s">
        <v>2069</v>
      </c>
      <c r="E93" s="494"/>
      <c r="F93" s="495"/>
      <c r="G93" s="496"/>
      <c r="H93" s="496"/>
      <c r="I93" s="496"/>
      <c r="J93" s="495"/>
      <c r="K93" s="497"/>
      <c r="L93" s="498"/>
      <c r="M93" s="499">
        <v>350632436.82887489</v>
      </c>
      <c r="N93" s="499">
        <v>349400394.48999995</v>
      </c>
      <c r="O93" s="499">
        <v>338829086.03000003</v>
      </c>
      <c r="P93" s="500">
        <v>1232042.3388749361</v>
      </c>
      <c r="Q93" s="501">
        <v>3.5261618426999167E-3</v>
      </c>
      <c r="R93" s="342" t="s">
        <v>473</v>
      </c>
    </row>
    <row r="94" spans="1:18" s="342" customFormat="1" ht="12.75" customHeight="1" thickTop="1">
      <c r="A94" s="342" t="s">
        <v>1848</v>
      </c>
      <c r="B94" s="343"/>
      <c r="C94" s="343"/>
      <c r="D94" s="502"/>
      <c r="E94" s="503"/>
      <c r="F94" s="504"/>
      <c r="G94" s="504"/>
      <c r="H94" s="504"/>
      <c r="I94" s="504"/>
      <c r="J94" s="504"/>
      <c r="K94" s="505"/>
      <c r="L94" s="506"/>
      <c r="M94" s="507"/>
      <c r="N94" s="507"/>
      <c r="O94" s="507"/>
      <c r="P94" s="508">
        <v>0</v>
      </c>
      <c r="Q94" s="509" t="s">
        <v>2270</v>
      </c>
    </row>
    <row r="95" spans="1:18" s="342" customFormat="1" ht="16.5" customHeight="1">
      <c r="A95" s="342" t="s">
        <v>1848</v>
      </c>
      <c r="B95" s="343"/>
      <c r="C95" s="343"/>
      <c r="D95" s="779" t="s">
        <v>2070</v>
      </c>
      <c r="E95" s="780" t="s">
        <v>1802</v>
      </c>
      <c r="F95" s="781"/>
      <c r="G95" s="782"/>
      <c r="H95" s="782"/>
      <c r="I95" s="782"/>
      <c r="J95" s="783"/>
      <c r="K95" s="784"/>
      <c r="L95" s="785"/>
      <c r="M95" s="786"/>
      <c r="N95" s="786"/>
      <c r="O95" s="786"/>
      <c r="P95" s="787">
        <v>0</v>
      </c>
      <c r="Q95" s="788" t="s">
        <v>2270</v>
      </c>
    </row>
    <row r="96" spans="1:18" s="342" customFormat="1" ht="16.5" customHeight="1">
      <c r="A96" s="342" t="s">
        <v>1848</v>
      </c>
      <c r="B96" s="372" t="s">
        <v>2071</v>
      </c>
      <c r="C96" s="373"/>
      <c r="D96" s="789"/>
      <c r="E96" s="790" t="s">
        <v>1963</v>
      </c>
      <c r="F96" s="791" t="s">
        <v>2072</v>
      </c>
      <c r="G96" s="792"/>
      <c r="H96" s="793"/>
      <c r="I96" s="793"/>
      <c r="J96" s="794"/>
      <c r="K96" s="795"/>
      <c r="L96" s="796"/>
      <c r="M96" s="797"/>
      <c r="N96" s="797">
        <v>0</v>
      </c>
      <c r="O96" s="797">
        <v>0</v>
      </c>
      <c r="P96" s="798">
        <v>0</v>
      </c>
      <c r="Q96" s="799" t="s">
        <v>2270</v>
      </c>
    </row>
    <row r="97" spans="1:18" s="342" customFormat="1" ht="16.5" customHeight="1">
      <c r="A97" s="342" t="s">
        <v>1848</v>
      </c>
      <c r="B97" s="372" t="s">
        <v>2073</v>
      </c>
      <c r="C97" s="373"/>
      <c r="D97" s="789"/>
      <c r="E97" s="790" t="s">
        <v>1966</v>
      </c>
      <c r="F97" s="791" t="s">
        <v>2074</v>
      </c>
      <c r="G97" s="792"/>
      <c r="H97" s="793"/>
      <c r="I97" s="793"/>
      <c r="J97" s="794"/>
      <c r="K97" s="795"/>
      <c r="L97" s="796"/>
      <c r="M97" s="797"/>
      <c r="N97" s="797">
        <v>0</v>
      </c>
      <c r="O97" s="797">
        <v>0</v>
      </c>
      <c r="P97" s="787">
        <v>0</v>
      </c>
      <c r="Q97" s="788" t="s">
        <v>2270</v>
      </c>
    </row>
    <row r="98" spans="1:18" s="342" customFormat="1" ht="16.5" customHeight="1">
      <c r="A98" s="342" t="s">
        <v>1848</v>
      </c>
      <c r="B98" s="372" t="s">
        <v>2075</v>
      </c>
      <c r="C98" s="373"/>
      <c r="D98" s="789"/>
      <c r="E98" s="790" t="s">
        <v>1968</v>
      </c>
      <c r="F98" s="791" t="s">
        <v>2076</v>
      </c>
      <c r="G98" s="792"/>
      <c r="H98" s="793"/>
      <c r="I98" s="793"/>
      <c r="J98" s="794"/>
      <c r="K98" s="795"/>
      <c r="L98" s="796"/>
      <c r="M98" s="797"/>
      <c r="N98" s="797">
        <v>0</v>
      </c>
      <c r="O98" s="797">
        <v>0</v>
      </c>
      <c r="P98" s="787">
        <v>0</v>
      </c>
      <c r="Q98" s="788" t="s">
        <v>2270</v>
      </c>
    </row>
    <row r="99" spans="1:18" s="342" customFormat="1" ht="16.5" customHeight="1">
      <c r="A99" s="342" t="s">
        <v>1848</v>
      </c>
      <c r="B99" s="372" t="s">
        <v>2077</v>
      </c>
      <c r="C99" s="373"/>
      <c r="D99" s="789"/>
      <c r="E99" s="790" t="s">
        <v>1971</v>
      </c>
      <c r="F99" s="791" t="s">
        <v>2078</v>
      </c>
      <c r="G99" s="792"/>
      <c r="H99" s="793"/>
      <c r="I99" s="793"/>
      <c r="J99" s="794"/>
      <c r="K99" s="795"/>
      <c r="L99" s="796"/>
      <c r="M99" s="797"/>
      <c r="N99" s="797">
        <v>6195012.21</v>
      </c>
      <c r="O99" s="797">
        <v>4540896.2300000004</v>
      </c>
      <c r="P99" s="787">
        <v>-6195012.21</v>
      </c>
      <c r="Q99" s="788">
        <v>-1</v>
      </c>
    </row>
    <row r="100" spans="1:18" s="360" customFormat="1" ht="24.75" customHeight="1" thickBot="1">
      <c r="A100" s="342" t="s">
        <v>1848</v>
      </c>
      <c r="B100" s="352"/>
      <c r="C100" s="352"/>
      <c r="D100" s="516"/>
      <c r="E100" s="517" t="s">
        <v>2079</v>
      </c>
      <c r="F100" s="518"/>
      <c r="G100" s="518"/>
      <c r="H100" s="518"/>
      <c r="I100" s="518"/>
      <c r="J100" s="518"/>
      <c r="K100" s="519"/>
      <c r="L100" s="520"/>
      <c r="M100" s="521">
        <v>0</v>
      </c>
      <c r="N100" s="521">
        <v>6195012.21</v>
      </c>
      <c r="O100" s="521">
        <v>4540896.2300000004</v>
      </c>
      <c r="P100" s="522">
        <v>-6195012.21</v>
      </c>
      <c r="Q100" s="523">
        <v>-1</v>
      </c>
      <c r="R100" s="360" t="s">
        <v>473</v>
      </c>
    </row>
    <row r="101" spans="1:18">
      <c r="D101" s="524"/>
      <c r="E101" s="953"/>
      <c r="F101" s="953"/>
      <c r="G101" s="953"/>
      <c r="H101" s="953"/>
      <c r="I101" s="953"/>
      <c r="J101" s="525"/>
      <c r="K101" s="526"/>
      <c r="L101" s="526"/>
      <c r="M101" s="526"/>
      <c r="N101" s="526"/>
      <c r="O101" s="526"/>
      <c r="P101" s="527"/>
      <c r="Q101" s="527"/>
    </row>
    <row r="102" spans="1:18">
      <c r="D102" s="528"/>
      <c r="E102" s="528"/>
      <c r="F102" s="529"/>
      <c r="G102" s="529"/>
      <c r="H102" s="529"/>
      <c r="I102" s="529"/>
      <c r="J102" s="530"/>
      <c r="K102" s="531"/>
      <c r="L102" s="531"/>
      <c r="M102" s="531"/>
      <c r="N102" s="531"/>
      <c r="O102" s="531"/>
    </row>
    <row r="103" spans="1:18" ht="30.75">
      <c r="D103" s="528"/>
      <c r="E103" s="528"/>
      <c r="F103" s="529"/>
      <c r="G103" s="529"/>
      <c r="H103" s="529"/>
      <c r="I103" s="529"/>
      <c r="J103" s="532" t="s">
        <v>782</v>
      </c>
      <c r="K103" s="531"/>
      <c r="L103" s="531"/>
      <c r="M103" s="531"/>
      <c r="O103" s="531"/>
    </row>
    <row r="104" spans="1:18" ht="30.75">
      <c r="D104" s="528"/>
      <c r="E104" s="528"/>
      <c r="F104" s="529"/>
      <c r="G104" s="529"/>
      <c r="H104" s="529"/>
      <c r="I104" s="529"/>
      <c r="J104" s="532" t="s">
        <v>783</v>
      </c>
      <c r="K104" s="531"/>
      <c r="L104" s="531"/>
      <c r="M104" s="531"/>
      <c r="O104" s="531"/>
    </row>
    <row r="105" spans="1:18" ht="30.75">
      <c r="D105" s="528"/>
      <c r="E105" s="528"/>
      <c r="F105" s="529"/>
      <c r="G105" s="529"/>
      <c r="H105" s="529"/>
      <c r="I105" s="529"/>
      <c r="J105" s="533"/>
      <c r="K105" s="531"/>
      <c r="L105" s="531"/>
      <c r="M105" s="531"/>
      <c r="O105" s="531"/>
    </row>
    <row r="106" spans="1:18" ht="30.75">
      <c r="D106" s="528"/>
      <c r="E106" s="528"/>
      <c r="F106" s="529"/>
      <c r="G106" s="529"/>
      <c r="H106" s="529"/>
      <c r="I106" s="529"/>
      <c r="J106" s="533"/>
      <c r="K106" s="531"/>
      <c r="L106" s="531"/>
      <c r="M106" s="531"/>
      <c r="N106" s="531"/>
      <c r="O106" s="531"/>
    </row>
    <row r="107" spans="1:18" s="534" customFormat="1" ht="30.75">
      <c r="B107" s="344"/>
      <c r="C107" s="344"/>
      <c r="D107" s="535"/>
      <c r="E107" s="535"/>
      <c r="F107" s="536"/>
      <c r="G107" s="536"/>
      <c r="H107" s="536"/>
      <c r="I107" s="536"/>
      <c r="J107" s="532" t="s">
        <v>784</v>
      </c>
      <c r="K107" s="537"/>
      <c r="L107" s="537"/>
      <c r="M107" s="537"/>
      <c r="N107" s="537"/>
      <c r="O107" s="537"/>
    </row>
    <row r="108" spans="1:18" s="534" customFormat="1" ht="30.75">
      <c r="B108" s="344"/>
      <c r="C108" s="344"/>
      <c r="D108" s="535"/>
      <c r="E108" s="535"/>
      <c r="F108" s="536"/>
      <c r="G108" s="536"/>
      <c r="H108" s="536"/>
      <c r="I108" s="536"/>
      <c r="J108" s="532" t="s">
        <v>785</v>
      </c>
      <c r="K108" s="537"/>
      <c r="L108" s="537"/>
      <c r="M108" s="537"/>
      <c r="N108" s="537"/>
      <c r="O108" s="537"/>
    </row>
    <row r="109" spans="1:18" s="534" customFormat="1" ht="28.5">
      <c r="B109" s="344"/>
      <c r="C109" s="344"/>
      <c r="D109" s="535"/>
      <c r="E109" s="535"/>
      <c r="F109" s="536"/>
      <c r="G109" s="536"/>
      <c r="H109" s="536"/>
      <c r="I109" s="536"/>
      <c r="J109" s="538"/>
      <c r="K109" s="537"/>
      <c r="L109" s="537"/>
      <c r="M109" s="537"/>
      <c r="N109" s="537"/>
      <c r="O109" s="537"/>
    </row>
    <row r="110" spans="1:18" s="534" customFormat="1" ht="28.5">
      <c r="B110" s="344"/>
      <c r="C110" s="344"/>
      <c r="D110" s="535"/>
      <c r="E110" s="535"/>
      <c r="F110" s="536"/>
      <c r="G110" s="536"/>
      <c r="H110" s="536"/>
      <c r="I110" s="536"/>
      <c r="J110" s="538"/>
      <c r="K110" s="537"/>
      <c r="L110" s="537"/>
      <c r="M110" s="537"/>
      <c r="N110" s="537"/>
      <c r="O110" s="537"/>
    </row>
    <row r="111" spans="1:18" s="534" customFormat="1" ht="28.5">
      <c r="B111" s="344"/>
      <c r="C111" s="344"/>
      <c r="D111" s="535"/>
      <c r="E111" s="535"/>
      <c r="F111" s="536"/>
      <c r="G111" s="536"/>
      <c r="H111" s="536"/>
      <c r="I111" s="536"/>
      <c r="J111" s="539"/>
      <c r="K111" s="537"/>
      <c r="L111" s="537"/>
      <c r="M111" s="537"/>
      <c r="N111" s="537"/>
      <c r="O111" s="537"/>
    </row>
    <row r="112" spans="1:18" s="534" customFormat="1" ht="30.75">
      <c r="B112" s="344"/>
      <c r="C112" s="344"/>
      <c r="D112" s="535"/>
      <c r="E112" s="535"/>
      <c r="F112" s="536"/>
      <c r="G112" s="536"/>
      <c r="H112" s="536"/>
      <c r="I112" s="536"/>
      <c r="J112" s="532"/>
      <c r="K112" s="537"/>
      <c r="L112" s="537"/>
      <c r="M112" s="537"/>
      <c r="N112" s="540"/>
      <c r="O112" s="537"/>
    </row>
    <row r="113" spans="2:17" s="534" customFormat="1" ht="36">
      <c r="B113" s="344"/>
      <c r="C113" s="344"/>
      <c r="D113" s="535"/>
      <c r="E113" s="535"/>
      <c r="F113" s="536"/>
      <c r="G113" s="536"/>
      <c r="H113" s="536"/>
      <c r="I113" s="536"/>
      <c r="J113" s="541"/>
      <c r="K113" s="537"/>
      <c r="L113" s="537"/>
      <c r="M113" s="537"/>
      <c r="N113" s="542"/>
      <c r="O113" s="543"/>
      <c r="P113" s="542"/>
    </row>
    <row r="114" spans="2:17" s="534" customFormat="1" ht="36">
      <c r="B114" s="344"/>
      <c r="C114" s="344"/>
      <c r="D114" s="535"/>
      <c r="E114" s="535"/>
      <c r="F114" s="536"/>
      <c r="G114" s="536"/>
      <c r="H114" s="536"/>
      <c r="I114" s="536"/>
      <c r="J114" s="541"/>
      <c r="K114" s="537"/>
      <c r="L114" s="537"/>
      <c r="M114" s="537"/>
      <c r="N114" s="542"/>
      <c r="O114" s="543"/>
      <c r="P114" s="542"/>
    </row>
    <row r="115" spans="2:17">
      <c r="D115" s="528"/>
      <c r="E115" s="528"/>
      <c r="F115" s="529"/>
      <c r="G115" s="529"/>
      <c r="H115" s="529"/>
      <c r="I115" s="529"/>
      <c r="J115" s="530"/>
      <c r="K115" s="544"/>
      <c r="L115" s="544"/>
      <c r="M115" s="544"/>
      <c r="N115" s="544"/>
      <c r="O115" s="544"/>
    </row>
    <row r="116" spans="2:17">
      <c r="D116" s="528"/>
      <c r="E116" s="528"/>
      <c r="F116" s="529"/>
      <c r="G116" s="529"/>
      <c r="H116" s="529"/>
      <c r="I116" s="529"/>
      <c r="J116" s="530"/>
      <c r="K116" s="544"/>
      <c r="L116" s="544"/>
      <c r="M116" s="544"/>
      <c r="N116" s="544"/>
      <c r="O116" s="544"/>
    </row>
    <row r="117" spans="2:17">
      <c r="D117" s="528"/>
      <c r="E117" s="528"/>
      <c r="F117" s="529"/>
      <c r="G117" s="529"/>
      <c r="H117" s="529"/>
      <c r="I117" s="529"/>
      <c r="J117" s="530"/>
      <c r="K117" s="544"/>
      <c r="L117" s="545" t="s">
        <v>2080</v>
      </c>
      <c r="M117" s="546">
        <v>350632436.82887489</v>
      </c>
      <c r="N117" s="546">
        <v>349400394.48999995</v>
      </c>
      <c r="O117" s="547">
        <v>338829086.03000003</v>
      </c>
    </row>
    <row r="118" spans="2:17">
      <c r="D118" s="528"/>
      <c r="E118" s="528"/>
      <c r="F118" s="529"/>
      <c r="G118" s="529"/>
      <c r="H118" s="529"/>
      <c r="I118" s="529"/>
      <c r="J118" s="530"/>
      <c r="K118" s="544"/>
      <c r="L118" s="548" t="s">
        <v>2081</v>
      </c>
      <c r="M118" s="549">
        <v>350632436.82887512</v>
      </c>
      <c r="N118" s="549">
        <v>349400394.49000007</v>
      </c>
      <c r="O118" s="550">
        <v>338829086.03000003</v>
      </c>
    </row>
    <row r="119" spans="2:17">
      <c r="D119" s="528"/>
      <c r="E119" s="528"/>
      <c r="F119" s="529"/>
      <c r="G119" s="529"/>
      <c r="H119" s="529"/>
      <c r="I119" s="529"/>
      <c r="J119" s="530"/>
      <c r="K119" s="544"/>
      <c r="L119" s="551" t="s">
        <v>2082</v>
      </c>
      <c r="M119" s="552">
        <v>0</v>
      </c>
      <c r="N119" s="552">
        <v>0</v>
      </c>
      <c r="O119" s="553">
        <v>0</v>
      </c>
    </row>
    <row r="120" spans="2:17">
      <c r="D120" s="528"/>
      <c r="E120" s="528"/>
      <c r="F120" s="529"/>
      <c r="G120" s="529"/>
      <c r="H120" s="529"/>
      <c r="I120" s="529"/>
      <c r="J120" s="530"/>
      <c r="K120" s="544"/>
      <c r="L120" s="544"/>
      <c r="M120" s="544"/>
      <c r="N120" s="544"/>
      <c r="O120" s="544"/>
    </row>
    <row r="121" spans="2:17">
      <c r="D121" s="528"/>
      <c r="E121" s="528"/>
      <c r="F121" s="529"/>
      <c r="G121" s="529"/>
      <c r="H121" s="529"/>
      <c r="I121" s="529"/>
      <c r="J121" s="530"/>
      <c r="K121" s="544"/>
      <c r="L121" s="544"/>
      <c r="M121" s="544"/>
      <c r="N121" s="544"/>
      <c r="O121" s="544"/>
    </row>
    <row r="122" spans="2:17">
      <c r="D122" s="528"/>
      <c r="E122" s="941"/>
      <c r="F122" s="942"/>
      <c r="G122" s="942"/>
      <c r="H122" s="942"/>
      <c r="I122" s="942"/>
      <c r="J122" s="530"/>
      <c r="K122" s="544"/>
      <c r="L122" s="544"/>
      <c r="M122" s="544"/>
      <c r="N122" s="544"/>
      <c r="O122" s="544"/>
    </row>
    <row r="123" spans="2:17" s="556" customFormat="1">
      <c r="B123" s="554"/>
      <c r="C123" s="554"/>
      <c r="D123" s="555"/>
      <c r="E123" s="945"/>
      <c r="F123" s="946"/>
      <c r="G123" s="946"/>
      <c r="H123" s="946"/>
      <c r="I123" s="946"/>
      <c r="K123" s="557"/>
      <c r="L123" s="557"/>
      <c r="M123" s="557"/>
      <c r="N123" s="558"/>
      <c r="O123" s="558"/>
      <c r="P123" s="559"/>
      <c r="Q123" s="559"/>
    </row>
    <row r="124" spans="2:17" s="556" customFormat="1">
      <c r="B124" s="554"/>
      <c r="C124" s="554"/>
      <c r="D124" s="555"/>
      <c r="E124" s="945"/>
      <c r="F124" s="946"/>
      <c r="G124" s="946"/>
      <c r="H124" s="946"/>
      <c r="I124" s="946"/>
      <c r="K124" s="557"/>
      <c r="L124" s="557"/>
      <c r="M124" s="557"/>
      <c r="N124" s="558"/>
      <c r="O124" s="558"/>
    </row>
    <row r="125" spans="2:17" s="556" customFormat="1" ht="39.75" customHeight="1">
      <c r="B125" s="554"/>
      <c r="C125" s="554"/>
      <c r="D125" s="555"/>
      <c r="E125" s="945"/>
      <c r="F125" s="946"/>
      <c r="G125" s="946"/>
      <c r="H125" s="946"/>
      <c r="I125" s="946"/>
      <c r="K125" s="557"/>
      <c r="L125" s="557"/>
      <c r="M125" s="557"/>
      <c r="N125" s="560"/>
      <c r="O125" s="561"/>
    </row>
    <row r="126" spans="2:17">
      <c r="D126" s="528"/>
      <c r="E126" s="941"/>
      <c r="F126" s="942"/>
      <c r="G126" s="942"/>
      <c r="H126" s="942"/>
      <c r="I126" s="942"/>
      <c r="J126" s="530"/>
      <c r="K126" s="544"/>
      <c r="L126" s="544"/>
      <c r="M126" s="544"/>
      <c r="N126" s="562"/>
      <c r="O126" s="562"/>
    </row>
    <row r="127" spans="2:17">
      <c r="D127" s="528"/>
      <c r="E127" s="941"/>
      <c r="F127" s="942"/>
      <c r="G127" s="942"/>
      <c r="H127" s="942"/>
      <c r="I127" s="942"/>
      <c r="J127" s="530"/>
      <c r="K127" s="544"/>
      <c r="L127" s="544"/>
      <c r="M127" s="544"/>
      <c r="N127" s="544"/>
      <c r="O127" s="544"/>
    </row>
    <row r="128" spans="2:17" ht="21">
      <c r="D128" s="528"/>
      <c r="E128" s="941"/>
      <c r="F128" s="942"/>
      <c r="G128" s="942"/>
      <c r="H128" s="942"/>
      <c r="I128" s="942"/>
      <c r="J128" s="530"/>
      <c r="K128" s="544"/>
      <c r="L128" s="544"/>
      <c r="M128" s="544"/>
      <c r="N128" s="544"/>
      <c r="O128" s="563"/>
    </row>
    <row r="129" spans="4:15">
      <c r="D129" s="528"/>
      <c r="E129" s="941"/>
      <c r="F129" s="942"/>
      <c r="G129" s="942"/>
      <c r="H129" s="942"/>
      <c r="I129" s="942"/>
      <c r="J129" s="530"/>
      <c r="K129" s="544"/>
      <c r="L129" s="544"/>
      <c r="M129" s="544"/>
      <c r="N129" s="544"/>
      <c r="O129" s="544"/>
    </row>
    <row r="130" spans="4:15">
      <c r="D130" s="528"/>
      <c r="E130" s="528"/>
      <c r="F130" s="564"/>
      <c r="G130" s="564"/>
      <c r="H130" s="564"/>
      <c r="I130" s="564"/>
      <c r="J130" s="530"/>
      <c r="K130" s="544"/>
      <c r="L130" s="544"/>
      <c r="M130" s="544"/>
      <c r="N130" s="544"/>
      <c r="O130" s="544"/>
    </row>
    <row r="131" spans="4:15">
      <c r="D131" s="528"/>
      <c r="E131" s="528"/>
      <c r="F131" s="564"/>
      <c r="G131" s="564"/>
      <c r="H131" s="564"/>
      <c r="I131" s="564"/>
      <c r="J131" s="530"/>
    </row>
    <row r="132" spans="4:15">
      <c r="D132" s="528"/>
      <c r="E132" s="528"/>
      <c r="F132" s="564"/>
      <c r="G132" s="564"/>
      <c r="H132" s="564"/>
      <c r="I132" s="564"/>
      <c r="J132" s="530"/>
    </row>
    <row r="133" spans="4:15">
      <c r="D133" s="528"/>
      <c r="E133" s="528"/>
      <c r="F133" s="564"/>
      <c r="G133" s="564"/>
      <c r="H133" s="564"/>
      <c r="I133" s="564"/>
      <c r="J133" s="530"/>
    </row>
    <row r="134" spans="4:15">
      <c r="D134" s="528"/>
      <c r="E134" s="528"/>
      <c r="F134" s="564"/>
      <c r="G134" s="564"/>
      <c r="H134" s="564"/>
      <c r="I134" s="564"/>
      <c r="J134" s="530"/>
    </row>
    <row r="135" spans="4:15">
      <c r="D135" s="528"/>
      <c r="E135" s="528"/>
      <c r="F135" s="564"/>
      <c r="G135" s="564"/>
      <c r="H135" s="564"/>
      <c r="I135" s="564"/>
      <c r="J135" s="530"/>
    </row>
    <row r="136" spans="4:15">
      <c r="D136" s="528"/>
      <c r="E136" s="528"/>
      <c r="F136" s="564"/>
      <c r="G136" s="564"/>
      <c r="H136" s="564"/>
      <c r="I136" s="564"/>
      <c r="J136" s="530"/>
    </row>
    <row r="137" spans="4:15">
      <c r="D137" s="528"/>
      <c r="E137" s="528"/>
      <c r="F137" s="564"/>
      <c r="G137" s="564"/>
      <c r="H137" s="564"/>
      <c r="I137" s="564"/>
      <c r="J137" s="530"/>
    </row>
    <row r="138" spans="4:15">
      <c r="D138" s="528"/>
      <c r="E138" s="528"/>
      <c r="F138" s="564"/>
      <c r="G138" s="564"/>
      <c r="H138" s="564"/>
      <c r="I138" s="564"/>
      <c r="J138" s="530"/>
    </row>
    <row r="139" spans="4:15">
      <c r="D139" s="528"/>
      <c r="E139" s="528"/>
      <c r="F139" s="564"/>
      <c r="G139" s="564"/>
      <c r="H139" s="564"/>
      <c r="I139" s="564"/>
      <c r="J139" s="530"/>
    </row>
    <row r="140" spans="4:15">
      <c r="D140" s="528"/>
      <c r="E140" s="528"/>
      <c r="F140" s="564"/>
      <c r="G140" s="564"/>
      <c r="H140" s="564"/>
      <c r="I140" s="564"/>
      <c r="J140" s="530"/>
    </row>
    <row r="141" spans="4:15">
      <c r="D141" s="528"/>
      <c r="E141" s="528"/>
      <c r="F141" s="564"/>
      <c r="G141" s="564"/>
      <c r="H141" s="564"/>
      <c r="I141" s="564"/>
      <c r="J141" s="530"/>
    </row>
    <row r="142" spans="4:15">
      <c r="D142" s="528"/>
      <c r="E142" s="528"/>
      <c r="F142" s="564"/>
      <c r="G142" s="564"/>
      <c r="H142" s="564"/>
      <c r="I142" s="564"/>
      <c r="J142" s="530"/>
    </row>
    <row r="143" spans="4:15">
      <c r="D143" s="528"/>
      <c r="E143" s="528"/>
      <c r="F143" s="564"/>
      <c r="G143" s="564"/>
      <c r="H143" s="564"/>
      <c r="I143" s="564"/>
      <c r="J143" s="530"/>
    </row>
    <row r="144" spans="4:15">
      <c r="D144" s="528"/>
      <c r="E144" s="528"/>
      <c r="F144" s="564"/>
      <c r="G144" s="564"/>
      <c r="H144" s="564"/>
      <c r="I144" s="564"/>
      <c r="J144" s="530"/>
    </row>
    <row r="145" spans="2:17" s="565" customFormat="1">
      <c r="B145" s="343"/>
      <c r="C145" s="343"/>
      <c r="D145" s="528"/>
      <c r="E145" s="528"/>
      <c r="F145" s="564"/>
      <c r="G145" s="564"/>
      <c r="H145" s="564"/>
      <c r="I145" s="564"/>
      <c r="J145" s="530"/>
      <c r="K145" s="349"/>
      <c r="L145" s="349"/>
      <c r="M145" s="349"/>
      <c r="N145" s="349"/>
      <c r="O145" s="349"/>
      <c r="P145" s="349"/>
      <c r="Q145" s="349"/>
    </row>
    <row r="146" spans="2:17" s="565" customFormat="1">
      <c r="B146" s="343"/>
      <c r="C146" s="343"/>
      <c r="D146" s="528"/>
      <c r="E146" s="528"/>
      <c r="F146" s="564"/>
      <c r="G146" s="564"/>
      <c r="H146" s="564"/>
      <c r="I146" s="564"/>
      <c r="J146" s="530"/>
      <c r="K146" s="349"/>
      <c r="L146" s="349"/>
      <c r="M146" s="349"/>
      <c r="N146" s="349"/>
      <c r="O146" s="349"/>
      <c r="P146" s="349"/>
      <c r="Q146" s="349"/>
    </row>
    <row r="147" spans="2:17" s="565" customFormat="1">
      <c r="B147" s="343"/>
      <c r="C147" s="343"/>
      <c r="D147" s="528"/>
      <c r="E147" s="528"/>
      <c r="F147" s="564"/>
      <c r="G147" s="564"/>
      <c r="H147" s="564"/>
      <c r="I147" s="564"/>
      <c r="J147" s="530"/>
      <c r="K147" s="349"/>
      <c r="L147" s="349"/>
      <c r="M147" s="349"/>
      <c r="N147" s="349"/>
      <c r="O147" s="349"/>
      <c r="P147" s="349"/>
      <c r="Q147" s="349"/>
    </row>
    <row r="148" spans="2:17" s="565" customFormat="1">
      <c r="B148" s="343"/>
      <c r="C148" s="343"/>
      <c r="D148" s="528"/>
      <c r="E148" s="528"/>
      <c r="F148" s="564"/>
      <c r="G148" s="564"/>
      <c r="H148" s="564"/>
      <c r="I148" s="564"/>
      <c r="J148" s="530"/>
      <c r="K148" s="349"/>
      <c r="L148" s="349"/>
      <c r="M148" s="349"/>
      <c r="N148" s="349"/>
      <c r="O148" s="349"/>
      <c r="P148" s="349"/>
      <c r="Q148" s="349"/>
    </row>
    <row r="149" spans="2:17" s="565" customFormat="1">
      <c r="B149" s="343"/>
      <c r="C149" s="343"/>
      <c r="D149" s="528"/>
      <c r="E149" s="528"/>
      <c r="F149" s="564"/>
      <c r="G149" s="564"/>
      <c r="H149" s="564"/>
      <c r="I149" s="564"/>
      <c r="J149" s="530"/>
      <c r="K149" s="349"/>
      <c r="L149" s="349"/>
      <c r="M149" s="349"/>
      <c r="N149" s="349"/>
      <c r="O149" s="349"/>
      <c r="P149" s="349"/>
      <c r="Q149" s="349"/>
    </row>
    <row r="150" spans="2:17" s="565" customFormat="1">
      <c r="B150" s="343"/>
      <c r="C150" s="343"/>
      <c r="D150" s="528"/>
      <c r="E150" s="528"/>
      <c r="F150" s="564"/>
      <c r="G150" s="564"/>
      <c r="H150" s="564"/>
      <c r="I150" s="564"/>
      <c r="J150" s="530"/>
      <c r="K150" s="349"/>
      <c r="L150" s="349"/>
      <c r="M150" s="349"/>
      <c r="N150" s="349"/>
      <c r="O150" s="349"/>
      <c r="P150" s="349"/>
      <c r="Q150" s="349"/>
    </row>
    <row r="151" spans="2:17" s="565" customFormat="1">
      <c r="B151" s="343"/>
      <c r="C151" s="343"/>
      <c r="D151" s="528"/>
      <c r="E151" s="528"/>
      <c r="F151" s="564"/>
      <c r="G151" s="564"/>
      <c r="H151" s="564"/>
      <c r="I151" s="564"/>
      <c r="J151" s="530"/>
      <c r="K151" s="349"/>
      <c r="L151" s="349"/>
      <c r="M151" s="349"/>
      <c r="N151" s="349"/>
      <c r="O151" s="349"/>
      <c r="P151" s="349"/>
      <c r="Q151" s="349"/>
    </row>
    <row r="152" spans="2:17" s="565" customFormat="1">
      <c r="B152" s="343"/>
      <c r="C152" s="343"/>
      <c r="D152" s="528"/>
      <c r="E152" s="528"/>
      <c r="F152" s="564"/>
      <c r="G152" s="564"/>
      <c r="H152" s="564"/>
      <c r="I152" s="564"/>
      <c r="J152" s="530"/>
      <c r="K152" s="349"/>
      <c r="L152" s="349"/>
      <c r="M152" s="349"/>
      <c r="N152" s="349"/>
      <c r="O152" s="349"/>
      <c r="P152" s="349"/>
      <c r="Q152" s="349"/>
    </row>
    <row r="153" spans="2:17" s="565" customFormat="1">
      <c r="B153" s="343"/>
      <c r="C153" s="343"/>
      <c r="D153" s="528"/>
      <c r="E153" s="528"/>
      <c r="F153" s="564"/>
      <c r="G153" s="564"/>
      <c r="H153" s="564"/>
      <c r="I153" s="564"/>
      <c r="J153" s="530"/>
      <c r="K153" s="349"/>
      <c r="L153" s="349"/>
      <c r="M153" s="349"/>
      <c r="N153" s="349"/>
      <c r="O153" s="349"/>
      <c r="P153" s="349"/>
      <c r="Q153" s="349"/>
    </row>
    <row r="154" spans="2:17" s="565" customFormat="1">
      <c r="B154" s="343"/>
      <c r="C154" s="343"/>
      <c r="D154" s="528"/>
      <c r="E154" s="528"/>
      <c r="F154" s="564"/>
      <c r="G154" s="564"/>
      <c r="H154" s="564"/>
      <c r="I154" s="564"/>
      <c r="J154" s="530"/>
      <c r="K154" s="349"/>
      <c r="L154" s="349"/>
      <c r="M154" s="349"/>
      <c r="N154" s="349"/>
      <c r="O154" s="349"/>
      <c r="P154" s="349"/>
      <c r="Q154" s="349"/>
    </row>
    <row r="155" spans="2:17" s="565" customFormat="1">
      <c r="B155" s="343"/>
      <c r="C155" s="343"/>
      <c r="D155" s="528"/>
      <c r="E155" s="528"/>
      <c r="F155" s="564"/>
      <c r="G155" s="564"/>
      <c r="H155" s="564"/>
      <c r="I155" s="564"/>
      <c r="J155" s="530"/>
      <c r="K155" s="349"/>
      <c r="L155" s="349"/>
      <c r="M155" s="349"/>
      <c r="N155" s="349"/>
      <c r="O155" s="349"/>
      <c r="P155" s="349"/>
      <c r="Q155" s="349"/>
    </row>
    <row r="156" spans="2:17" s="565" customFormat="1">
      <c r="B156" s="343"/>
      <c r="C156" s="343"/>
      <c r="D156" s="528"/>
      <c r="E156" s="528"/>
      <c r="F156" s="564"/>
      <c r="G156" s="564"/>
      <c r="H156" s="564"/>
      <c r="I156" s="564"/>
      <c r="J156" s="530"/>
      <c r="K156" s="349"/>
      <c r="L156" s="349"/>
      <c r="M156" s="349"/>
      <c r="N156" s="349"/>
      <c r="O156" s="349"/>
      <c r="P156" s="349"/>
      <c r="Q156" s="349"/>
    </row>
    <row r="157" spans="2:17" s="565" customFormat="1">
      <c r="B157" s="343"/>
      <c r="C157" s="343"/>
      <c r="D157" s="528"/>
      <c r="E157" s="528"/>
      <c r="F157" s="564"/>
      <c r="G157" s="564"/>
      <c r="H157" s="564"/>
      <c r="I157" s="564"/>
      <c r="J157" s="530"/>
      <c r="K157" s="349"/>
      <c r="L157" s="349"/>
      <c r="M157" s="349"/>
      <c r="N157" s="349"/>
      <c r="O157" s="349"/>
      <c r="P157" s="349"/>
      <c r="Q157" s="349"/>
    </row>
    <row r="158" spans="2:17" s="565" customFormat="1">
      <c r="B158" s="343"/>
      <c r="C158" s="343"/>
      <c r="D158" s="528"/>
      <c r="E158" s="528"/>
      <c r="F158" s="564"/>
      <c r="G158" s="564"/>
      <c r="H158" s="564"/>
      <c r="I158" s="564"/>
      <c r="J158" s="530"/>
      <c r="K158" s="349"/>
      <c r="L158" s="349"/>
      <c r="M158" s="349"/>
      <c r="N158" s="349"/>
      <c r="O158" s="349"/>
      <c r="P158" s="349"/>
      <c r="Q158" s="349"/>
    </row>
    <row r="159" spans="2:17" s="565" customFormat="1">
      <c r="B159" s="343"/>
      <c r="C159" s="343"/>
      <c r="D159" s="528"/>
      <c r="E159" s="528"/>
      <c r="F159" s="564"/>
      <c r="G159" s="564"/>
      <c r="H159" s="564"/>
      <c r="I159" s="564"/>
      <c r="J159" s="530"/>
      <c r="K159" s="349"/>
      <c r="L159" s="349"/>
      <c r="M159" s="349"/>
      <c r="N159" s="349"/>
      <c r="O159" s="349"/>
      <c r="P159" s="349"/>
      <c r="Q159" s="349"/>
    </row>
    <row r="160" spans="2:17" s="565" customFormat="1">
      <c r="B160" s="343"/>
      <c r="C160" s="343"/>
      <c r="D160" s="528"/>
      <c r="E160" s="528"/>
      <c r="F160" s="564"/>
      <c r="G160" s="564"/>
      <c r="H160" s="564"/>
      <c r="I160" s="564"/>
      <c r="J160" s="530"/>
      <c r="K160" s="349"/>
      <c r="L160" s="349"/>
      <c r="M160" s="349"/>
      <c r="N160" s="349"/>
      <c r="O160" s="349"/>
      <c r="P160" s="349"/>
      <c r="Q160" s="349"/>
    </row>
    <row r="161" spans="2:17" s="565" customFormat="1">
      <c r="B161" s="343"/>
      <c r="C161" s="343"/>
      <c r="D161" s="528"/>
      <c r="E161" s="528"/>
      <c r="F161" s="564"/>
      <c r="G161" s="564"/>
      <c r="H161" s="564"/>
      <c r="I161" s="564"/>
      <c r="J161" s="530"/>
      <c r="K161" s="349"/>
      <c r="L161" s="349"/>
      <c r="M161" s="349"/>
      <c r="N161" s="349"/>
      <c r="O161" s="349"/>
      <c r="P161" s="349"/>
      <c r="Q161" s="349"/>
    </row>
    <row r="162" spans="2:17" s="565" customFormat="1">
      <c r="B162" s="343"/>
      <c r="C162" s="343"/>
      <c r="D162" s="528"/>
      <c r="E162" s="528"/>
      <c r="F162" s="564"/>
      <c r="G162" s="564"/>
      <c r="H162" s="564"/>
      <c r="I162" s="564"/>
      <c r="J162" s="530"/>
      <c r="K162" s="349"/>
      <c r="L162" s="349"/>
      <c r="M162" s="349"/>
      <c r="N162" s="349"/>
      <c r="O162" s="349"/>
      <c r="P162" s="349"/>
      <c r="Q162" s="349"/>
    </row>
    <row r="163" spans="2:17" s="565" customFormat="1">
      <c r="B163" s="343"/>
      <c r="C163" s="343"/>
      <c r="D163" s="528"/>
      <c r="E163" s="528"/>
      <c r="F163" s="564"/>
      <c r="G163" s="564"/>
      <c r="H163" s="564"/>
      <c r="I163" s="564"/>
      <c r="J163" s="530"/>
      <c r="K163" s="349"/>
      <c r="L163" s="349"/>
      <c r="M163" s="349"/>
      <c r="N163" s="349"/>
      <c r="O163" s="349"/>
      <c r="P163" s="349"/>
      <c r="Q163" s="349"/>
    </row>
    <row r="164" spans="2:17" s="565" customFormat="1">
      <c r="B164" s="343"/>
      <c r="C164" s="343"/>
      <c r="D164" s="528"/>
      <c r="E164" s="528"/>
      <c r="F164" s="564"/>
      <c r="G164" s="564"/>
      <c r="H164" s="564"/>
      <c r="I164" s="564"/>
      <c r="J164" s="530"/>
      <c r="K164" s="349"/>
      <c r="L164" s="349"/>
      <c r="M164" s="349"/>
      <c r="N164" s="349"/>
      <c r="O164" s="349"/>
      <c r="P164" s="349"/>
      <c r="Q164" s="349"/>
    </row>
    <row r="165" spans="2:17" s="565" customFormat="1">
      <c r="B165" s="343"/>
      <c r="C165" s="343"/>
      <c r="D165" s="528"/>
      <c r="E165" s="528"/>
      <c r="F165" s="564"/>
      <c r="G165" s="564"/>
      <c r="H165" s="564"/>
      <c r="I165" s="564"/>
      <c r="J165" s="530"/>
      <c r="K165" s="349"/>
      <c r="L165" s="349"/>
      <c r="M165" s="349"/>
      <c r="N165" s="349"/>
      <c r="O165" s="349"/>
      <c r="P165" s="349"/>
      <c r="Q165" s="349"/>
    </row>
    <row r="166" spans="2:17" s="565" customFormat="1">
      <c r="B166" s="343"/>
      <c r="C166" s="343"/>
      <c r="D166" s="528"/>
      <c r="E166" s="528"/>
      <c r="F166" s="564"/>
      <c r="G166" s="564"/>
      <c r="H166" s="564"/>
      <c r="I166" s="564"/>
      <c r="J166" s="530"/>
      <c r="K166" s="349"/>
      <c r="L166" s="349"/>
      <c r="M166" s="349"/>
      <c r="N166" s="349"/>
      <c r="O166" s="349"/>
      <c r="P166" s="349"/>
      <c r="Q166" s="349"/>
    </row>
    <row r="167" spans="2:17" s="565" customFormat="1">
      <c r="B167" s="343"/>
      <c r="C167" s="343"/>
      <c r="D167" s="528"/>
      <c r="E167" s="528"/>
      <c r="F167" s="564"/>
      <c r="G167" s="564"/>
      <c r="H167" s="564"/>
      <c r="I167" s="564"/>
      <c r="J167" s="530"/>
      <c r="K167" s="349"/>
      <c r="L167" s="349"/>
      <c r="M167" s="349"/>
      <c r="N167" s="349"/>
      <c r="O167" s="349"/>
      <c r="P167" s="349"/>
      <c r="Q167" s="349"/>
    </row>
    <row r="168" spans="2:17" s="565" customFormat="1">
      <c r="B168" s="343"/>
      <c r="C168" s="343"/>
      <c r="D168" s="528"/>
      <c r="E168" s="528"/>
      <c r="F168" s="564"/>
      <c r="G168" s="564"/>
      <c r="H168" s="564"/>
      <c r="I168" s="564"/>
      <c r="J168" s="530"/>
      <c r="K168" s="349"/>
      <c r="L168" s="349"/>
      <c r="M168" s="349"/>
      <c r="N168" s="349"/>
      <c r="O168" s="349"/>
      <c r="P168" s="349"/>
      <c r="Q168" s="349"/>
    </row>
    <row r="169" spans="2:17" s="565" customFormat="1">
      <c r="B169" s="343"/>
      <c r="C169" s="343"/>
      <c r="D169" s="528"/>
      <c r="E169" s="528"/>
      <c r="F169" s="564"/>
      <c r="G169" s="564"/>
      <c r="H169" s="564"/>
      <c r="I169" s="564"/>
      <c r="J169" s="530"/>
      <c r="K169" s="349"/>
      <c r="L169" s="349"/>
      <c r="M169" s="349"/>
      <c r="N169" s="349"/>
      <c r="O169" s="349"/>
      <c r="P169" s="349"/>
      <c r="Q169" s="349"/>
    </row>
    <row r="170" spans="2:17" s="565" customFormat="1">
      <c r="B170" s="343"/>
      <c r="C170" s="343"/>
      <c r="D170" s="528"/>
      <c r="E170" s="528"/>
      <c r="F170" s="564"/>
      <c r="G170" s="564"/>
      <c r="H170" s="564"/>
      <c r="I170" s="564"/>
      <c r="J170" s="530"/>
      <c r="K170" s="349"/>
      <c r="L170" s="349"/>
      <c r="M170" s="349"/>
      <c r="N170" s="349"/>
      <c r="O170" s="349"/>
      <c r="P170" s="349"/>
      <c r="Q170" s="349"/>
    </row>
    <row r="171" spans="2:17" s="565" customFormat="1">
      <c r="B171" s="343"/>
      <c r="C171" s="343"/>
      <c r="D171" s="528"/>
      <c r="E171" s="528"/>
      <c r="F171" s="564"/>
      <c r="G171" s="564"/>
      <c r="H171" s="564"/>
      <c r="I171" s="564"/>
      <c r="J171" s="530"/>
      <c r="K171" s="349"/>
      <c r="L171" s="349"/>
      <c r="M171" s="349"/>
      <c r="N171" s="349"/>
      <c r="O171" s="349"/>
      <c r="P171" s="349"/>
      <c r="Q171" s="349"/>
    </row>
    <row r="172" spans="2:17" s="565" customFormat="1">
      <c r="B172" s="343"/>
      <c r="C172" s="343"/>
      <c r="D172" s="528"/>
      <c r="E172" s="528"/>
      <c r="F172" s="564"/>
      <c r="G172" s="564"/>
      <c r="H172" s="564"/>
      <c r="I172" s="564"/>
      <c r="J172" s="530"/>
      <c r="K172" s="349"/>
      <c r="L172" s="349"/>
      <c r="M172" s="349"/>
      <c r="N172" s="349"/>
      <c r="O172" s="349"/>
      <c r="P172" s="349"/>
      <c r="Q172" s="349"/>
    </row>
    <row r="173" spans="2:17" s="565" customFormat="1">
      <c r="B173" s="343"/>
      <c r="C173" s="343"/>
      <c r="D173" s="528"/>
      <c r="E173" s="528"/>
      <c r="F173" s="564"/>
      <c r="G173" s="564"/>
      <c r="H173" s="564"/>
      <c r="I173" s="564"/>
      <c r="J173" s="530"/>
      <c r="K173" s="349"/>
      <c r="L173" s="349"/>
      <c r="M173" s="349"/>
      <c r="N173" s="349"/>
      <c r="O173" s="349"/>
      <c r="P173" s="349"/>
      <c r="Q173" s="349"/>
    </row>
    <row r="174" spans="2:17" s="565" customFormat="1">
      <c r="B174" s="343"/>
      <c r="C174" s="343"/>
      <c r="D174" s="528"/>
      <c r="E174" s="528"/>
      <c r="F174" s="564"/>
      <c r="G174" s="564"/>
      <c r="H174" s="564"/>
      <c r="I174" s="564"/>
      <c r="J174" s="530"/>
      <c r="K174" s="349"/>
      <c r="L174" s="349"/>
      <c r="M174" s="349"/>
      <c r="N174" s="349"/>
      <c r="O174" s="349"/>
      <c r="P174" s="349"/>
      <c r="Q174" s="349"/>
    </row>
    <row r="175" spans="2:17" s="565" customFormat="1">
      <c r="B175" s="343"/>
      <c r="C175" s="343"/>
      <c r="D175" s="528"/>
      <c r="E175" s="528"/>
      <c r="F175" s="564"/>
      <c r="G175" s="564"/>
      <c r="H175" s="564"/>
      <c r="I175" s="564"/>
      <c r="J175" s="530"/>
      <c r="K175" s="349"/>
      <c r="L175" s="349"/>
      <c r="M175" s="349"/>
      <c r="N175" s="349"/>
      <c r="O175" s="349"/>
      <c r="P175" s="349"/>
      <c r="Q175" s="349"/>
    </row>
    <row r="176" spans="2:17" s="565" customFormat="1">
      <c r="B176" s="343"/>
      <c r="C176" s="343"/>
      <c r="D176" s="528"/>
      <c r="E176" s="528"/>
      <c r="F176" s="564"/>
      <c r="G176" s="564"/>
      <c r="H176" s="564"/>
      <c r="I176" s="564"/>
      <c r="J176" s="530"/>
      <c r="K176" s="349"/>
      <c r="L176" s="349"/>
      <c r="M176" s="349"/>
      <c r="N176" s="349"/>
      <c r="O176" s="349"/>
      <c r="P176" s="349"/>
      <c r="Q176" s="349"/>
    </row>
    <row r="177" spans="2:17" s="565" customFormat="1">
      <c r="B177" s="343"/>
      <c r="C177" s="343"/>
      <c r="D177" s="528"/>
      <c r="E177" s="528"/>
      <c r="F177" s="564"/>
      <c r="G177" s="564"/>
      <c r="H177" s="564"/>
      <c r="I177" s="564"/>
      <c r="J177" s="530"/>
      <c r="K177" s="349"/>
      <c r="L177" s="349"/>
      <c r="M177" s="349"/>
      <c r="N177" s="349"/>
      <c r="O177" s="349"/>
      <c r="P177" s="349"/>
      <c r="Q177" s="349"/>
    </row>
    <row r="178" spans="2:17" s="565" customFormat="1">
      <c r="B178" s="343"/>
      <c r="C178" s="343"/>
      <c r="D178" s="528"/>
      <c r="E178" s="528"/>
      <c r="J178" s="349"/>
      <c r="K178" s="349"/>
      <c r="L178" s="349"/>
      <c r="M178" s="349"/>
      <c r="N178" s="349"/>
      <c r="O178" s="349"/>
      <c r="P178" s="349"/>
      <c r="Q178" s="349"/>
    </row>
    <row r="179" spans="2:17" s="565" customFormat="1">
      <c r="B179" s="343"/>
      <c r="C179" s="343"/>
      <c r="D179" s="528"/>
      <c r="E179" s="528"/>
      <c r="J179" s="349"/>
      <c r="K179" s="349"/>
      <c r="L179" s="349"/>
      <c r="M179" s="349"/>
      <c r="N179" s="349"/>
      <c r="O179" s="349"/>
      <c r="P179" s="349"/>
      <c r="Q179" s="349"/>
    </row>
    <row r="180" spans="2:17" s="565" customFormat="1">
      <c r="B180" s="343"/>
      <c r="C180" s="343"/>
      <c r="D180" s="528"/>
      <c r="E180" s="528"/>
      <c r="J180" s="349"/>
      <c r="K180" s="349"/>
      <c r="L180" s="349"/>
      <c r="M180" s="349"/>
      <c r="N180" s="349"/>
      <c r="O180" s="349"/>
      <c r="P180" s="349"/>
      <c r="Q180" s="349"/>
    </row>
    <row r="181" spans="2:17" s="565" customFormat="1">
      <c r="B181" s="343"/>
      <c r="C181" s="343"/>
      <c r="D181" s="528"/>
      <c r="E181" s="528"/>
      <c r="J181" s="349"/>
      <c r="K181" s="349"/>
      <c r="L181" s="349"/>
      <c r="M181" s="349"/>
      <c r="N181" s="349"/>
      <c r="O181" s="349"/>
      <c r="P181" s="349"/>
      <c r="Q181" s="349"/>
    </row>
    <row r="182" spans="2:17" s="565" customFormat="1">
      <c r="B182" s="343"/>
      <c r="C182" s="343"/>
      <c r="D182" s="528"/>
      <c r="E182" s="528"/>
      <c r="J182" s="349"/>
      <c r="K182" s="349"/>
      <c r="L182" s="349"/>
      <c r="M182" s="349"/>
      <c r="N182" s="349"/>
      <c r="O182" s="349"/>
      <c r="P182" s="349"/>
      <c r="Q182" s="349"/>
    </row>
    <row r="183" spans="2:17" s="565" customFormat="1">
      <c r="B183" s="343"/>
      <c r="C183" s="343"/>
      <c r="D183" s="528"/>
      <c r="E183" s="528"/>
      <c r="J183" s="349"/>
      <c r="K183" s="349"/>
      <c r="L183" s="349"/>
      <c r="M183" s="349"/>
      <c r="N183" s="349"/>
      <c r="O183" s="349"/>
      <c r="P183" s="349"/>
      <c r="Q183" s="349"/>
    </row>
    <row r="184" spans="2:17" s="565" customFormat="1">
      <c r="B184" s="343"/>
      <c r="C184" s="343"/>
      <c r="D184" s="528"/>
      <c r="E184" s="528"/>
      <c r="J184" s="349"/>
      <c r="K184" s="349"/>
      <c r="L184" s="349"/>
      <c r="M184" s="349"/>
      <c r="N184" s="349"/>
      <c r="O184" s="349"/>
      <c r="P184" s="349"/>
      <c r="Q184" s="349"/>
    </row>
    <row r="185" spans="2:17" s="565" customFormat="1">
      <c r="B185" s="343"/>
      <c r="C185" s="343"/>
      <c r="D185" s="528"/>
      <c r="E185" s="528"/>
      <c r="J185" s="349"/>
      <c r="K185" s="349"/>
      <c r="L185" s="349"/>
      <c r="M185" s="349"/>
      <c r="N185" s="349"/>
      <c r="O185" s="349"/>
      <c r="P185" s="349"/>
      <c r="Q185" s="349"/>
    </row>
    <row r="186" spans="2:17" s="565" customFormat="1">
      <c r="B186" s="343"/>
      <c r="C186" s="343"/>
      <c r="D186" s="528"/>
      <c r="E186" s="528"/>
      <c r="J186" s="349"/>
      <c r="K186" s="349"/>
      <c r="L186" s="349"/>
      <c r="M186" s="349"/>
      <c r="N186" s="349"/>
      <c r="O186" s="349"/>
      <c r="P186" s="349"/>
      <c r="Q186" s="349"/>
    </row>
    <row r="187" spans="2:17" s="565" customFormat="1">
      <c r="B187" s="343"/>
      <c r="C187" s="343"/>
      <c r="D187" s="528"/>
      <c r="E187" s="528"/>
      <c r="J187" s="349"/>
      <c r="K187" s="349"/>
      <c r="L187" s="349"/>
      <c r="M187" s="349"/>
      <c r="N187" s="349"/>
      <c r="O187" s="349"/>
      <c r="P187" s="349"/>
      <c r="Q187" s="349"/>
    </row>
    <row r="188" spans="2:17" s="565" customFormat="1">
      <c r="B188" s="343"/>
      <c r="C188" s="343"/>
      <c r="D188" s="528"/>
      <c r="E188" s="528"/>
      <c r="J188" s="349"/>
      <c r="K188" s="349"/>
      <c r="L188" s="349"/>
      <c r="M188" s="349"/>
      <c r="N188" s="349"/>
      <c r="O188" s="349"/>
      <c r="P188" s="349"/>
      <c r="Q188" s="349"/>
    </row>
    <row r="189" spans="2:17" s="565" customFormat="1">
      <c r="B189" s="343"/>
      <c r="C189" s="343"/>
      <c r="D189" s="528"/>
      <c r="E189" s="528"/>
      <c r="J189" s="349"/>
      <c r="K189" s="349"/>
      <c r="L189" s="349"/>
      <c r="M189" s="349"/>
      <c r="N189" s="349"/>
      <c r="O189" s="349"/>
      <c r="P189" s="349"/>
      <c r="Q189" s="349"/>
    </row>
    <row r="190" spans="2:17" s="565" customFormat="1">
      <c r="B190" s="343"/>
      <c r="C190" s="343"/>
      <c r="D190" s="528"/>
      <c r="E190" s="528"/>
      <c r="J190" s="349"/>
      <c r="K190" s="349"/>
      <c r="L190" s="349"/>
      <c r="M190" s="349"/>
      <c r="N190" s="349"/>
      <c r="O190" s="349"/>
      <c r="P190" s="349"/>
      <c r="Q190" s="349"/>
    </row>
    <row r="191" spans="2:17" s="565" customFormat="1">
      <c r="B191" s="343"/>
      <c r="C191" s="343"/>
      <c r="D191" s="528"/>
      <c r="E191" s="528"/>
      <c r="J191" s="349"/>
      <c r="K191" s="349"/>
      <c r="L191" s="349"/>
      <c r="M191" s="349"/>
      <c r="N191" s="349"/>
      <c r="O191" s="349"/>
      <c r="P191" s="349"/>
      <c r="Q191" s="349"/>
    </row>
    <row r="192" spans="2:17" s="565" customFormat="1">
      <c r="B192" s="343"/>
      <c r="C192" s="343"/>
      <c r="D192" s="528"/>
      <c r="E192" s="528"/>
      <c r="J192" s="349"/>
      <c r="K192" s="349"/>
      <c r="L192" s="349"/>
      <c r="M192" s="349"/>
      <c r="N192" s="349"/>
      <c r="O192" s="349"/>
      <c r="P192" s="349"/>
      <c r="Q192" s="349"/>
    </row>
    <row r="193" spans="2:17" s="565" customFormat="1">
      <c r="B193" s="343"/>
      <c r="C193" s="343"/>
      <c r="D193" s="528"/>
      <c r="J193" s="349"/>
      <c r="K193" s="349"/>
      <c r="L193" s="349"/>
      <c r="M193" s="349"/>
      <c r="N193" s="349"/>
      <c r="O193" s="349"/>
      <c r="P193" s="349"/>
      <c r="Q193" s="349"/>
    </row>
    <row r="194" spans="2:17" s="565" customFormat="1">
      <c r="B194" s="343"/>
      <c r="C194" s="343"/>
      <c r="D194" s="528"/>
      <c r="J194" s="349"/>
      <c r="K194" s="349"/>
      <c r="L194" s="349"/>
      <c r="M194" s="349"/>
      <c r="N194" s="349"/>
      <c r="O194" s="349"/>
      <c r="P194" s="349"/>
      <c r="Q194" s="349"/>
    </row>
    <row r="195" spans="2:17" s="565" customFormat="1">
      <c r="B195" s="343"/>
      <c r="C195" s="343"/>
      <c r="D195" s="528"/>
      <c r="J195" s="349"/>
      <c r="K195" s="349"/>
      <c r="L195" s="349"/>
      <c r="M195" s="349"/>
      <c r="N195" s="349"/>
      <c r="O195" s="349"/>
      <c r="P195" s="349"/>
      <c r="Q195" s="349"/>
    </row>
    <row r="196" spans="2:17" s="565" customFormat="1">
      <c r="B196" s="343"/>
      <c r="C196" s="343"/>
      <c r="D196" s="528"/>
      <c r="J196" s="349"/>
      <c r="K196" s="349"/>
      <c r="L196" s="349"/>
      <c r="M196" s="349"/>
      <c r="N196" s="349"/>
      <c r="O196" s="349"/>
      <c r="P196" s="349"/>
      <c r="Q196" s="349"/>
    </row>
    <row r="197" spans="2:17" s="565" customFormat="1">
      <c r="B197" s="343"/>
      <c r="C197" s="343"/>
      <c r="D197" s="528"/>
      <c r="J197" s="349"/>
      <c r="K197" s="349"/>
      <c r="L197" s="349"/>
      <c r="M197" s="349"/>
      <c r="N197" s="349"/>
      <c r="O197" s="349"/>
      <c r="P197" s="349"/>
      <c r="Q197" s="349"/>
    </row>
    <row r="198" spans="2:17" s="565" customFormat="1">
      <c r="B198" s="343"/>
      <c r="C198" s="343"/>
      <c r="D198" s="528"/>
      <c r="J198" s="349"/>
      <c r="K198" s="349"/>
      <c r="L198" s="349"/>
      <c r="M198" s="349"/>
      <c r="N198" s="349"/>
      <c r="O198" s="349"/>
      <c r="P198" s="349"/>
      <c r="Q198" s="349"/>
    </row>
    <row r="199" spans="2:17" s="565" customFormat="1">
      <c r="B199" s="343"/>
      <c r="C199" s="343"/>
      <c r="D199" s="528"/>
      <c r="J199" s="349"/>
      <c r="K199" s="349"/>
      <c r="L199" s="349"/>
      <c r="M199" s="349"/>
      <c r="N199" s="349"/>
      <c r="O199" s="349"/>
      <c r="P199" s="349"/>
      <c r="Q199" s="349"/>
    </row>
    <row r="200" spans="2:17" s="565" customFormat="1">
      <c r="B200" s="343"/>
      <c r="C200" s="343"/>
      <c r="D200" s="528"/>
      <c r="J200" s="349"/>
      <c r="K200" s="349"/>
      <c r="L200" s="349"/>
      <c r="M200" s="349"/>
      <c r="N200" s="349"/>
      <c r="O200" s="349"/>
      <c r="P200" s="349"/>
      <c r="Q200" s="349"/>
    </row>
    <row r="201" spans="2:17" s="565" customFormat="1">
      <c r="B201" s="343"/>
      <c r="C201" s="343"/>
      <c r="D201" s="528"/>
      <c r="J201" s="349"/>
      <c r="K201" s="349"/>
      <c r="L201" s="349"/>
      <c r="M201" s="349"/>
      <c r="N201" s="349"/>
      <c r="O201" s="349"/>
      <c r="P201" s="349"/>
      <c r="Q201" s="349"/>
    </row>
    <row r="202" spans="2:17" s="565" customFormat="1">
      <c r="B202" s="343"/>
      <c r="C202" s="343"/>
      <c r="D202" s="528"/>
      <c r="J202" s="349"/>
      <c r="K202" s="349"/>
      <c r="L202" s="349"/>
      <c r="M202" s="349"/>
      <c r="N202" s="349"/>
      <c r="O202" s="349"/>
      <c r="P202" s="349"/>
      <c r="Q202" s="349"/>
    </row>
    <row r="203" spans="2:17" s="565" customFormat="1">
      <c r="B203" s="343"/>
      <c r="C203" s="343"/>
      <c r="D203" s="528"/>
      <c r="J203" s="349"/>
      <c r="K203" s="349"/>
      <c r="L203" s="349"/>
      <c r="M203" s="349"/>
      <c r="N203" s="349"/>
      <c r="O203" s="349"/>
      <c r="P203" s="349"/>
      <c r="Q203" s="349"/>
    </row>
    <row r="204" spans="2:17" s="565" customFormat="1">
      <c r="B204" s="343"/>
      <c r="C204" s="343"/>
      <c r="D204" s="528"/>
      <c r="J204" s="349"/>
      <c r="K204" s="349"/>
      <c r="L204" s="349"/>
      <c r="M204" s="349"/>
      <c r="N204" s="349"/>
      <c r="O204" s="349"/>
      <c r="P204" s="349"/>
      <c r="Q204" s="349"/>
    </row>
    <row r="205" spans="2:17" s="565" customFormat="1">
      <c r="B205" s="343"/>
      <c r="C205" s="343"/>
      <c r="D205" s="528"/>
      <c r="J205" s="349"/>
      <c r="K205" s="349"/>
      <c r="L205" s="349"/>
      <c r="M205" s="349"/>
      <c r="N205" s="349"/>
      <c r="O205" s="349"/>
      <c r="P205" s="349"/>
      <c r="Q205" s="349"/>
    </row>
    <row r="206" spans="2:17" s="565" customFormat="1">
      <c r="B206" s="343"/>
      <c r="C206" s="343"/>
      <c r="D206" s="528"/>
      <c r="J206" s="349"/>
      <c r="K206" s="349"/>
      <c r="L206" s="349"/>
      <c r="M206" s="349"/>
      <c r="N206" s="349"/>
      <c r="O206" s="349"/>
      <c r="P206" s="349"/>
      <c r="Q206" s="349"/>
    </row>
    <row r="207" spans="2:17" s="565" customFormat="1">
      <c r="B207" s="343"/>
      <c r="C207" s="343"/>
      <c r="D207" s="528"/>
      <c r="J207" s="349"/>
      <c r="K207" s="349"/>
      <c r="L207" s="349"/>
      <c r="M207" s="349"/>
      <c r="N207" s="349"/>
      <c r="O207" s="349"/>
      <c r="P207" s="349"/>
      <c r="Q207" s="349"/>
    </row>
    <row r="208" spans="2:17" s="565" customFormat="1">
      <c r="B208" s="343"/>
      <c r="C208" s="343"/>
      <c r="D208" s="528"/>
      <c r="J208" s="349"/>
      <c r="K208" s="349"/>
      <c r="L208" s="349"/>
      <c r="M208" s="349"/>
      <c r="N208" s="349"/>
      <c r="O208" s="349"/>
      <c r="P208" s="349"/>
      <c r="Q208" s="349"/>
    </row>
    <row r="209" spans="2:17" s="565" customFormat="1">
      <c r="B209" s="343"/>
      <c r="C209" s="343"/>
      <c r="D209" s="528"/>
      <c r="J209" s="349"/>
      <c r="K209" s="349"/>
      <c r="L209" s="349"/>
      <c r="M209" s="349"/>
      <c r="N209" s="349"/>
      <c r="O209" s="349"/>
      <c r="P209" s="349"/>
      <c r="Q209" s="349"/>
    </row>
    <row r="210" spans="2:17" s="565" customFormat="1">
      <c r="B210" s="343"/>
      <c r="C210" s="343"/>
      <c r="D210" s="528"/>
      <c r="J210" s="349"/>
      <c r="K210" s="349"/>
      <c r="L210" s="349"/>
      <c r="M210" s="349"/>
      <c r="N210" s="349"/>
      <c r="O210" s="349"/>
      <c r="P210" s="349"/>
      <c r="Q210" s="349"/>
    </row>
    <row r="211" spans="2:17" s="565" customFormat="1">
      <c r="B211" s="343"/>
      <c r="C211" s="343"/>
      <c r="D211" s="528"/>
      <c r="J211" s="349"/>
      <c r="K211" s="349"/>
      <c r="L211" s="349"/>
      <c r="M211" s="349"/>
      <c r="N211" s="349"/>
      <c r="O211" s="349"/>
      <c r="P211" s="349"/>
      <c r="Q211" s="349"/>
    </row>
    <row r="212" spans="2:17" s="565" customFormat="1">
      <c r="B212" s="343"/>
      <c r="C212" s="343"/>
      <c r="D212" s="528"/>
      <c r="J212" s="349"/>
      <c r="K212" s="349"/>
      <c r="L212" s="349"/>
      <c r="M212" s="349"/>
      <c r="N212" s="349"/>
      <c r="O212" s="349"/>
      <c r="P212" s="349"/>
      <c r="Q212" s="349"/>
    </row>
    <row r="213" spans="2:17" s="565" customFormat="1">
      <c r="B213" s="343"/>
      <c r="C213" s="343"/>
      <c r="D213" s="528"/>
      <c r="J213" s="349"/>
      <c r="K213" s="349"/>
      <c r="L213" s="349"/>
      <c r="M213" s="349"/>
      <c r="N213" s="349"/>
      <c r="O213" s="349"/>
      <c r="P213" s="349"/>
      <c r="Q213" s="349"/>
    </row>
    <row r="214" spans="2:17" s="565" customFormat="1">
      <c r="B214" s="343"/>
      <c r="C214" s="343"/>
      <c r="D214" s="528"/>
      <c r="J214" s="349"/>
      <c r="K214" s="349"/>
      <c r="L214" s="349"/>
      <c r="M214" s="349"/>
      <c r="N214" s="349"/>
      <c r="O214" s="349"/>
      <c r="P214" s="349"/>
      <c r="Q214" s="349"/>
    </row>
    <row r="215" spans="2:17" s="565" customFormat="1">
      <c r="B215" s="343"/>
      <c r="C215" s="343"/>
      <c r="D215" s="528"/>
      <c r="J215" s="349"/>
      <c r="K215" s="349"/>
      <c r="L215" s="349"/>
      <c r="M215" s="349"/>
      <c r="N215" s="349"/>
      <c r="O215" s="349"/>
      <c r="P215" s="349"/>
      <c r="Q215" s="349"/>
    </row>
    <row r="216" spans="2:17" s="565" customFormat="1">
      <c r="B216" s="343"/>
      <c r="C216" s="343"/>
      <c r="D216" s="528"/>
      <c r="J216" s="349"/>
      <c r="K216" s="349"/>
      <c r="L216" s="349"/>
      <c r="M216" s="349"/>
      <c r="N216" s="349"/>
      <c r="O216" s="349"/>
      <c r="P216" s="349"/>
      <c r="Q216" s="349"/>
    </row>
    <row r="217" spans="2:17" s="565" customFormat="1">
      <c r="B217" s="343"/>
      <c r="C217" s="343"/>
      <c r="D217" s="528"/>
      <c r="J217" s="349"/>
      <c r="K217" s="349"/>
      <c r="L217" s="349"/>
      <c r="M217" s="349"/>
      <c r="N217" s="349"/>
      <c r="O217" s="349"/>
      <c r="P217" s="349"/>
      <c r="Q217" s="349"/>
    </row>
    <row r="218" spans="2:17" s="565" customFormat="1">
      <c r="B218" s="343"/>
      <c r="C218" s="343"/>
      <c r="D218" s="528"/>
      <c r="J218" s="349"/>
      <c r="K218" s="349"/>
      <c r="L218" s="349"/>
      <c r="M218" s="349"/>
      <c r="N218" s="349"/>
      <c r="O218" s="349"/>
      <c r="P218" s="349"/>
      <c r="Q218" s="349"/>
    </row>
    <row r="219" spans="2:17" s="565" customFormat="1">
      <c r="B219" s="343"/>
      <c r="C219" s="343"/>
      <c r="D219" s="528"/>
      <c r="J219" s="349"/>
      <c r="K219" s="349"/>
      <c r="L219" s="349"/>
      <c r="M219" s="349"/>
      <c r="N219" s="349"/>
      <c r="O219" s="349"/>
      <c r="P219" s="349"/>
      <c r="Q219" s="349"/>
    </row>
    <row r="220" spans="2:17" s="565" customFormat="1">
      <c r="B220" s="343"/>
      <c r="C220" s="343"/>
      <c r="D220" s="528"/>
      <c r="J220" s="349"/>
      <c r="K220" s="349"/>
      <c r="L220" s="349"/>
      <c r="M220" s="349"/>
      <c r="N220" s="349"/>
      <c r="O220" s="349"/>
      <c r="P220" s="349"/>
      <c r="Q220" s="349"/>
    </row>
    <row r="221" spans="2:17" s="565" customFormat="1">
      <c r="B221" s="343"/>
      <c r="C221" s="343"/>
      <c r="D221" s="528"/>
      <c r="J221" s="349"/>
      <c r="K221" s="349"/>
      <c r="L221" s="349"/>
      <c r="M221" s="349"/>
      <c r="N221" s="349"/>
      <c r="O221" s="349"/>
      <c r="P221" s="349"/>
      <c r="Q221" s="349"/>
    </row>
    <row r="222" spans="2:17" s="565" customFormat="1">
      <c r="B222" s="343"/>
      <c r="C222" s="343"/>
      <c r="D222" s="528"/>
      <c r="J222" s="349"/>
      <c r="K222" s="349"/>
      <c r="L222" s="349"/>
      <c r="M222" s="349"/>
      <c r="N222" s="349"/>
      <c r="O222" s="349"/>
      <c r="P222" s="349"/>
      <c r="Q222" s="349"/>
    </row>
    <row r="223" spans="2:17" s="565" customFormat="1">
      <c r="B223" s="343"/>
      <c r="C223" s="343"/>
      <c r="D223" s="528"/>
      <c r="J223" s="349"/>
      <c r="K223" s="349"/>
      <c r="L223" s="349"/>
      <c r="M223" s="349"/>
      <c r="N223" s="349"/>
      <c r="O223" s="349"/>
      <c r="P223" s="349"/>
      <c r="Q223" s="349"/>
    </row>
    <row r="224" spans="2:17" s="565" customFormat="1">
      <c r="B224" s="343"/>
      <c r="C224" s="343"/>
      <c r="D224" s="528"/>
      <c r="J224" s="349"/>
      <c r="K224" s="349"/>
      <c r="L224" s="349"/>
      <c r="M224" s="349"/>
      <c r="N224" s="349"/>
      <c r="O224" s="349"/>
      <c r="P224" s="349"/>
      <c r="Q224" s="349"/>
    </row>
    <row r="225" spans="2:17" s="565" customFormat="1">
      <c r="B225" s="343"/>
      <c r="C225" s="343"/>
      <c r="D225" s="528"/>
      <c r="J225" s="349"/>
      <c r="K225" s="349"/>
      <c r="L225" s="349"/>
      <c r="M225" s="349"/>
      <c r="N225" s="349"/>
      <c r="O225" s="349"/>
      <c r="P225" s="349"/>
      <c r="Q225" s="349"/>
    </row>
    <row r="226" spans="2:17" s="565" customFormat="1">
      <c r="B226" s="343"/>
      <c r="C226" s="343"/>
      <c r="D226" s="528"/>
      <c r="J226" s="349"/>
      <c r="K226" s="349"/>
      <c r="L226" s="349"/>
      <c r="M226" s="349"/>
      <c r="N226" s="349"/>
      <c r="O226" s="349"/>
      <c r="P226" s="349"/>
      <c r="Q226" s="349"/>
    </row>
    <row r="227" spans="2:17" s="565" customFormat="1">
      <c r="B227" s="343"/>
      <c r="C227" s="343"/>
      <c r="D227" s="528"/>
      <c r="J227" s="349"/>
      <c r="K227" s="349"/>
      <c r="L227" s="349"/>
      <c r="M227" s="349"/>
      <c r="N227" s="349"/>
      <c r="O227" s="349"/>
      <c r="P227" s="349"/>
      <c r="Q227" s="349"/>
    </row>
    <row r="228" spans="2:17" s="565" customFormat="1">
      <c r="B228" s="343"/>
      <c r="C228" s="343"/>
      <c r="D228" s="528"/>
      <c r="J228" s="349"/>
      <c r="K228" s="349"/>
      <c r="L228" s="349"/>
      <c r="M228" s="349"/>
      <c r="N228" s="349"/>
      <c r="O228" s="349"/>
      <c r="P228" s="349"/>
      <c r="Q228" s="349"/>
    </row>
    <row r="229" spans="2:17" s="565" customFormat="1">
      <c r="B229" s="343"/>
      <c r="C229" s="343"/>
      <c r="D229" s="528"/>
      <c r="J229" s="349"/>
      <c r="K229" s="349"/>
      <c r="L229" s="349"/>
      <c r="M229" s="349"/>
      <c r="N229" s="349"/>
      <c r="O229" s="349"/>
      <c r="P229" s="349"/>
      <c r="Q229" s="349"/>
    </row>
    <row r="230" spans="2:17" s="565" customFormat="1">
      <c r="B230" s="343"/>
      <c r="C230" s="343"/>
      <c r="D230" s="528"/>
      <c r="J230" s="349"/>
      <c r="K230" s="349"/>
      <c r="L230" s="349"/>
      <c r="M230" s="349"/>
      <c r="N230" s="349"/>
      <c r="O230" s="349"/>
      <c r="P230" s="349"/>
      <c r="Q230" s="349"/>
    </row>
    <row r="231" spans="2:17" s="565" customFormat="1">
      <c r="B231" s="343"/>
      <c r="C231" s="343"/>
      <c r="D231" s="528"/>
      <c r="J231" s="349"/>
      <c r="K231" s="349"/>
      <c r="L231" s="349"/>
      <c r="M231" s="349"/>
      <c r="N231" s="349"/>
      <c r="O231" s="349"/>
      <c r="P231" s="349"/>
      <c r="Q231" s="349"/>
    </row>
    <row r="232" spans="2:17" s="565" customFormat="1">
      <c r="B232" s="343"/>
      <c r="C232" s="343"/>
      <c r="D232" s="528"/>
      <c r="J232" s="349"/>
      <c r="K232" s="349"/>
      <c r="L232" s="349"/>
      <c r="M232" s="349"/>
      <c r="N232" s="349"/>
      <c r="O232" s="349"/>
      <c r="P232" s="349"/>
      <c r="Q232" s="349"/>
    </row>
    <row r="233" spans="2:17" s="565" customFormat="1">
      <c r="B233" s="343"/>
      <c r="C233" s="343"/>
      <c r="D233" s="528"/>
      <c r="J233" s="349"/>
      <c r="K233" s="349"/>
      <c r="L233" s="349"/>
      <c r="M233" s="349"/>
      <c r="N233" s="349"/>
      <c r="O233" s="349"/>
      <c r="P233" s="349"/>
      <c r="Q233" s="349"/>
    </row>
    <row r="234" spans="2:17" s="565" customFormat="1">
      <c r="B234" s="343"/>
      <c r="C234" s="343"/>
      <c r="D234" s="528"/>
      <c r="J234" s="349"/>
      <c r="K234" s="349"/>
      <c r="L234" s="349"/>
      <c r="M234" s="349"/>
      <c r="N234" s="349"/>
      <c r="O234" s="349"/>
      <c r="P234" s="349"/>
      <c r="Q234" s="349"/>
    </row>
    <row r="235" spans="2:17" s="565" customFormat="1">
      <c r="B235" s="343"/>
      <c r="C235" s="343"/>
      <c r="D235" s="528"/>
      <c r="J235" s="349"/>
      <c r="K235" s="349"/>
      <c r="L235" s="349"/>
      <c r="M235" s="349"/>
      <c r="N235" s="349"/>
      <c r="O235" s="349"/>
      <c r="P235" s="349"/>
      <c r="Q235" s="349"/>
    </row>
    <row r="236" spans="2:17" s="565" customFormat="1">
      <c r="B236" s="343"/>
      <c r="C236" s="343"/>
      <c r="D236" s="528"/>
      <c r="J236" s="349"/>
      <c r="K236" s="349"/>
      <c r="L236" s="349"/>
      <c r="M236" s="349"/>
      <c r="N236" s="349"/>
      <c r="O236" s="349"/>
      <c r="P236" s="349"/>
      <c r="Q236" s="349"/>
    </row>
    <row r="237" spans="2:17" s="565" customFormat="1">
      <c r="B237" s="343"/>
      <c r="C237" s="343"/>
      <c r="D237" s="528"/>
      <c r="J237" s="349"/>
      <c r="K237" s="349"/>
      <c r="L237" s="349"/>
      <c r="M237" s="349"/>
      <c r="N237" s="349"/>
      <c r="O237" s="349"/>
      <c r="P237" s="349"/>
      <c r="Q237" s="349"/>
    </row>
    <row r="238" spans="2:17" s="565" customFormat="1">
      <c r="B238" s="343"/>
      <c r="C238" s="343"/>
      <c r="D238" s="528"/>
      <c r="J238" s="349"/>
      <c r="K238" s="349"/>
      <c r="L238" s="349"/>
      <c r="M238" s="349"/>
      <c r="N238" s="349"/>
      <c r="O238" s="349"/>
      <c r="P238" s="349"/>
      <c r="Q238" s="349"/>
    </row>
    <row r="239" spans="2:17" s="565" customFormat="1">
      <c r="B239" s="343"/>
      <c r="C239" s="343"/>
      <c r="D239" s="528"/>
      <c r="J239" s="349"/>
      <c r="K239" s="349"/>
      <c r="L239" s="349"/>
      <c r="M239" s="349"/>
      <c r="N239" s="349"/>
      <c r="O239" s="349"/>
      <c r="P239" s="349"/>
      <c r="Q239" s="349"/>
    </row>
    <row r="240" spans="2:17" s="565" customFormat="1">
      <c r="B240" s="343"/>
      <c r="C240" s="343"/>
      <c r="D240" s="528"/>
      <c r="J240" s="349"/>
      <c r="K240" s="349"/>
      <c r="L240" s="349"/>
      <c r="M240" s="349"/>
      <c r="N240" s="349"/>
      <c r="O240" s="349"/>
      <c r="P240" s="349"/>
      <c r="Q240" s="349"/>
    </row>
    <row r="241" spans="2:17" s="565" customFormat="1">
      <c r="B241" s="343"/>
      <c r="C241" s="343"/>
      <c r="D241" s="528"/>
      <c r="J241" s="349"/>
      <c r="K241" s="349"/>
      <c r="L241" s="349"/>
      <c r="M241" s="349"/>
      <c r="N241" s="349"/>
      <c r="O241" s="349"/>
      <c r="P241" s="349"/>
      <c r="Q241" s="349"/>
    </row>
    <row r="242" spans="2:17" s="565" customFormat="1">
      <c r="B242" s="343"/>
      <c r="C242" s="343"/>
      <c r="D242" s="528"/>
      <c r="J242" s="349"/>
      <c r="K242" s="349"/>
      <c r="L242" s="349"/>
      <c r="M242" s="349"/>
      <c r="N242" s="349"/>
      <c r="O242" s="349"/>
      <c r="P242" s="349"/>
      <c r="Q242" s="349"/>
    </row>
    <row r="243" spans="2:17" s="565" customFormat="1">
      <c r="B243" s="343"/>
      <c r="C243" s="343"/>
      <c r="D243" s="528"/>
      <c r="J243" s="349"/>
      <c r="K243" s="349"/>
      <c r="L243" s="349"/>
      <c r="M243" s="349"/>
      <c r="N243" s="349"/>
      <c r="O243" s="349"/>
      <c r="P243" s="349"/>
      <c r="Q243" s="349"/>
    </row>
    <row r="244" spans="2:17" s="565" customFormat="1">
      <c r="B244" s="343"/>
      <c r="C244" s="343"/>
      <c r="D244" s="528"/>
      <c r="J244" s="349"/>
      <c r="K244" s="349"/>
      <c r="L244" s="349"/>
      <c r="M244" s="349"/>
      <c r="N244" s="349"/>
      <c r="O244" s="349"/>
      <c r="P244" s="349"/>
      <c r="Q244" s="349"/>
    </row>
    <row r="245" spans="2:17" s="565" customFormat="1">
      <c r="B245" s="343"/>
      <c r="C245" s="343"/>
      <c r="D245" s="528"/>
      <c r="J245" s="349"/>
      <c r="K245" s="349"/>
      <c r="L245" s="349"/>
      <c r="M245" s="349"/>
      <c r="N245" s="349"/>
      <c r="O245" s="349"/>
      <c r="P245" s="349"/>
      <c r="Q245" s="349"/>
    </row>
    <row r="246" spans="2:17" s="565" customFormat="1">
      <c r="B246" s="343"/>
      <c r="C246" s="343"/>
      <c r="D246" s="528"/>
      <c r="J246" s="349"/>
      <c r="K246" s="349"/>
      <c r="L246" s="349"/>
      <c r="M246" s="349"/>
      <c r="N246" s="349"/>
      <c r="O246" s="349"/>
      <c r="P246" s="349"/>
      <c r="Q246" s="349"/>
    </row>
    <row r="247" spans="2:17" s="565" customFormat="1">
      <c r="B247" s="343"/>
      <c r="C247" s="343"/>
      <c r="D247" s="528"/>
      <c r="J247" s="349"/>
      <c r="K247" s="349"/>
      <c r="L247" s="349"/>
      <c r="M247" s="349"/>
      <c r="N247" s="349"/>
      <c r="O247" s="349"/>
      <c r="P247" s="349"/>
      <c r="Q247" s="349"/>
    </row>
    <row r="248" spans="2:17" s="565" customFormat="1">
      <c r="B248" s="343"/>
      <c r="C248" s="343"/>
      <c r="D248" s="528"/>
      <c r="J248" s="349"/>
      <c r="K248" s="349"/>
      <c r="L248" s="349"/>
      <c r="M248" s="349"/>
      <c r="N248" s="349"/>
      <c r="O248" s="349"/>
      <c r="P248" s="349"/>
      <c r="Q248" s="349"/>
    </row>
    <row r="249" spans="2:17" s="565" customFormat="1">
      <c r="B249" s="343"/>
      <c r="C249" s="343"/>
      <c r="D249" s="528"/>
      <c r="J249" s="349"/>
      <c r="K249" s="349"/>
      <c r="L249" s="349"/>
      <c r="M249" s="349"/>
      <c r="N249" s="349"/>
      <c r="O249" s="349"/>
      <c r="P249" s="349"/>
      <c r="Q249" s="349"/>
    </row>
    <row r="250" spans="2:17" s="565" customFormat="1">
      <c r="B250" s="343"/>
      <c r="C250" s="343"/>
      <c r="D250" s="528"/>
      <c r="J250" s="349"/>
      <c r="K250" s="349"/>
      <c r="L250" s="349"/>
      <c r="M250" s="349"/>
      <c r="N250" s="349"/>
      <c r="O250" s="349"/>
      <c r="P250" s="349"/>
      <c r="Q250" s="349"/>
    </row>
    <row r="251" spans="2:17" s="565" customFormat="1">
      <c r="B251" s="343"/>
      <c r="C251" s="343"/>
      <c r="D251" s="528"/>
      <c r="J251" s="349"/>
      <c r="K251" s="349"/>
      <c r="L251" s="349"/>
      <c r="M251" s="349"/>
      <c r="N251" s="349"/>
      <c r="O251" s="349"/>
      <c r="P251" s="349"/>
      <c r="Q251" s="349"/>
    </row>
    <row r="252" spans="2:17" s="565" customFormat="1">
      <c r="B252" s="343"/>
      <c r="C252" s="343"/>
      <c r="D252" s="528"/>
      <c r="J252" s="349"/>
      <c r="K252" s="349"/>
      <c r="L252" s="349"/>
      <c r="M252" s="349"/>
      <c r="N252" s="349"/>
      <c r="O252" s="349"/>
      <c r="P252" s="349"/>
      <c r="Q252" s="349"/>
    </row>
    <row r="253" spans="2:17" s="565" customFormat="1">
      <c r="B253" s="343"/>
      <c r="C253" s="343"/>
      <c r="D253" s="528"/>
      <c r="J253" s="349"/>
      <c r="K253" s="349"/>
      <c r="L253" s="349"/>
      <c r="M253" s="349"/>
      <c r="N253" s="349"/>
      <c r="O253" s="349"/>
      <c r="P253" s="349"/>
      <c r="Q253" s="349"/>
    </row>
    <row r="254" spans="2:17" s="565" customFormat="1">
      <c r="B254" s="343"/>
      <c r="C254" s="343"/>
      <c r="D254" s="528"/>
      <c r="J254" s="349"/>
      <c r="K254" s="349"/>
      <c r="L254" s="349"/>
      <c r="M254" s="349"/>
      <c r="N254" s="349"/>
      <c r="O254" s="349"/>
      <c r="P254" s="349"/>
      <c r="Q254" s="349"/>
    </row>
    <row r="255" spans="2:17" s="565" customFormat="1">
      <c r="B255" s="343"/>
      <c r="C255" s="343"/>
      <c r="D255" s="528"/>
      <c r="J255" s="349"/>
      <c r="K255" s="349"/>
      <c r="L255" s="349"/>
      <c r="M255" s="349"/>
      <c r="N255" s="349"/>
      <c r="O255" s="349"/>
      <c r="P255" s="349"/>
      <c r="Q255" s="349"/>
    </row>
    <row r="256" spans="2:17" s="565" customFormat="1">
      <c r="B256" s="343"/>
      <c r="C256" s="343"/>
      <c r="D256" s="528"/>
      <c r="J256" s="349"/>
      <c r="K256" s="349"/>
      <c r="L256" s="349"/>
      <c r="M256" s="349"/>
      <c r="N256" s="349"/>
      <c r="O256" s="349"/>
      <c r="P256" s="349"/>
      <c r="Q256" s="349"/>
    </row>
    <row r="257" spans="2:17" s="565" customFormat="1">
      <c r="B257" s="343"/>
      <c r="C257" s="343"/>
      <c r="D257" s="528"/>
      <c r="J257" s="349"/>
      <c r="K257" s="349"/>
      <c r="L257" s="349"/>
      <c r="M257" s="349"/>
      <c r="N257" s="349"/>
      <c r="O257" s="349"/>
      <c r="P257" s="349"/>
      <c r="Q257" s="349"/>
    </row>
    <row r="258" spans="2:17" s="565" customFormat="1">
      <c r="B258" s="343"/>
      <c r="C258" s="343"/>
      <c r="D258" s="528"/>
      <c r="J258" s="349"/>
      <c r="K258" s="349"/>
      <c r="L258" s="349"/>
      <c r="M258" s="349"/>
      <c r="N258" s="349"/>
      <c r="O258" s="349"/>
      <c r="P258" s="349"/>
      <c r="Q258" s="349"/>
    </row>
    <row r="259" spans="2:17" s="565" customFormat="1">
      <c r="B259" s="343"/>
      <c r="C259" s="343"/>
      <c r="D259" s="528"/>
      <c r="J259" s="349"/>
      <c r="K259" s="349"/>
      <c r="L259" s="349"/>
      <c r="M259" s="349"/>
      <c r="N259" s="349"/>
      <c r="O259" s="349"/>
      <c r="P259" s="349"/>
      <c r="Q259" s="349"/>
    </row>
    <row r="260" spans="2:17" s="565" customFormat="1">
      <c r="B260" s="343"/>
      <c r="C260" s="343"/>
      <c r="D260" s="528"/>
      <c r="J260" s="349"/>
      <c r="K260" s="349"/>
      <c r="L260" s="349"/>
      <c r="M260" s="349"/>
      <c r="N260" s="349"/>
      <c r="O260" s="349"/>
      <c r="P260" s="349"/>
      <c r="Q260" s="349"/>
    </row>
    <row r="261" spans="2:17" s="565" customFormat="1">
      <c r="B261" s="343"/>
      <c r="C261" s="343"/>
      <c r="D261" s="528"/>
      <c r="J261" s="349"/>
      <c r="K261" s="349"/>
      <c r="L261" s="349"/>
      <c r="M261" s="349"/>
      <c r="N261" s="349"/>
      <c r="O261" s="349"/>
      <c r="P261" s="349"/>
      <c r="Q261" s="349"/>
    </row>
    <row r="262" spans="2:17" s="565" customFormat="1">
      <c r="B262" s="343"/>
      <c r="C262" s="343"/>
      <c r="D262" s="528"/>
      <c r="J262" s="349"/>
      <c r="K262" s="349"/>
      <c r="L262" s="349"/>
      <c r="M262" s="349"/>
      <c r="N262" s="349"/>
      <c r="O262" s="349"/>
      <c r="P262" s="349"/>
      <c r="Q262" s="349"/>
    </row>
    <row r="263" spans="2:17" s="565" customFormat="1">
      <c r="B263" s="343"/>
      <c r="C263" s="343"/>
      <c r="D263" s="528"/>
      <c r="J263" s="349"/>
      <c r="K263" s="349"/>
      <c r="L263" s="349"/>
      <c r="M263" s="349"/>
      <c r="N263" s="349"/>
      <c r="O263" s="349"/>
      <c r="P263" s="349"/>
      <c r="Q263" s="349"/>
    </row>
    <row r="264" spans="2:17" s="565" customFormat="1">
      <c r="B264" s="343"/>
      <c r="C264" s="343"/>
      <c r="D264" s="528"/>
      <c r="J264" s="349"/>
      <c r="K264" s="349"/>
      <c r="L264" s="349"/>
      <c r="M264" s="349"/>
      <c r="N264" s="349"/>
      <c r="O264" s="349"/>
      <c r="P264" s="349"/>
      <c r="Q264" s="349"/>
    </row>
    <row r="265" spans="2:17" s="565" customFormat="1">
      <c r="B265" s="343"/>
      <c r="C265" s="343"/>
      <c r="D265" s="528"/>
      <c r="J265" s="349"/>
      <c r="K265" s="349"/>
      <c r="L265" s="349"/>
      <c r="M265" s="349"/>
      <c r="N265" s="349"/>
      <c r="O265" s="349"/>
      <c r="P265" s="349"/>
      <c r="Q265" s="349"/>
    </row>
    <row r="266" spans="2:17" s="565" customFormat="1">
      <c r="B266" s="343"/>
      <c r="C266" s="343"/>
      <c r="D266" s="528"/>
      <c r="J266" s="349"/>
      <c r="K266" s="349"/>
      <c r="L266" s="349"/>
      <c r="M266" s="349"/>
      <c r="N266" s="349"/>
      <c r="O266" s="349"/>
      <c r="P266" s="349"/>
      <c r="Q266" s="349"/>
    </row>
    <row r="267" spans="2:17" s="565" customFormat="1">
      <c r="B267" s="343"/>
      <c r="C267" s="343"/>
      <c r="D267" s="528"/>
      <c r="J267" s="349"/>
      <c r="K267" s="349"/>
      <c r="L267" s="349"/>
      <c r="M267" s="349"/>
      <c r="N267" s="349"/>
      <c r="O267" s="349"/>
      <c r="P267" s="349"/>
      <c r="Q267" s="349"/>
    </row>
    <row r="268" spans="2:17" s="565" customFormat="1">
      <c r="B268" s="343"/>
      <c r="C268" s="343"/>
      <c r="D268" s="528"/>
      <c r="J268" s="349"/>
      <c r="K268" s="349"/>
      <c r="L268" s="349"/>
      <c r="M268" s="349"/>
      <c r="N268" s="349"/>
      <c r="O268" s="349"/>
      <c r="P268" s="349"/>
      <c r="Q268" s="349"/>
    </row>
    <row r="269" spans="2:17" s="565" customFormat="1">
      <c r="B269" s="343"/>
      <c r="C269" s="343"/>
      <c r="D269" s="528"/>
      <c r="J269" s="349"/>
      <c r="K269" s="349"/>
      <c r="L269" s="349"/>
      <c r="M269" s="349"/>
      <c r="N269" s="349"/>
      <c r="O269" s="349"/>
      <c r="P269" s="349"/>
      <c r="Q269" s="349"/>
    </row>
    <row r="270" spans="2:17" s="565" customFormat="1">
      <c r="B270" s="343"/>
      <c r="C270" s="343"/>
      <c r="D270" s="528"/>
      <c r="J270" s="349"/>
      <c r="K270" s="349"/>
      <c r="L270" s="349"/>
      <c r="M270" s="349"/>
      <c r="N270" s="349"/>
      <c r="O270" s="349"/>
      <c r="P270" s="349"/>
      <c r="Q270" s="349"/>
    </row>
    <row r="271" spans="2:17" s="565" customFormat="1">
      <c r="B271" s="343"/>
      <c r="C271" s="343"/>
      <c r="D271" s="528"/>
      <c r="J271" s="349"/>
      <c r="K271" s="349"/>
      <c r="L271" s="349"/>
      <c r="M271" s="349"/>
      <c r="N271" s="349"/>
      <c r="O271" s="349"/>
      <c r="P271" s="349"/>
      <c r="Q271" s="349"/>
    </row>
    <row r="272" spans="2:17" s="565" customFormat="1">
      <c r="B272" s="343"/>
      <c r="C272" s="343"/>
      <c r="D272" s="528"/>
      <c r="J272" s="349"/>
      <c r="K272" s="349"/>
      <c r="L272" s="349"/>
      <c r="M272" s="349"/>
      <c r="N272" s="349"/>
      <c r="O272" s="349"/>
      <c r="P272" s="349"/>
      <c r="Q272" s="349"/>
    </row>
    <row r="273" spans="2:17" s="565" customFormat="1">
      <c r="B273" s="343"/>
      <c r="C273" s="343"/>
      <c r="D273" s="528"/>
      <c r="J273" s="349"/>
      <c r="K273" s="349"/>
      <c r="L273" s="349"/>
      <c r="M273" s="349"/>
      <c r="N273" s="349"/>
      <c r="O273" s="349"/>
      <c r="P273" s="349"/>
      <c r="Q273" s="349"/>
    </row>
    <row r="274" spans="2:17" s="565" customFormat="1">
      <c r="B274" s="343"/>
      <c r="C274" s="343"/>
      <c r="D274" s="528"/>
      <c r="J274" s="349"/>
      <c r="K274" s="349"/>
      <c r="L274" s="349"/>
      <c r="M274" s="349"/>
      <c r="N274" s="349"/>
      <c r="O274" s="349"/>
      <c r="P274" s="349"/>
      <c r="Q274" s="349"/>
    </row>
    <row r="275" spans="2:17" s="565" customFormat="1">
      <c r="B275" s="343"/>
      <c r="C275" s="343"/>
      <c r="D275" s="528"/>
      <c r="J275" s="349"/>
      <c r="K275" s="349"/>
      <c r="L275" s="349"/>
      <c r="M275" s="349"/>
      <c r="N275" s="349"/>
      <c r="O275" s="349"/>
      <c r="P275" s="349"/>
      <c r="Q275" s="349"/>
    </row>
    <row r="276" spans="2:17" s="565" customFormat="1">
      <c r="B276" s="343"/>
      <c r="C276" s="343"/>
      <c r="D276" s="528"/>
      <c r="J276" s="349"/>
      <c r="K276" s="349"/>
      <c r="L276" s="349"/>
      <c r="M276" s="349"/>
      <c r="N276" s="349"/>
      <c r="O276" s="349"/>
      <c r="P276" s="349"/>
      <c r="Q276" s="349"/>
    </row>
    <row r="277" spans="2:17" s="565" customFormat="1">
      <c r="B277" s="343"/>
      <c r="C277" s="343"/>
      <c r="D277" s="528"/>
      <c r="J277" s="349"/>
      <c r="K277" s="349"/>
      <c r="L277" s="349"/>
      <c r="M277" s="349"/>
      <c r="N277" s="349"/>
      <c r="O277" s="349"/>
      <c r="P277" s="349"/>
      <c r="Q277" s="349"/>
    </row>
    <row r="278" spans="2:17" s="565" customFormat="1">
      <c r="B278" s="343"/>
      <c r="C278" s="343"/>
      <c r="D278" s="528"/>
      <c r="J278" s="349"/>
      <c r="K278" s="349"/>
      <c r="L278" s="349"/>
      <c r="M278" s="349"/>
      <c r="N278" s="349"/>
      <c r="O278" s="349"/>
      <c r="P278" s="349"/>
      <c r="Q278" s="349"/>
    </row>
    <row r="279" spans="2:17" s="565" customFormat="1">
      <c r="B279" s="343"/>
      <c r="C279" s="343"/>
      <c r="D279" s="528"/>
      <c r="J279" s="349"/>
      <c r="K279" s="349"/>
      <c r="L279" s="349"/>
      <c r="M279" s="349"/>
      <c r="N279" s="349"/>
      <c r="O279" s="349"/>
      <c r="P279" s="349"/>
      <c r="Q279" s="349"/>
    </row>
    <row r="280" spans="2:17" s="565" customFormat="1">
      <c r="B280" s="343"/>
      <c r="C280" s="343"/>
      <c r="D280" s="528"/>
      <c r="J280" s="349"/>
      <c r="K280" s="349"/>
      <c r="L280" s="349"/>
      <c r="M280" s="349"/>
      <c r="N280" s="349"/>
      <c r="O280" s="349"/>
      <c r="P280" s="349"/>
      <c r="Q280" s="349"/>
    </row>
    <row r="281" spans="2:17" s="565" customFormat="1">
      <c r="B281" s="343"/>
      <c r="C281" s="343"/>
      <c r="D281" s="528"/>
      <c r="J281" s="349"/>
      <c r="K281" s="349"/>
      <c r="L281" s="349"/>
      <c r="M281" s="349"/>
      <c r="N281" s="349"/>
      <c r="O281" s="349"/>
      <c r="P281" s="349"/>
      <c r="Q281" s="349"/>
    </row>
    <row r="282" spans="2:17" s="565" customFormat="1">
      <c r="B282" s="343"/>
      <c r="C282" s="343"/>
      <c r="D282" s="528"/>
      <c r="J282" s="349"/>
      <c r="K282" s="349"/>
      <c r="L282" s="349"/>
      <c r="M282" s="349"/>
      <c r="N282" s="349"/>
      <c r="O282" s="349"/>
      <c r="P282" s="349"/>
      <c r="Q282" s="349"/>
    </row>
    <row r="283" spans="2:17" s="565" customFormat="1">
      <c r="B283" s="343"/>
      <c r="C283" s="343"/>
      <c r="D283" s="528"/>
      <c r="J283" s="349"/>
      <c r="K283" s="349"/>
      <c r="L283" s="349"/>
      <c r="M283" s="349"/>
      <c r="N283" s="349"/>
      <c r="O283" s="349"/>
      <c r="P283" s="349"/>
      <c r="Q283" s="349"/>
    </row>
    <row r="284" spans="2:17" s="565" customFormat="1">
      <c r="B284" s="343"/>
      <c r="C284" s="343"/>
      <c r="D284" s="528"/>
      <c r="J284" s="349"/>
      <c r="K284" s="349"/>
      <c r="L284" s="349"/>
      <c r="M284" s="349"/>
      <c r="N284" s="349"/>
      <c r="O284" s="349"/>
      <c r="P284" s="349"/>
      <c r="Q284" s="349"/>
    </row>
    <row r="285" spans="2:17" s="565" customFormat="1">
      <c r="B285" s="343"/>
      <c r="C285" s="343"/>
      <c r="D285" s="528"/>
      <c r="J285" s="349"/>
      <c r="K285" s="349"/>
      <c r="L285" s="349"/>
      <c r="M285" s="349"/>
      <c r="N285" s="349"/>
      <c r="O285" s="349"/>
      <c r="P285" s="349"/>
      <c r="Q285" s="349"/>
    </row>
  </sheetData>
  <mergeCells count="21">
    <mergeCell ref="D1:O1"/>
    <mergeCell ref="P1:Q2"/>
    <mergeCell ref="D2:O2"/>
    <mergeCell ref="D4:L5"/>
    <mergeCell ref="N4:N5"/>
    <mergeCell ref="O4:O5"/>
    <mergeCell ref="P4:Q4"/>
    <mergeCell ref="E129:I129"/>
    <mergeCell ref="M4:M5"/>
    <mergeCell ref="E123:I123"/>
    <mergeCell ref="E124:I124"/>
    <mergeCell ref="E125:I125"/>
    <mergeCell ref="E126:I126"/>
    <mergeCell ref="E127:I127"/>
    <mergeCell ref="E128:I128"/>
    <mergeCell ref="F28:J28"/>
    <mergeCell ref="J34:L34"/>
    <mergeCell ref="F46:J46"/>
    <mergeCell ref="H75:J75"/>
    <mergeCell ref="E101:I101"/>
    <mergeCell ref="E122:I122"/>
  </mergeCells>
  <printOptions horizontalCentered="1"/>
  <pageMargins left="0.39370078740157483" right="0.39370078740157483" top="0.70866141732283472" bottom="0.70866141732283472" header="0.31496062992125984" footer="0.31496062992125984"/>
  <pageSetup paperSize="9" scale="37" fitToHeight="2" orientation="portrait" r:id="rId1"/>
  <headerFooter>
    <oddFooter>&amp;C&amp;18&amp;P/&amp;N</oddFooter>
  </headerFooter>
  <rowBreaks count="1" manualBreakCount="1">
    <brk id="86" min="3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239"/>
  <sheetViews>
    <sheetView showGridLines="0" view="pageBreakPreview" topLeftCell="A10" zoomScale="70" zoomScaleNormal="55" zoomScaleSheetLayoutView="70" workbookViewId="0">
      <selection activeCell="M70" sqref="M70:M71"/>
    </sheetView>
  </sheetViews>
  <sheetFormatPr defaultColWidth="10.42578125" defaultRowHeight="18.75"/>
  <cols>
    <col min="1" max="1" width="10.42578125" style="349"/>
    <col min="2" max="2" width="26.7109375" style="571" customWidth="1"/>
    <col min="3" max="3" width="3" style="349" customWidth="1"/>
    <col min="4" max="4" width="4.5703125" style="565" customWidth="1"/>
    <col min="5" max="5" width="5.42578125" style="565" customWidth="1"/>
    <col min="6" max="6" width="3.5703125" style="565" customWidth="1"/>
    <col min="7" max="7" width="7.85546875" style="565" customWidth="1"/>
    <col min="8" max="8" width="3.42578125" style="565" customWidth="1"/>
    <col min="9" max="9" width="4" style="565" customWidth="1"/>
    <col min="10" max="10" width="85" style="349" customWidth="1"/>
    <col min="11" max="11" width="21.28515625" style="349" customWidth="1"/>
    <col min="12" max="12" width="19.28515625" style="349" customWidth="1"/>
    <col min="13" max="13" width="32.140625" style="349" customWidth="1"/>
    <col min="14" max="14" width="23.28515625" style="349" bestFit="1" customWidth="1"/>
    <col min="15" max="15" width="18" style="349" hidden="1" customWidth="1"/>
    <col min="16" max="16" width="22.5703125" style="349" bestFit="1" customWidth="1"/>
    <col min="17" max="17" width="23.7109375" style="349" customWidth="1"/>
    <col min="18" max="18" width="20.5703125" style="349" bestFit="1" customWidth="1"/>
    <col min="19" max="19" width="22" style="349" bestFit="1" customWidth="1"/>
    <col min="20" max="20" width="17.28515625" style="349" bestFit="1" customWidth="1"/>
    <col min="21" max="258" width="10.42578125" style="349"/>
    <col min="259" max="259" width="4" style="349" customWidth="1"/>
    <col min="260" max="260" width="4.5703125" style="349" customWidth="1"/>
    <col min="261" max="261" width="1.85546875" style="349" customWidth="1"/>
    <col min="262" max="264" width="4" style="349" customWidth="1"/>
    <col min="265" max="265" width="53" style="349" customWidth="1"/>
    <col min="266" max="266" width="0" style="349" hidden="1" customWidth="1"/>
    <col min="267" max="268" width="21.42578125" style="349" customWidth="1"/>
    <col min="269" max="269" width="18.5703125" style="349" customWidth="1"/>
    <col min="270" max="270" width="13.140625" style="349" customWidth="1"/>
    <col min="271" max="514" width="10.42578125" style="349"/>
    <col min="515" max="515" width="4" style="349" customWidth="1"/>
    <col min="516" max="516" width="4.5703125" style="349" customWidth="1"/>
    <col min="517" max="517" width="1.85546875" style="349" customWidth="1"/>
    <col min="518" max="520" width="4" style="349" customWidth="1"/>
    <col min="521" max="521" width="53" style="349" customWidth="1"/>
    <col min="522" max="522" width="0" style="349" hidden="1" customWidth="1"/>
    <col min="523" max="524" width="21.42578125" style="349" customWidth="1"/>
    <col min="525" max="525" width="18.5703125" style="349" customWidth="1"/>
    <col min="526" max="526" width="13.140625" style="349" customWidth="1"/>
    <col min="527" max="770" width="10.42578125" style="349"/>
    <col min="771" max="771" width="4" style="349" customWidth="1"/>
    <col min="772" max="772" width="4.5703125" style="349" customWidth="1"/>
    <col min="773" max="773" width="1.85546875" style="349" customWidth="1"/>
    <col min="774" max="776" width="4" style="349" customWidth="1"/>
    <col min="777" max="777" width="53" style="349" customWidth="1"/>
    <col min="778" max="778" width="0" style="349" hidden="1" customWidth="1"/>
    <col min="779" max="780" width="21.42578125" style="349" customWidth="1"/>
    <col min="781" max="781" width="18.5703125" style="349" customWidth="1"/>
    <col min="782" max="782" width="13.140625" style="349" customWidth="1"/>
    <col min="783" max="1026" width="10.42578125" style="349"/>
    <col min="1027" max="1027" width="4" style="349" customWidth="1"/>
    <col min="1028" max="1028" width="4.5703125" style="349" customWidth="1"/>
    <col min="1029" max="1029" width="1.85546875" style="349" customWidth="1"/>
    <col min="1030" max="1032" width="4" style="349" customWidth="1"/>
    <col min="1033" max="1033" width="53" style="349" customWidth="1"/>
    <col min="1034" max="1034" width="0" style="349" hidden="1" customWidth="1"/>
    <col min="1035" max="1036" width="21.42578125" style="349" customWidth="1"/>
    <col min="1037" max="1037" width="18.5703125" style="349" customWidth="1"/>
    <col min="1038" max="1038" width="13.140625" style="349" customWidth="1"/>
    <col min="1039" max="1282" width="10.42578125" style="349"/>
    <col min="1283" max="1283" width="4" style="349" customWidth="1"/>
    <col min="1284" max="1284" width="4.5703125" style="349" customWidth="1"/>
    <col min="1285" max="1285" width="1.85546875" style="349" customWidth="1"/>
    <col min="1286" max="1288" width="4" style="349" customWidth="1"/>
    <col min="1289" max="1289" width="53" style="349" customWidth="1"/>
    <col min="1290" max="1290" width="0" style="349" hidden="1" customWidth="1"/>
    <col min="1291" max="1292" width="21.42578125" style="349" customWidth="1"/>
    <col min="1293" max="1293" width="18.5703125" style="349" customWidth="1"/>
    <col min="1294" max="1294" width="13.140625" style="349" customWidth="1"/>
    <col min="1295" max="1538" width="10.42578125" style="349"/>
    <col min="1539" max="1539" width="4" style="349" customWidth="1"/>
    <col min="1540" max="1540" width="4.5703125" style="349" customWidth="1"/>
    <col min="1541" max="1541" width="1.85546875" style="349" customWidth="1"/>
    <col min="1542" max="1544" width="4" style="349" customWidth="1"/>
    <col min="1545" max="1545" width="53" style="349" customWidth="1"/>
    <col min="1546" max="1546" width="0" style="349" hidden="1" customWidth="1"/>
    <col min="1547" max="1548" width="21.42578125" style="349" customWidth="1"/>
    <col min="1549" max="1549" width="18.5703125" style="349" customWidth="1"/>
    <col min="1550" max="1550" width="13.140625" style="349" customWidth="1"/>
    <col min="1551" max="1794" width="10.42578125" style="349"/>
    <col min="1795" max="1795" width="4" style="349" customWidth="1"/>
    <col min="1796" max="1796" width="4.5703125" style="349" customWidth="1"/>
    <col min="1797" max="1797" width="1.85546875" style="349" customWidth="1"/>
    <col min="1798" max="1800" width="4" style="349" customWidth="1"/>
    <col min="1801" max="1801" width="53" style="349" customWidth="1"/>
    <col min="1802" max="1802" width="0" style="349" hidden="1" customWidth="1"/>
    <col min="1803" max="1804" width="21.42578125" style="349" customWidth="1"/>
    <col min="1805" max="1805" width="18.5703125" style="349" customWidth="1"/>
    <col min="1806" max="1806" width="13.140625" style="349" customWidth="1"/>
    <col min="1807" max="2050" width="10.42578125" style="349"/>
    <col min="2051" max="2051" width="4" style="349" customWidth="1"/>
    <col min="2052" max="2052" width="4.5703125" style="349" customWidth="1"/>
    <col min="2053" max="2053" width="1.85546875" style="349" customWidth="1"/>
    <col min="2054" max="2056" width="4" style="349" customWidth="1"/>
    <col min="2057" max="2057" width="53" style="349" customWidth="1"/>
    <col min="2058" max="2058" width="0" style="349" hidden="1" customWidth="1"/>
    <col min="2059" max="2060" width="21.42578125" style="349" customWidth="1"/>
    <col min="2061" max="2061" width="18.5703125" style="349" customWidth="1"/>
    <col min="2062" max="2062" width="13.140625" style="349" customWidth="1"/>
    <col min="2063" max="2306" width="10.42578125" style="349"/>
    <col min="2307" max="2307" width="4" style="349" customWidth="1"/>
    <col min="2308" max="2308" width="4.5703125" style="349" customWidth="1"/>
    <col min="2309" max="2309" width="1.85546875" style="349" customWidth="1"/>
    <col min="2310" max="2312" width="4" style="349" customWidth="1"/>
    <col min="2313" max="2313" width="53" style="349" customWidth="1"/>
    <col min="2314" max="2314" width="0" style="349" hidden="1" customWidth="1"/>
    <col min="2315" max="2316" width="21.42578125" style="349" customWidth="1"/>
    <col min="2317" max="2317" width="18.5703125" style="349" customWidth="1"/>
    <col min="2318" max="2318" width="13.140625" style="349" customWidth="1"/>
    <col min="2319" max="2562" width="10.42578125" style="349"/>
    <col min="2563" max="2563" width="4" style="349" customWidth="1"/>
    <col min="2564" max="2564" width="4.5703125" style="349" customWidth="1"/>
    <col min="2565" max="2565" width="1.85546875" style="349" customWidth="1"/>
    <col min="2566" max="2568" width="4" style="349" customWidth="1"/>
    <col min="2569" max="2569" width="53" style="349" customWidth="1"/>
    <col min="2570" max="2570" width="0" style="349" hidden="1" customWidth="1"/>
    <col min="2571" max="2572" width="21.42578125" style="349" customWidth="1"/>
    <col min="2573" max="2573" width="18.5703125" style="349" customWidth="1"/>
    <col min="2574" max="2574" width="13.140625" style="349" customWidth="1"/>
    <col min="2575" max="2818" width="10.42578125" style="349"/>
    <col min="2819" max="2819" width="4" style="349" customWidth="1"/>
    <col min="2820" max="2820" width="4.5703125" style="349" customWidth="1"/>
    <col min="2821" max="2821" width="1.85546875" style="349" customWidth="1"/>
    <col min="2822" max="2824" width="4" style="349" customWidth="1"/>
    <col min="2825" max="2825" width="53" style="349" customWidth="1"/>
    <col min="2826" max="2826" width="0" style="349" hidden="1" customWidth="1"/>
    <col min="2827" max="2828" width="21.42578125" style="349" customWidth="1"/>
    <col min="2829" max="2829" width="18.5703125" style="349" customWidth="1"/>
    <col min="2830" max="2830" width="13.140625" style="349" customWidth="1"/>
    <col min="2831" max="3074" width="10.42578125" style="349"/>
    <col min="3075" max="3075" width="4" style="349" customWidth="1"/>
    <col min="3076" max="3076" width="4.5703125" style="349" customWidth="1"/>
    <col min="3077" max="3077" width="1.85546875" style="349" customWidth="1"/>
    <col min="3078" max="3080" width="4" style="349" customWidth="1"/>
    <col min="3081" max="3081" width="53" style="349" customWidth="1"/>
    <col min="3082" max="3082" width="0" style="349" hidden="1" customWidth="1"/>
    <col min="3083" max="3084" width="21.42578125" style="349" customWidth="1"/>
    <col min="3085" max="3085" width="18.5703125" style="349" customWidth="1"/>
    <col min="3086" max="3086" width="13.140625" style="349" customWidth="1"/>
    <col min="3087" max="3330" width="10.42578125" style="349"/>
    <col min="3331" max="3331" width="4" style="349" customWidth="1"/>
    <col min="3332" max="3332" width="4.5703125" style="349" customWidth="1"/>
    <col min="3333" max="3333" width="1.85546875" style="349" customWidth="1"/>
    <col min="3334" max="3336" width="4" style="349" customWidth="1"/>
    <col min="3337" max="3337" width="53" style="349" customWidth="1"/>
    <col min="3338" max="3338" width="0" style="349" hidden="1" customWidth="1"/>
    <col min="3339" max="3340" width="21.42578125" style="349" customWidth="1"/>
    <col min="3341" max="3341" width="18.5703125" style="349" customWidth="1"/>
    <col min="3342" max="3342" width="13.140625" style="349" customWidth="1"/>
    <col min="3343" max="3586" width="10.42578125" style="349"/>
    <col min="3587" max="3587" width="4" style="349" customWidth="1"/>
    <col min="3588" max="3588" width="4.5703125" style="349" customWidth="1"/>
    <col min="3589" max="3589" width="1.85546875" style="349" customWidth="1"/>
    <col min="3590" max="3592" width="4" style="349" customWidth="1"/>
    <col min="3593" max="3593" width="53" style="349" customWidth="1"/>
    <col min="3594" max="3594" width="0" style="349" hidden="1" customWidth="1"/>
    <col min="3595" max="3596" width="21.42578125" style="349" customWidth="1"/>
    <col min="3597" max="3597" width="18.5703125" style="349" customWidth="1"/>
    <col min="3598" max="3598" width="13.140625" style="349" customWidth="1"/>
    <col min="3599" max="3842" width="10.42578125" style="349"/>
    <col min="3843" max="3843" width="4" style="349" customWidth="1"/>
    <col min="3844" max="3844" width="4.5703125" style="349" customWidth="1"/>
    <col min="3845" max="3845" width="1.85546875" style="349" customWidth="1"/>
    <col min="3846" max="3848" width="4" style="349" customWidth="1"/>
    <col min="3849" max="3849" width="53" style="349" customWidth="1"/>
    <col min="3850" max="3850" width="0" style="349" hidden="1" customWidth="1"/>
    <col min="3851" max="3852" width="21.42578125" style="349" customWidth="1"/>
    <col min="3853" max="3853" width="18.5703125" style="349" customWidth="1"/>
    <col min="3854" max="3854" width="13.140625" style="349" customWidth="1"/>
    <col min="3855" max="4098" width="10.42578125" style="349"/>
    <col min="4099" max="4099" width="4" style="349" customWidth="1"/>
    <col min="4100" max="4100" width="4.5703125" style="349" customWidth="1"/>
    <col min="4101" max="4101" width="1.85546875" style="349" customWidth="1"/>
    <col min="4102" max="4104" width="4" style="349" customWidth="1"/>
    <col min="4105" max="4105" width="53" style="349" customWidth="1"/>
    <col min="4106" max="4106" width="0" style="349" hidden="1" customWidth="1"/>
    <col min="4107" max="4108" width="21.42578125" style="349" customWidth="1"/>
    <col min="4109" max="4109" width="18.5703125" style="349" customWidth="1"/>
    <col min="4110" max="4110" width="13.140625" style="349" customWidth="1"/>
    <col min="4111" max="4354" width="10.42578125" style="349"/>
    <col min="4355" max="4355" width="4" style="349" customWidth="1"/>
    <col min="4356" max="4356" width="4.5703125" style="349" customWidth="1"/>
    <col min="4357" max="4357" width="1.85546875" style="349" customWidth="1"/>
    <col min="4358" max="4360" width="4" style="349" customWidth="1"/>
    <col min="4361" max="4361" width="53" style="349" customWidth="1"/>
    <col min="4362" max="4362" width="0" style="349" hidden="1" customWidth="1"/>
    <col min="4363" max="4364" width="21.42578125" style="349" customWidth="1"/>
    <col min="4365" max="4365" width="18.5703125" style="349" customWidth="1"/>
    <col min="4366" max="4366" width="13.140625" style="349" customWidth="1"/>
    <col min="4367" max="4610" width="10.42578125" style="349"/>
    <col min="4611" max="4611" width="4" style="349" customWidth="1"/>
    <col min="4612" max="4612" width="4.5703125" style="349" customWidth="1"/>
    <col min="4613" max="4613" width="1.85546875" style="349" customWidth="1"/>
    <col min="4614" max="4616" width="4" style="349" customWidth="1"/>
    <col min="4617" max="4617" width="53" style="349" customWidth="1"/>
    <col min="4618" max="4618" width="0" style="349" hidden="1" customWidth="1"/>
    <col min="4619" max="4620" width="21.42578125" style="349" customWidth="1"/>
    <col min="4621" max="4621" width="18.5703125" style="349" customWidth="1"/>
    <col min="4622" max="4622" width="13.140625" style="349" customWidth="1"/>
    <col min="4623" max="4866" width="10.42578125" style="349"/>
    <col min="4867" max="4867" width="4" style="349" customWidth="1"/>
    <col min="4868" max="4868" width="4.5703125" style="349" customWidth="1"/>
    <col min="4869" max="4869" width="1.85546875" style="349" customWidth="1"/>
    <col min="4870" max="4872" width="4" style="349" customWidth="1"/>
    <col min="4873" max="4873" width="53" style="349" customWidth="1"/>
    <col min="4874" max="4874" width="0" style="349" hidden="1" customWidth="1"/>
    <col min="4875" max="4876" width="21.42578125" style="349" customWidth="1"/>
    <col min="4877" max="4877" width="18.5703125" style="349" customWidth="1"/>
    <col min="4878" max="4878" width="13.140625" style="349" customWidth="1"/>
    <col min="4879" max="5122" width="10.42578125" style="349"/>
    <col min="5123" max="5123" width="4" style="349" customWidth="1"/>
    <col min="5124" max="5124" width="4.5703125" style="349" customWidth="1"/>
    <col min="5125" max="5125" width="1.85546875" style="349" customWidth="1"/>
    <col min="5126" max="5128" width="4" style="349" customWidth="1"/>
    <col min="5129" max="5129" width="53" style="349" customWidth="1"/>
    <col min="5130" max="5130" width="0" style="349" hidden="1" customWidth="1"/>
    <col min="5131" max="5132" width="21.42578125" style="349" customWidth="1"/>
    <col min="5133" max="5133" width="18.5703125" style="349" customWidth="1"/>
    <col min="5134" max="5134" width="13.140625" style="349" customWidth="1"/>
    <col min="5135" max="5378" width="10.42578125" style="349"/>
    <col min="5379" max="5379" width="4" style="349" customWidth="1"/>
    <col min="5380" max="5380" width="4.5703125" style="349" customWidth="1"/>
    <col min="5381" max="5381" width="1.85546875" style="349" customWidth="1"/>
    <col min="5382" max="5384" width="4" style="349" customWidth="1"/>
    <col min="5385" max="5385" width="53" style="349" customWidth="1"/>
    <col min="5386" max="5386" width="0" style="349" hidden="1" customWidth="1"/>
    <col min="5387" max="5388" width="21.42578125" style="349" customWidth="1"/>
    <col min="5389" max="5389" width="18.5703125" style="349" customWidth="1"/>
    <col min="5390" max="5390" width="13.140625" style="349" customWidth="1"/>
    <col min="5391" max="5634" width="10.42578125" style="349"/>
    <col min="5635" max="5635" width="4" style="349" customWidth="1"/>
    <col min="5636" max="5636" width="4.5703125" style="349" customWidth="1"/>
    <col min="5637" max="5637" width="1.85546875" style="349" customWidth="1"/>
    <col min="5638" max="5640" width="4" style="349" customWidth="1"/>
    <col min="5641" max="5641" width="53" style="349" customWidth="1"/>
    <col min="5642" max="5642" width="0" style="349" hidden="1" customWidth="1"/>
    <col min="5643" max="5644" width="21.42578125" style="349" customWidth="1"/>
    <col min="5645" max="5645" width="18.5703125" style="349" customWidth="1"/>
    <col min="5646" max="5646" width="13.140625" style="349" customWidth="1"/>
    <col min="5647" max="5890" width="10.42578125" style="349"/>
    <col min="5891" max="5891" width="4" style="349" customWidth="1"/>
    <col min="5892" max="5892" width="4.5703125" style="349" customWidth="1"/>
    <col min="5893" max="5893" width="1.85546875" style="349" customWidth="1"/>
    <col min="5894" max="5896" width="4" style="349" customWidth="1"/>
    <col min="5897" max="5897" width="53" style="349" customWidth="1"/>
    <col min="5898" max="5898" width="0" style="349" hidden="1" customWidth="1"/>
    <col min="5899" max="5900" width="21.42578125" style="349" customWidth="1"/>
    <col min="5901" max="5901" width="18.5703125" style="349" customWidth="1"/>
    <col min="5902" max="5902" width="13.140625" style="349" customWidth="1"/>
    <col min="5903" max="6146" width="10.42578125" style="349"/>
    <col min="6147" max="6147" width="4" style="349" customWidth="1"/>
    <col min="6148" max="6148" width="4.5703125" style="349" customWidth="1"/>
    <col min="6149" max="6149" width="1.85546875" style="349" customWidth="1"/>
    <col min="6150" max="6152" width="4" style="349" customWidth="1"/>
    <col min="6153" max="6153" width="53" style="349" customWidth="1"/>
    <col min="6154" max="6154" width="0" style="349" hidden="1" customWidth="1"/>
    <col min="6155" max="6156" width="21.42578125" style="349" customWidth="1"/>
    <col min="6157" max="6157" width="18.5703125" style="349" customWidth="1"/>
    <col min="6158" max="6158" width="13.140625" style="349" customWidth="1"/>
    <col min="6159" max="6402" width="10.42578125" style="349"/>
    <col min="6403" max="6403" width="4" style="349" customWidth="1"/>
    <col min="6404" max="6404" width="4.5703125" style="349" customWidth="1"/>
    <col min="6405" max="6405" width="1.85546875" style="349" customWidth="1"/>
    <col min="6406" max="6408" width="4" style="349" customWidth="1"/>
    <col min="6409" max="6409" width="53" style="349" customWidth="1"/>
    <col min="6410" max="6410" width="0" style="349" hidden="1" customWidth="1"/>
    <col min="6411" max="6412" width="21.42578125" style="349" customWidth="1"/>
    <col min="6413" max="6413" width="18.5703125" style="349" customWidth="1"/>
    <col min="6414" max="6414" width="13.140625" style="349" customWidth="1"/>
    <col min="6415" max="6658" width="10.42578125" style="349"/>
    <col min="6659" max="6659" width="4" style="349" customWidth="1"/>
    <col min="6660" max="6660" width="4.5703125" style="349" customWidth="1"/>
    <col min="6661" max="6661" width="1.85546875" style="349" customWidth="1"/>
    <col min="6662" max="6664" width="4" style="349" customWidth="1"/>
    <col min="6665" max="6665" width="53" style="349" customWidth="1"/>
    <col min="6666" max="6666" width="0" style="349" hidden="1" customWidth="1"/>
    <col min="6667" max="6668" width="21.42578125" style="349" customWidth="1"/>
    <col min="6669" max="6669" width="18.5703125" style="349" customWidth="1"/>
    <col min="6670" max="6670" width="13.140625" style="349" customWidth="1"/>
    <col min="6671" max="6914" width="10.42578125" style="349"/>
    <col min="6915" max="6915" width="4" style="349" customWidth="1"/>
    <col min="6916" max="6916" width="4.5703125" style="349" customWidth="1"/>
    <col min="6917" max="6917" width="1.85546875" style="349" customWidth="1"/>
    <col min="6918" max="6920" width="4" style="349" customWidth="1"/>
    <col min="6921" max="6921" width="53" style="349" customWidth="1"/>
    <col min="6922" max="6922" width="0" style="349" hidden="1" customWidth="1"/>
    <col min="6923" max="6924" width="21.42578125" style="349" customWidth="1"/>
    <col min="6925" max="6925" width="18.5703125" style="349" customWidth="1"/>
    <col min="6926" max="6926" width="13.140625" style="349" customWidth="1"/>
    <col min="6927" max="7170" width="10.42578125" style="349"/>
    <col min="7171" max="7171" width="4" style="349" customWidth="1"/>
    <col min="7172" max="7172" width="4.5703125" style="349" customWidth="1"/>
    <col min="7173" max="7173" width="1.85546875" style="349" customWidth="1"/>
    <col min="7174" max="7176" width="4" style="349" customWidth="1"/>
    <col min="7177" max="7177" width="53" style="349" customWidth="1"/>
    <col min="7178" max="7178" width="0" style="349" hidden="1" customWidth="1"/>
    <col min="7179" max="7180" width="21.42578125" style="349" customWidth="1"/>
    <col min="7181" max="7181" width="18.5703125" style="349" customWidth="1"/>
    <col min="7182" max="7182" width="13.140625" style="349" customWidth="1"/>
    <col min="7183" max="7426" width="10.42578125" style="349"/>
    <col min="7427" max="7427" width="4" style="349" customWidth="1"/>
    <col min="7428" max="7428" width="4.5703125" style="349" customWidth="1"/>
    <col min="7429" max="7429" width="1.85546875" style="349" customWidth="1"/>
    <col min="7430" max="7432" width="4" style="349" customWidth="1"/>
    <col min="7433" max="7433" width="53" style="349" customWidth="1"/>
    <col min="7434" max="7434" width="0" style="349" hidden="1" customWidth="1"/>
    <col min="7435" max="7436" width="21.42578125" style="349" customWidth="1"/>
    <col min="7437" max="7437" width="18.5703125" style="349" customWidth="1"/>
    <col min="7438" max="7438" width="13.140625" style="349" customWidth="1"/>
    <col min="7439" max="7682" width="10.42578125" style="349"/>
    <col min="7683" max="7683" width="4" style="349" customWidth="1"/>
    <col min="7684" max="7684" width="4.5703125" style="349" customWidth="1"/>
    <col min="7685" max="7685" width="1.85546875" style="349" customWidth="1"/>
    <col min="7686" max="7688" width="4" style="349" customWidth="1"/>
    <col min="7689" max="7689" width="53" style="349" customWidth="1"/>
    <col min="7690" max="7690" width="0" style="349" hidden="1" customWidth="1"/>
    <col min="7691" max="7692" width="21.42578125" style="349" customWidth="1"/>
    <col min="7693" max="7693" width="18.5703125" style="349" customWidth="1"/>
    <col min="7694" max="7694" width="13.140625" style="349" customWidth="1"/>
    <col min="7695" max="7938" width="10.42578125" style="349"/>
    <col min="7939" max="7939" width="4" style="349" customWidth="1"/>
    <col min="7940" max="7940" width="4.5703125" style="349" customWidth="1"/>
    <col min="7941" max="7941" width="1.85546875" style="349" customWidth="1"/>
    <col min="7942" max="7944" width="4" style="349" customWidth="1"/>
    <col min="7945" max="7945" width="53" style="349" customWidth="1"/>
    <col min="7946" max="7946" width="0" style="349" hidden="1" customWidth="1"/>
    <col min="7947" max="7948" width="21.42578125" style="349" customWidth="1"/>
    <col min="7949" max="7949" width="18.5703125" style="349" customWidth="1"/>
    <col min="7950" max="7950" width="13.140625" style="349" customWidth="1"/>
    <col min="7951" max="8194" width="10.42578125" style="349"/>
    <col min="8195" max="8195" width="4" style="349" customWidth="1"/>
    <col min="8196" max="8196" width="4.5703125" style="349" customWidth="1"/>
    <col min="8197" max="8197" width="1.85546875" style="349" customWidth="1"/>
    <col min="8198" max="8200" width="4" style="349" customWidth="1"/>
    <col min="8201" max="8201" width="53" style="349" customWidth="1"/>
    <col min="8202" max="8202" width="0" style="349" hidden="1" customWidth="1"/>
    <col min="8203" max="8204" width="21.42578125" style="349" customWidth="1"/>
    <col min="8205" max="8205" width="18.5703125" style="349" customWidth="1"/>
    <col min="8206" max="8206" width="13.140625" style="349" customWidth="1"/>
    <col min="8207" max="8450" width="10.42578125" style="349"/>
    <col min="8451" max="8451" width="4" style="349" customWidth="1"/>
    <col min="8452" max="8452" width="4.5703125" style="349" customWidth="1"/>
    <col min="8453" max="8453" width="1.85546875" style="349" customWidth="1"/>
    <col min="8454" max="8456" width="4" style="349" customWidth="1"/>
    <col min="8457" max="8457" width="53" style="349" customWidth="1"/>
    <col min="8458" max="8458" width="0" style="349" hidden="1" customWidth="1"/>
    <col min="8459" max="8460" width="21.42578125" style="349" customWidth="1"/>
    <col min="8461" max="8461" width="18.5703125" style="349" customWidth="1"/>
    <col min="8462" max="8462" width="13.140625" style="349" customWidth="1"/>
    <col min="8463" max="8706" width="10.42578125" style="349"/>
    <col min="8707" max="8707" width="4" style="349" customWidth="1"/>
    <col min="8708" max="8708" width="4.5703125" style="349" customWidth="1"/>
    <col min="8709" max="8709" width="1.85546875" style="349" customWidth="1"/>
    <col min="8710" max="8712" width="4" style="349" customWidth="1"/>
    <col min="8713" max="8713" width="53" style="349" customWidth="1"/>
    <col min="8714" max="8714" width="0" style="349" hidden="1" customWidth="1"/>
    <col min="8715" max="8716" width="21.42578125" style="349" customWidth="1"/>
    <col min="8717" max="8717" width="18.5703125" style="349" customWidth="1"/>
    <col min="8718" max="8718" width="13.140625" style="349" customWidth="1"/>
    <col min="8719" max="8962" width="10.42578125" style="349"/>
    <col min="8963" max="8963" width="4" style="349" customWidth="1"/>
    <col min="8964" max="8964" width="4.5703125" style="349" customWidth="1"/>
    <col min="8965" max="8965" width="1.85546875" style="349" customWidth="1"/>
    <col min="8966" max="8968" width="4" style="349" customWidth="1"/>
    <col min="8969" max="8969" width="53" style="349" customWidth="1"/>
    <col min="8970" max="8970" width="0" style="349" hidden="1" customWidth="1"/>
    <col min="8971" max="8972" width="21.42578125" style="349" customWidth="1"/>
    <col min="8973" max="8973" width="18.5703125" style="349" customWidth="1"/>
    <col min="8974" max="8974" width="13.140625" style="349" customWidth="1"/>
    <col min="8975" max="9218" width="10.42578125" style="349"/>
    <col min="9219" max="9219" width="4" style="349" customWidth="1"/>
    <col min="9220" max="9220" width="4.5703125" style="349" customWidth="1"/>
    <col min="9221" max="9221" width="1.85546875" style="349" customWidth="1"/>
    <col min="9222" max="9224" width="4" style="349" customWidth="1"/>
    <col min="9225" max="9225" width="53" style="349" customWidth="1"/>
    <col min="9226" max="9226" width="0" style="349" hidden="1" customWidth="1"/>
    <col min="9227" max="9228" width="21.42578125" style="349" customWidth="1"/>
    <col min="9229" max="9229" width="18.5703125" style="349" customWidth="1"/>
    <col min="9230" max="9230" width="13.140625" style="349" customWidth="1"/>
    <col min="9231" max="9474" width="10.42578125" style="349"/>
    <col min="9475" max="9475" width="4" style="349" customWidth="1"/>
    <col min="9476" max="9476" width="4.5703125" style="349" customWidth="1"/>
    <col min="9477" max="9477" width="1.85546875" style="349" customWidth="1"/>
    <col min="9478" max="9480" width="4" style="349" customWidth="1"/>
    <col min="9481" max="9481" width="53" style="349" customWidth="1"/>
    <col min="9482" max="9482" width="0" style="349" hidden="1" customWidth="1"/>
    <col min="9483" max="9484" width="21.42578125" style="349" customWidth="1"/>
    <col min="9485" max="9485" width="18.5703125" style="349" customWidth="1"/>
    <col min="9486" max="9486" width="13.140625" style="349" customWidth="1"/>
    <col min="9487" max="9730" width="10.42578125" style="349"/>
    <col min="9731" max="9731" width="4" style="349" customWidth="1"/>
    <col min="9732" max="9732" width="4.5703125" style="349" customWidth="1"/>
    <col min="9733" max="9733" width="1.85546875" style="349" customWidth="1"/>
    <col min="9734" max="9736" width="4" style="349" customWidth="1"/>
    <col min="9737" max="9737" width="53" style="349" customWidth="1"/>
    <col min="9738" max="9738" width="0" style="349" hidden="1" customWidth="1"/>
    <col min="9739" max="9740" width="21.42578125" style="349" customWidth="1"/>
    <col min="9741" max="9741" width="18.5703125" style="349" customWidth="1"/>
    <col min="9742" max="9742" width="13.140625" style="349" customWidth="1"/>
    <col min="9743" max="9986" width="10.42578125" style="349"/>
    <col min="9987" max="9987" width="4" style="349" customWidth="1"/>
    <col min="9988" max="9988" width="4.5703125" style="349" customWidth="1"/>
    <col min="9989" max="9989" width="1.85546875" style="349" customWidth="1"/>
    <col min="9990" max="9992" width="4" style="349" customWidth="1"/>
    <col min="9993" max="9993" width="53" style="349" customWidth="1"/>
    <col min="9994" max="9994" width="0" style="349" hidden="1" customWidth="1"/>
    <col min="9995" max="9996" width="21.42578125" style="349" customWidth="1"/>
    <col min="9997" max="9997" width="18.5703125" style="349" customWidth="1"/>
    <col min="9998" max="9998" width="13.140625" style="349" customWidth="1"/>
    <col min="9999" max="10242" width="10.42578125" style="349"/>
    <col min="10243" max="10243" width="4" style="349" customWidth="1"/>
    <col min="10244" max="10244" width="4.5703125" style="349" customWidth="1"/>
    <col min="10245" max="10245" width="1.85546875" style="349" customWidth="1"/>
    <col min="10246" max="10248" width="4" style="349" customWidth="1"/>
    <col min="10249" max="10249" width="53" style="349" customWidth="1"/>
    <col min="10250" max="10250" width="0" style="349" hidden="1" customWidth="1"/>
    <col min="10251" max="10252" width="21.42578125" style="349" customWidth="1"/>
    <col min="10253" max="10253" width="18.5703125" style="349" customWidth="1"/>
    <col min="10254" max="10254" width="13.140625" style="349" customWidth="1"/>
    <col min="10255" max="10498" width="10.42578125" style="349"/>
    <col min="10499" max="10499" width="4" style="349" customWidth="1"/>
    <col min="10500" max="10500" width="4.5703125" style="349" customWidth="1"/>
    <col min="10501" max="10501" width="1.85546875" style="349" customWidth="1"/>
    <col min="10502" max="10504" width="4" style="349" customWidth="1"/>
    <col min="10505" max="10505" width="53" style="349" customWidth="1"/>
    <col min="10506" max="10506" width="0" style="349" hidden="1" customWidth="1"/>
    <col min="10507" max="10508" width="21.42578125" style="349" customWidth="1"/>
    <col min="10509" max="10509" width="18.5703125" style="349" customWidth="1"/>
    <col min="10510" max="10510" width="13.140625" style="349" customWidth="1"/>
    <col min="10511" max="10754" width="10.42578125" style="349"/>
    <col min="10755" max="10755" width="4" style="349" customWidth="1"/>
    <col min="10756" max="10756" width="4.5703125" style="349" customWidth="1"/>
    <col min="10757" max="10757" width="1.85546875" style="349" customWidth="1"/>
    <col min="10758" max="10760" width="4" style="349" customWidth="1"/>
    <col min="10761" max="10761" width="53" style="349" customWidth="1"/>
    <col min="10762" max="10762" width="0" style="349" hidden="1" customWidth="1"/>
    <col min="10763" max="10764" width="21.42578125" style="349" customWidth="1"/>
    <col min="10765" max="10765" width="18.5703125" style="349" customWidth="1"/>
    <col min="10766" max="10766" width="13.140625" style="349" customWidth="1"/>
    <col min="10767" max="11010" width="10.42578125" style="349"/>
    <col min="11011" max="11011" width="4" style="349" customWidth="1"/>
    <col min="11012" max="11012" width="4.5703125" style="349" customWidth="1"/>
    <col min="11013" max="11013" width="1.85546875" style="349" customWidth="1"/>
    <col min="11014" max="11016" width="4" style="349" customWidth="1"/>
    <col min="11017" max="11017" width="53" style="349" customWidth="1"/>
    <col min="11018" max="11018" width="0" style="349" hidden="1" customWidth="1"/>
    <col min="11019" max="11020" width="21.42578125" style="349" customWidth="1"/>
    <col min="11021" max="11021" width="18.5703125" style="349" customWidth="1"/>
    <col min="11022" max="11022" width="13.140625" style="349" customWidth="1"/>
    <col min="11023" max="11266" width="10.42578125" style="349"/>
    <col min="11267" max="11267" width="4" style="349" customWidth="1"/>
    <col min="11268" max="11268" width="4.5703125" style="349" customWidth="1"/>
    <col min="11269" max="11269" width="1.85546875" style="349" customWidth="1"/>
    <col min="11270" max="11272" width="4" style="349" customWidth="1"/>
    <col min="11273" max="11273" width="53" style="349" customWidth="1"/>
    <col min="11274" max="11274" width="0" style="349" hidden="1" customWidth="1"/>
    <col min="11275" max="11276" width="21.42578125" style="349" customWidth="1"/>
    <col min="11277" max="11277" width="18.5703125" style="349" customWidth="1"/>
    <col min="11278" max="11278" width="13.140625" style="349" customWidth="1"/>
    <col min="11279" max="11522" width="10.42578125" style="349"/>
    <col min="11523" max="11523" width="4" style="349" customWidth="1"/>
    <col min="11524" max="11524" width="4.5703125" style="349" customWidth="1"/>
    <col min="11525" max="11525" width="1.85546875" style="349" customWidth="1"/>
    <col min="11526" max="11528" width="4" style="349" customWidth="1"/>
    <col min="11529" max="11529" width="53" style="349" customWidth="1"/>
    <col min="11530" max="11530" width="0" style="349" hidden="1" customWidth="1"/>
    <col min="11531" max="11532" width="21.42578125" style="349" customWidth="1"/>
    <col min="11533" max="11533" width="18.5703125" style="349" customWidth="1"/>
    <col min="11534" max="11534" width="13.140625" style="349" customWidth="1"/>
    <col min="11535" max="11778" width="10.42578125" style="349"/>
    <col min="11779" max="11779" width="4" style="349" customWidth="1"/>
    <col min="11780" max="11780" width="4.5703125" style="349" customWidth="1"/>
    <col min="11781" max="11781" width="1.85546875" style="349" customWidth="1"/>
    <col min="11782" max="11784" width="4" style="349" customWidth="1"/>
    <col min="11785" max="11785" width="53" style="349" customWidth="1"/>
    <col min="11786" max="11786" width="0" style="349" hidden="1" customWidth="1"/>
    <col min="11787" max="11788" width="21.42578125" style="349" customWidth="1"/>
    <col min="11789" max="11789" width="18.5703125" style="349" customWidth="1"/>
    <col min="11790" max="11790" width="13.140625" style="349" customWidth="1"/>
    <col min="11791" max="12034" width="10.42578125" style="349"/>
    <col min="12035" max="12035" width="4" style="349" customWidth="1"/>
    <col min="12036" max="12036" width="4.5703125" style="349" customWidth="1"/>
    <col min="12037" max="12037" width="1.85546875" style="349" customWidth="1"/>
    <col min="12038" max="12040" width="4" style="349" customWidth="1"/>
    <col min="12041" max="12041" width="53" style="349" customWidth="1"/>
    <col min="12042" max="12042" width="0" style="349" hidden="1" customWidth="1"/>
    <col min="12043" max="12044" width="21.42578125" style="349" customWidth="1"/>
    <col min="12045" max="12045" width="18.5703125" style="349" customWidth="1"/>
    <col min="12046" max="12046" width="13.140625" style="349" customWidth="1"/>
    <col min="12047" max="12290" width="10.42578125" style="349"/>
    <col min="12291" max="12291" width="4" style="349" customWidth="1"/>
    <col min="12292" max="12292" width="4.5703125" style="349" customWidth="1"/>
    <col min="12293" max="12293" width="1.85546875" style="349" customWidth="1"/>
    <col min="12294" max="12296" width="4" style="349" customWidth="1"/>
    <col min="12297" max="12297" width="53" style="349" customWidth="1"/>
    <col min="12298" max="12298" width="0" style="349" hidden="1" customWidth="1"/>
    <col min="12299" max="12300" width="21.42578125" style="349" customWidth="1"/>
    <col min="12301" max="12301" width="18.5703125" style="349" customWidth="1"/>
    <col min="12302" max="12302" width="13.140625" style="349" customWidth="1"/>
    <col min="12303" max="12546" width="10.42578125" style="349"/>
    <col min="12547" max="12547" width="4" style="349" customWidth="1"/>
    <col min="12548" max="12548" width="4.5703125" style="349" customWidth="1"/>
    <col min="12549" max="12549" width="1.85546875" style="349" customWidth="1"/>
    <col min="12550" max="12552" width="4" style="349" customWidth="1"/>
    <col min="12553" max="12553" width="53" style="349" customWidth="1"/>
    <col min="12554" max="12554" width="0" style="349" hidden="1" customWidth="1"/>
    <col min="12555" max="12556" width="21.42578125" style="349" customWidth="1"/>
    <col min="12557" max="12557" width="18.5703125" style="349" customWidth="1"/>
    <col min="12558" max="12558" width="13.140625" style="349" customWidth="1"/>
    <col min="12559" max="12802" width="10.42578125" style="349"/>
    <col min="12803" max="12803" width="4" style="349" customWidth="1"/>
    <col min="12804" max="12804" width="4.5703125" style="349" customWidth="1"/>
    <col min="12805" max="12805" width="1.85546875" style="349" customWidth="1"/>
    <col min="12806" max="12808" width="4" style="349" customWidth="1"/>
    <col min="12809" max="12809" width="53" style="349" customWidth="1"/>
    <col min="12810" max="12810" width="0" style="349" hidden="1" customWidth="1"/>
    <col min="12811" max="12812" width="21.42578125" style="349" customWidth="1"/>
    <col min="12813" max="12813" width="18.5703125" style="349" customWidth="1"/>
    <col min="12814" max="12814" width="13.140625" style="349" customWidth="1"/>
    <col min="12815" max="13058" width="10.42578125" style="349"/>
    <col min="13059" max="13059" width="4" style="349" customWidth="1"/>
    <col min="13060" max="13060" width="4.5703125" style="349" customWidth="1"/>
    <col min="13061" max="13061" width="1.85546875" style="349" customWidth="1"/>
    <col min="13062" max="13064" width="4" style="349" customWidth="1"/>
    <col min="13065" max="13065" width="53" style="349" customWidth="1"/>
    <col min="13066" max="13066" width="0" style="349" hidden="1" customWidth="1"/>
    <col min="13067" max="13068" width="21.42578125" style="349" customWidth="1"/>
    <col min="13069" max="13069" width="18.5703125" style="349" customWidth="1"/>
    <col min="13070" max="13070" width="13.140625" style="349" customWidth="1"/>
    <col min="13071" max="13314" width="10.42578125" style="349"/>
    <col min="13315" max="13315" width="4" style="349" customWidth="1"/>
    <col min="13316" max="13316" width="4.5703125" style="349" customWidth="1"/>
    <col min="13317" max="13317" width="1.85546875" style="349" customWidth="1"/>
    <col min="13318" max="13320" width="4" style="349" customWidth="1"/>
    <col min="13321" max="13321" width="53" style="349" customWidth="1"/>
    <col min="13322" max="13322" width="0" style="349" hidden="1" customWidth="1"/>
    <col min="13323" max="13324" width="21.42578125" style="349" customWidth="1"/>
    <col min="13325" max="13325" width="18.5703125" style="349" customWidth="1"/>
    <col min="13326" max="13326" width="13.140625" style="349" customWidth="1"/>
    <col min="13327" max="13570" width="10.42578125" style="349"/>
    <col min="13571" max="13571" width="4" style="349" customWidth="1"/>
    <col min="13572" max="13572" width="4.5703125" style="349" customWidth="1"/>
    <col min="13573" max="13573" width="1.85546875" style="349" customWidth="1"/>
    <col min="13574" max="13576" width="4" style="349" customWidth="1"/>
    <col min="13577" max="13577" width="53" style="349" customWidth="1"/>
    <col min="13578" max="13578" width="0" style="349" hidden="1" customWidth="1"/>
    <col min="13579" max="13580" width="21.42578125" style="349" customWidth="1"/>
    <col min="13581" max="13581" width="18.5703125" style="349" customWidth="1"/>
    <col min="13582" max="13582" width="13.140625" style="349" customWidth="1"/>
    <col min="13583" max="13826" width="10.42578125" style="349"/>
    <col min="13827" max="13827" width="4" style="349" customWidth="1"/>
    <col min="13828" max="13828" width="4.5703125" style="349" customWidth="1"/>
    <col min="13829" max="13829" width="1.85546875" style="349" customWidth="1"/>
    <col min="13830" max="13832" width="4" style="349" customWidth="1"/>
    <col min="13833" max="13833" width="53" style="349" customWidth="1"/>
    <col min="13834" max="13834" width="0" style="349" hidden="1" customWidth="1"/>
    <col min="13835" max="13836" width="21.42578125" style="349" customWidth="1"/>
    <col min="13837" max="13837" width="18.5703125" style="349" customWidth="1"/>
    <col min="13838" max="13838" width="13.140625" style="349" customWidth="1"/>
    <col min="13839" max="14082" width="10.42578125" style="349"/>
    <col min="14083" max="14083" width="4" style="349" customWidth="1"/>
    <col min="14084" max="14084" width="4.5703125" style="349" customWidth="1"/>
    <col min="14085" max="14085" width="1.85546875" style="349" customWidth="1"/>
    <col min="14086" max="14088" width="4" style="349" customWidth="1"/>
    <col min="14089" max="14089" width="53" style="349" customWidth="1"/>
    <col min="14090" max="14090" width="0" style="349" hidden="1" customWidth="1"/>
    <col min="14091" max="14092" width="21.42578125" style="349" customWidth="1"/>
    <col min="14093" max="14093" width="18.5703125" style="349" customWidth="1"/>
    <col min="14094" max="14094" width="13.140625" style="349" customWidth="1"/>
    <col min="14095" max="14338" width="10.42578125" style="349"/>
    <col min="14339" max="14339" width="4" style="349" customWidth="1"/>
    <col min="14340" max="14340" width="4.5703125" style="349" customWidth="1"/>
    <col min="14341" max="14341" width="1.85546875" style="349" customWidth="1"/>
    <col min="14342" max="14344" width="4" style="349" customWidth="1"/>
    <col min="14345" max="14345" width="53" style="349" customWidth="1"/>
    <col min="14346" max="14346" width="0" style="349" hidden="1" customWidth="1"/>
    <col min="14347" max="14348" width="21.42578125" style="349" customWidth="1"/>
    <col min="14349" max="14349" width="18.5703125" style="349" customWidth="1"/>
    <col min="14350" max="14350" width="13.140625" style="349" customWidth="1"/>
    <col min="14351" max="14594" width="10.42578125" style="349"/>
    <col min="14595" max="14595" width="4" style="349" customWidth="1"/>
    <col min="14596" max="14596" width="4.5703125" style="349" customWidth="1"/>
    <col min="14597" max="14597" width="1.85546875" style="349" customWidth="1"/>
    <col min="14598" max="14600" width="4" style="349" customWidth="1"/>
    <col min="14601" max="14601" width="53" style="349" customWidth="1"/>
    <col min="14602" max="14602" width="0" style="349" hidden="1" customWidth="1"/>
    <col min="14603" max="14604" width="21.42578125" style="349" customWidth="1"/>
    <col min="14605" max="14605" width="18.5703125" style="349" customWidth="1"/>
    <col min="14606" max="14606" width="13.140625" style="349" customWidth="1"/>
    <col min="14607" max="14850" width="10.42578125" style="349"/>
    <col min="14851" max="14851" width="4" style="349" customWidth="1"/>
    <col min="14852" max="14852" width="4.5703125" style="349" customWidth="1"/>
    <col min="14853" max="14853" width="1.85546875" style="349" customWidth="1"/>
    <col min="14854" max="14856" width="4" style="349" customWidth="1"/>
    <col min="14857" max="14857" width="53" style="349" customWidth="1"/>
    <col min="14858" max="14858" width="0" style="349" hidden="1" customWidth="1"/>
    <col min="14859" max="14860" width="21.42578125" style="349" customWidth="1"/>
    <col min="14861" max="14861" width="18.5703125" style="349" customWidth="1"/>
    <col min="14862" max="14862" width="13.140625" style="349" customWidth="1"/>
    <col min="14863" max="15106" width="10.42578125" style="349"/>
    <col min="15107" max="15107" width="4" style="349" customWidth="1"/>
    <col min="15108" max="15108" width="4.5703125" style="349" customWidth="1"/>
    <col min="15109" max="15109" width="1.85546875" style="349" customWidth="1"/>
    <col min="15110" max="15112" width="4" style="349" customWidth="1"/>
    <col min="15113" max="15113" width="53" style="349" customWidth="1"/>
    <col min="15114" max="15114" width="0" style="349" hidden="1" customWidth="1"/>
    <col min="15115" max="15116" width="21.42578125" style="349" customWidth="1"/>
    <col min="15117" max="15117" width="18.5703125" style="349" customWidth="1"/>
    <col min="15118" max="15118" width="13.140625" style="349" customWidth="1"/>
    <col min="15119" max="15362" width="10.42578125" style="349"/>
    <col min="15363" max="15363" width="4" style="349" customWidth="1"/>
    <col min="15364" max="15364" width="4.5703125" style="349" customWidth="1"/>
    <col min="15365" max="15365" width="1.85546875" style="349" customWidth="1"/>
    <col min="15366" max="15368" width="4" style="349" customWidth="1"/>
    <col min="15369" max="15369" width="53" style="349" customWidth="1"/>
    <col min="15370" max="15370" width="0" style="349" hidden="1" customWidth="1"/>
    <col min="15371" max="15372" width="21.42578125" style="349" customWidth="1"/>
    <col min="15373" max="15373" width="18.5703125" style="349" customWidth="1"/>
    <col min="15374" max="15374" width="13.140625" style="349" customWidth="1"/>
    <col min="15375" max="15618" width="10.42578125" style="349"/>
    <col min="15619" max="15619" width="4" style="349" customWidth="1"/>
    <col min="15620" max="15620" width="4.5703125" style="349" customWidth="1"/>
    <col min="15621" max="15621" width="1.85546875" style="349" customWidth="1"/>
    <col min="15622" max="15624" width="4" style="349" customWidth="1"/>
    <col min="15625" max="15625" width="53" style="349" customWidth="1"/>
    <col min="15626" max="15626" width="0" style="349" hidden="1" customWidth="1"/>
    <col min="15627" max="15628" width="21.42578125" style="349" customWidth="1"/>
    <col min="15629" max="15629" width="18.5703125" style="349" customWidth="1"/>
    <col min="15630" max="15630" width="13.140625" style="349" customWidth="1"/>
    <col min="15631" max="15874" width="10.42578125" style="349"/>
    <col min="15875" max="15875" width="4" style="349" customWidth="1"/>
    <col min="15876" max="15876" width="4.5703125" style="349" customWidth="1"/>
    <col min="15877" max="15877" width="1.85546875" style="349" customWidth="1"/>
    <col min="15878" max="15880" width="4" style="349" customWidth="1"/>
    <col min="15881" max="15881" width="53" style="349" customWidth="1"/>
    <col min="15882" max="15882" width="0" style="349" hidden="1" customWidth="1"/>
    <col min="15883" max="15884" width="21.42578125" style="349" customWidth="1"/>
    <col min="15885" max="15885" width="18.5703125" style="349" customWidth="1"/>
    <col min="15886" max="15886" width="13.140625" style="349" customWidth="1"/>
    <col min="15887" max="16130" width="10.42578125" style="349"/>
    <col min="16131" max="16131" width="4" style="349" customWidth="1"/>
    <col min="16132" max="16132" width="4.5703125" style="349" customWidth="1"/>
    <col min="16133" max="16133" width="1.85546875" style="349" customWidth="1"/>
    <col min="16134" max="16136" width="4" style="349" customWidth="1"/>
    <col min="16137" max="16137" width="53" style="349" customWidth="1"/>
    <col min="16138" max="16138" width="0" style="349" hidden="1" customWidth="1"/>
    <col min="16139" max="16140" width="21.42578125" style="349" customWidth="1"/>
    <col min="16141" max="16141" width="18.5703125" style="349" customWidth="1"/>
    <col min="16142" max="16142" width="13.140625" style="349" customWidth="1"/>
    <col min="16143" max="16384" width="10.42578125" style="349"/>
  </cols>
  <sheetData>
    <row r="1" spans="1:19" s="342" customFormat="1" ht="22.7" customHeight="1">
      <c r="A1" s="342" t="s">
        <v>1847</v>
      </c>
      <c r="B1" s="566"/>
      <c r="D1" s="567"/>
      <c r="E1" s="568"/>
      <c r="F1" s="568"/>
      <c r="G1" s="568"/>
      <c r="H1" s="568"/>
      <c r="I1" s="568"/>
      <c r="J1" s="970" t="s">
        <v>2083</v>
      </c>
      <c r="K1" s="970"/>
      <c r="L1" s="970"/>
      <c r="M1" s="970"/>
      <c r="N1" s="970"/>
      <c r="O1" s="970"/>
      <c r="P1" s="971" t="s">
        <v>1953</v>
      </c>
      <c r="Q1" s="972"/>
    </row>
    <row r="2" spans="1:19" s="342" customFormat="1" ht="22.7" customHeight="1" thickBot="1">
      <c r="A2" s="342" t="s">
        <v>1847</v>
      </c>
      <c r="B2" s="566"/>
      <c r="D2" s="569"/>
      <c r="E2" s="570"/>
      <c r="F2" s="570"/>
      <c r="G2" s="570"/>
      <c r="H2" s="570"/>
      <c r="I2" s="570"/>
      <c r="J2" s="975" t="s">
        <v>2084</v>
      </c>
      <c r="K2" s="975"/>
      <c r="L2" s="975"/>
      <c r="M2" s="975"/>
      <c r="N2" s="975"/>
      <c r="O2" s="975"/>
      <c r="P2" s="973"/>
      <c r="Q2" s="974"/>
    </row>
    <row r="3" spans="1:19" ht="21.75" thickBot="1">
      <c r="A3" s="342" t="s">
        <v>1847</v>
      </c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7"/>
      <c r="O3" s="346"/>
      <c r="P3" s="347"/>
      <c r="Q3" s="347"/>
    </row>
    <row r="4" spans="1:19" ht="21.2" customHeight="1">
      <c r="A4" s="342" t="s">
        <v>1847</v>
      </c>
      <c r="D4" s="958" t="s">
        <v>1954</v>
      </c>
      <c r="E4" s="959"/>
      <c r="F4" s="959"/>
      <c r="G4" s="959"/>
      <c r="H4" s="959"/>
      <c r="I4" s="959"/>
      <c r="J4" s="959"/>
      <c r="K4" s="959"/>
      <c r="L4" s="960"/>
      <c r="M4" s="943" t="s">
        <v>2264</v>
      </c>
      <c r="N4" s="943" t="s">
        <v>1955</v>
      </c>
      <c r="O4" s="943" t="s">
        <v>1956</v>
      </c>
      <c r="P4" s="976" t="s">
        <v>1957</v>
      </c>
      <c r="Q4" s="977"/>
    </row>
    <row r="5" spans="1:19" ht="21">
      <c r="A5" s="342" t="s">
        <v>1847</v>
      </c>
      <c r="D5" s="961"/>
      <c r="E5" s="962"/>
      <c r="F5" s="962"/>
      <c r="G5" s="962"/>
      <c r="H5" s="962"/>
      <c r="I5" s="962"/>
      <c r="J5" s="962"/>
      <c r="K5" s="962"/>
      <c r="L5" s="963"/>
      <c r="M5" s="944"/>
      <c r="N5" s="944"/>
      <c r="O5" s="944"/>
      <c r="P5" s="350" t="s">
        <v>1958</v>
      </c>
      <c r="Q5" s="351" t="s">
        <v>1001</v>
      </c>
    </row>
    <row r="6" spans="1:19" s="360" customFormat="1" ht="21">
      <c r="A6" s="342" t="s">
        <v>1847</v>
      </c>
      <c r="B6" s="566"/>
      <c r="C6" s="342"/>
      <c r="D6" s="353" t="s">
        <v>1959</v>
      </c>
      <c r="E6" s="354" t="s">
        <v>1803</v>
      </c>
      <c r="F6" s="354"/>
      <c r="G6" s="354"/>
      <c r="H6" s="354"/>
      <c r="I6" s="354"/>
      <c r="J6" s="354"/>
      <c r="K6" s="572"/>
      <c r="L6" s="573"/>
      <c r="M6" s="573"/>
      <c r="N6" s="574"/>
      <c r="O6" s="574"/>
      <c r="P6" s="575"/>
      <c r="Q6" s="359"/>
    </row>
    <row r="7" spans="1:19" s="342" customFormat="1" ht="21">
      <c r="A7" s="342" t="s">
        <v>1847</v>
      </c>
      <c r="B7" s="576" t="s">
        <v>1882</v>
      </c>
      <c r="D7" s="577"/>
      <c r="E7" s="578"/>
      <c r="F7" s="579" t="s">
        <v>1960</v>
      </c>
      <c r="G7" s="364" t="s">
        <v>1804</v>
      </c>
      <c r="H7" s="580"/>
      <c r="I7" s="581"/>
      <c r="J7" s="581"/>
      <c r="K7" s="582"/>
      <c r="L7" s="583"/>
      <c r="M7" s="583">
        <v>25785802.759999998</v>
      </c>
      <c r="N7" s="584">
        <v>25785802.759999998</v>
      </c>
      <c r="O7" s="584">
        <v>25785802.759999998</v>
      </c>
      <c r="P7" s="585">
        <v>0</v>
      </c>
      <c r="Q7" s="444">
        <v>0</v>
      </c>
    </row>
    <row r="8" spans="1:19" s="342" customFormat="1" ht="21">
      <c r="A8" s="342" t="s">
        <v>1847</v>
      </c>
      <c r="B8" s="566"/>
      <c r="D8" s="577"/>
      <c r="E8" s="578"/>
      <c r="F8" s="579" t="s">
        <v>1975</v>
      </c>
      <c r="G8" s="364" t="s">
        <v>2085</v>
      </c>
      <c r="H8" s="580"/>
      <c r="I8" s="581"/>
      <c r="J8" s="581"/>
      <c r="K8" s="582"/>
      <c r="L8" s="583"/>
      <c r="M8" s="586">
        <v>157264317.94087499</v>
      </c>
      <c r="N8" s="586">
        <v>164319754.66999999</v>
      </c>
      <c r="O8" s="586">
        <v>159614758.86000001</v>
      </c>
      <c r="P8" s="585">
        <v>-7055436.7291249931</v>
      </c>
      <c r="Q8" s="444">
        <v>-4.4202909427150154E-2</v>
      </c>
      <c r="R8" s="342" t="s">
        <v>473</v>
      </c>
    </row>
    <row r="9" spans="1:19" s="384" customFormat="1" ht="21">
      <c r="A9" s="342" t="s">
        <v>1847</v>
      </c>
      <c r="B9" s="576" t="s">
        <v>1883</v>
      </c>
      <c r="D9" s="374"/>
      <c r="E9" s="377"/>
      <c r="F9" s="587"/>
      <c r="G9" s="377" t="s">
        <v>1963</v>
      </c>
      <c r="H9" s="378" t="s">
        <v>1805</v>
      </c>
      <c r="I9" s="378"/>
      <c r="J9" s="378"/>
      <c r="K9" s="588"/>
      <c r="L9" s="589"/>
      <c r="M9" s="589">
        <v>21900658.52</v>
      </c>
      <c r="N9" s="381">
        <v>24114664.460000001</v>
      </c>
      <c r="O9" s="381">
        <v>26328670.399999999</v>
      </c>
      <c r="P9" s="590">
        <v>-2214005.9400000013</v>
      </c>
      <c r="Q9" s="383">
        <v>-8.4091065229028858E-2</v>
      </c>
      <c r="S9" s="342"/>
    </row>
    <row r="10" spans="1:19" s="384" customFormat="1" ht="21">
      <c r="A10" s="342" t="s">
        <v>1847</v>
      </c>
      <c r="B10" s="591"/>
      <c r="D10" s="374"/>
      <c r="E10" s="377"/>
      <c r="F10" s="377"/>
      <c r="G10" s="377" t="s">
        <v>1966</v>
      </c>
      <c r="H10" s="378" t="s">
        <v>2086</v>
      </c>
      <c r="I10" s="378"/>
      <c r="J10" s="378"/>
      <c r="K10" s="379"/>
      <c r="L10" s="380"/>
      <c r="M10" s="414">
        <v>13865101.18</v>
      </c>
      <c r="N10" s="414">
        <v>14271691.34</v>
      </c>
      <c r="O10" s="414">
        <v>0</v>
      </c>
      <c r="P10" s="590">
        <v>-406590.16000000015</v>
      </c>
      <c r="Q10" s="383" t="e">
        <v>#DIV/0!</v>
      </c>
      <c r="R10" s="384" t="s">
        <v>473</v>
      </c>
      <c r="S10" s="342"/>
    </row>
    <row r="11" spans="1:19" s="406" customFormat="1" ht="21">
      <c r="A11" s="342" t="s">
        <v>1847</v>
      </c>
      <c r="B11" s="576" t="s">
        <v>2087</v>
      </c>
      <c r="D11" s="452"/>
      <c r="E11" s="402"/>
      <c r="F11" s="402"/>
      <c r="G11" s="402"/>
      <c r="H11" s="456" t="s">
        <v>1977</v>
      </c>
      <c r="I11" s="456" t="s">
        <v>2088</v>
      </c>
      <c r="J11" s="403"/>
      <c r="K11" s="404"/>
      <c r="L11" s="405"/>
      <c r="M11" s="405">
        <v>0</v>
      </c>
      <c r="N11" s="381">
        <v>0</v>
      </c>
      <c r="O11" s="381">
        <v>0</v>
      </c>
      <c r="P11" s="392">
        <v>0</v>
      </c>
      <c r="Q11" s="393" t="s">
        <v>2271</v>
      </c>
      <c r="S11" s="342"/>
    </row>
    <row r="12" spans="1:19" s="384" customFormat="1" ht="21">
      <c r="A12" s="342" t="s">
        <v>1847</v>
      </c>
      <c r="B12" s="576" t="s">
        <v>2089</v>
      </c>
      <c r="C12" s="406"/>
      <c r="D12" s="374"/>
      <c r="E12" s="377"/>
      <c r="F12" s="377"/>
      <c r="G12" s="402"/>
      <c r="H12" s="456" t="s">
        <v>1979</v>
      </c>
      <c r="I12" s="389" t="s">
        <v>2090</v>
      </c>
      <c r="J12" s="378"/>
      <c r="K12" s="390"/>
      <c r="L12" s="391"/>
      <c r="M12" s="391">
        <v>0</v>
      </c>
      <c r="N12" s="381">
        <v>0</v>
      </c>
      <c r="O12" s="381">
        <v>0</v>
      </c>
      <c r="P12" s="392">
        <v>0</v>
      </c>
      <c r="Q12" s="393" t="s">
        <v>2271</v>
      </c>
      <c r="S12" s="342"/>
    </row>
    <row r="13" spans="1:19" s="384" customFormat="1" ht="21">
      <c r="A13" s="342" t="s">
        <v>1847</v>
      </c>
      <c r="B13" s="576" t="s">
        <v>1884</v>
      </c>
      <c r="C13" s="406"/>
      <c r="D13" s="374"/>
      <c r="E13" s="377"/>
      <c r="F13" s="377"/>
      <c r="G13" s="402"/>
      <c r="H13" s="456" t="s">
        <v>1997</v>
      </c>
      <c r="I13" s="389" t="s">
        <v>2091</v>
      </c>
      <c r="J13" s="378"/>
      <c r="K13" s="390"/>
      <c r="L13" s="391"/>
      <c r="M13" s="391">
        <v>13865101.18</v>
      </c>
      <c r="N13" s="381">
        <v>14271691.34</v>
      </c>
      <c r="O13" s="381">
        <v>0</v>
      </c>
      <c r="P13" s="392">
        <v>-406590.16000000015</v>
      </c>
      <c r="Q13" s="393" t="e">
        <v>#DIV/0!</v>
      </c>
      <c r="S13" s="342"/>
    </row>
    <row r="14" spans="1:19" s="384" customFormat="1" ht="21">
      <c r="A14" s="342" t="s">
        <v>1847</v>
      </c>
      <c r="B14" s="576" t="s">
        <v>1885</v>
      </c>
      <c r="D14" s="374"/>
      <c r="E14" s="377"/>
      <c r="F14" s="377"/>
      <c r="G14" s="377" t="s">
        <v>1968</v>
      </c>
      <c r="H14" s="378" t="s">
        <v>1806</v>
      </c>
      <c r="I14" s="378"/>
      <c r="J14" s="378"/>
      <c r="K14" s="379"/>
      <c r="L14" s="380"/>
      <c r="M14" s="380">
        <v>83225609.73999998</v>
      </c>
      <c r="N14" s="381">
        <v>87685030.439999983</v>
      </c>
      <c r="O14" s="381">
        <v>91742885.879999995</v>
      </c>
      <c r="P14" s="382">
        <v>-4459420.700000003</v>
      </c>
      <c r="Q14" s="383">
        <v>-4.8607809283794934E-2</v>
      </c>
      <c r="S14" s="342"/>
    </row>
    <row r="15" spans="1:19" s="384" customFormat="1" ht="21">
      <c r="A15" s="342" t="s">
        <v>1847</v>
      </c>
      <c r="B15" s="576" t="s">
        <v>1886</v>
      </c>
      <c r="D15" s="374"/>
      <c r="E15" s="377"/>
      <c r="F15" s="377"/>
      <c r="G15" s="377" t="s">
        <v>1971</v>
      </c>
      <c r="H15" s="378" t="s">
        <v>1807</v>
      </c>
      <c r="I15" s="378"/>
      <c r="J15" s="378"/>
      <c r="K15" s="379"/>
      <c r="L15" s="380"/>
      <c r="M15" s="380">
        <v>2911547.84</v>
      </c>
      <c r="N15" s="381">
        <v>2911547.84</v>
      </c>
      <c r="O15" s="381">
        <v>3000000</v>
      </c>
      <c r="P15" s="382">
        <v>0</v>
      </c>
      <c r="Q15" s="383">
        <v>0</v>
      </c>
      <c r="S15" s="342"/>
    </row>
    <row r="16" spans="1:19" s="384" customFormat="1" ht="21">
      <c r="A16" s="342" t="s">
        <v>1847</v>
      </c>
      <c r="B16" s="576" t="s">
        <v>1887</v>
      </c>
      <c r="D16" s="374"/>
      <c r="E16" s="377"/>
      <c r="F16" s="377"/>
      <c r="G16" s="377" t="s">
        <v>1973</v>
      </c>
      <c r="H16" s="378" t="s">
        <v>1808</v>
      </c>
      <c r="I16" s="378"/>
      <c r="J16" s="378"/>
      <c r="K16" s="379"/>
      <c r="L16" s="380"/>
      <c r="M16" s="380">
        <v>35361400.660875</v>
      </c>
      <c r="N16" s="381">
        <v>35336820.590000004</v>
      </c>
      <c r="O16" s="381">
        <v>38543202.579999998</v>
      </c>
      <c r="P16" s="382">
        <v>24580.070874996483</v>
      </c>
      <c r="Q16" s="383">
        <v>6.3772777635636953E-4</v>
      </c>
      <c r="R16" s="406"/>
      <c r="S16" s="342"/>
    </row>
    <row r="17" spans="1:20" s="384" customFormat="1" ht="21">
      <c r="A17" s="342" t="s">
        <v>1847</v>
      </c>
      <c r="B17" s="576" t="s">
        <v>1888</v>
      </c>
      <c r="D17" s="577"/>
      <c r="E17" s="578"/>
      <c r="F17" s="579" t="s">
        <v>1989</v>
      </c>
      <c r="G17" s="364" t="s">
        <v>1809</v>
      </c>
      <c r="H17" s="580"/>
      <c r="I17" s="581"/>
      <c r="J17" s="581"/>
      <c r="K17" s="582"/>
      <c r="L17" s="583"/>
      <c r="M17" s="583">
        <v>5463429.2299999995</v>
      </c>
      <c r="N17" s="584">
        <v>6479128.3599999994</v>
      </c>
      <c r="O17" s="584">
        <v>1578844.44</v>
      </c>
      <c r="P17" s="585">
        <v>-1015699.1299999999</v>
      </c>
      <c r="Q17" s="444">
        <v>-0.64331805228385885</v>
      </c>
      <c r="R17" s="406"/>
      <c r="S17" s="342"/>
    </row>
    <row r="18" spans="1:20" s="384" customFormat="1" ht="21">
      <c r="A18" s="342" t="s">
        <v>1847</v>
      </c>
      <c r="B18" s="576" t="s">
        <v>2092</v>
      </c>
      <c r="D18" s="577"/>
      <c r="E18" s="578"/>
      <c r="F18" s="579" t="s">
        <v>2060</v>
      </c>
      <c r="G18" s="364" t="s">
        <v>2093</v>
      </c>
      <c r="H18" s="580"/>
      <c r="I18" s="581"/>
      <c r="J18" s="581"/>
      <c r="K18" s="582"/>
      <c r="L18" s="583"/>
      <c r="M18" s="583">
        <v>0</v>
      </c>
      <c r="N18" s="584">
        <v>0</v>
      </c>
      <c r="O18" s="584">
        <v>0</v>
      </c>
      <c r="P18" s="585">
        <v>0</v>
      </c>
      <c r="Q18" s="444" t="s">
        <v>2271</v>
      </c>
      <c r="R18" s="406"/>
      <c r="S18" s="342"/>
    </row>
    <row r="19" spans="1:20" s="342" customFormat="1" ht="21">
      <c r="A19" s="342" t="s">
        <v>1847</v>
      </c>
      <c r="B19" s="576" t="s">
        <v>2094</v>
      </c>
      <c r="C19" s="384"/>
      <c r="D19" s="577"/>
      <c r="E19" s="578"/>
      <c r="F19" s="579" t="s">
        <v>2095</v>
      </c>
      <c r="G19" s="364" t="s">
        <v>2096</v>
      </c>
      <c r="H19" s="580"/>
      <c r="I19" s="581"/>
      <c r="J19" s="581"/>
      <c r="K19" s="582"/>
      <c r="L19" s="583"/>
      <c r="M19" s="583">
        <v>0</v>
      </c>
      <c r="N19" s="584">
        <v>0</v>
      </c>
      <c r="O19" s="584">
        <v>0</v>
      </c>
      <c r="P19" s="585">
        <v>0</v>
      </c>
      <c r="Q19" s="444" t="s">
        <v>2271</v>
      </c>
      <c r="R19" s="406"/>
    </row>
    <row r="20" spans="1:20" s="342" customFormat="1" ht="21">
      <c r="A20" s="342" t="s">
        <v>1847</v>
      </c>
      <c r="B20" s="576" t="s">
        <v>1889</v>
      </c>
      <c r="C20" s="384"/>
      <c r="D20" s="577"/>
      <c r="E20" s="578"/>
      <c r="F20" s="579" t="s">
        <v>2097</v>
      </c>
      <c r="G20" s="364" t="s">
        <v>2098</v>
      </c>
      <c r="H20" s="580"/>
      <c r="I20" s="581"/>
      <c r="J20" s="581"/>
      <c r="K20" s="582"/>
      <c r="L20" s="583"/>
      <c r="M20" s="583">
        <v>793411.05</v>
      </c>
      <c r="N20" s="584">
        <v>793411.05</v>
      </c>
      <c r="O20" s="584">
        <v>609744.29</v>
      </c>
      <c r="P20" s="585">
        <v>0</v>
      </c>
      <c r="Q20" s="444">
        <v>0</v>
      </c>
      <c r="R20" s="406"/>
    </row>
    <row r="21" spans="1:20" s="406" customFormat="1" ht="21">
      <c r="A21" s="342" t="s">
        <v>1847</v>
      </c>
      <c r="B21" s="576" t="s">
        <v>1890</v>
      </c>
      <c r="D21" s="577"/>
      <c r="E21" s="578"/>
      <c r="F21" s="579" t="s">
        <v>2099</v>
      </c>
      <c r="G21" s="364" t="s">
        <v>2100</v>
      </c>
      <c r="H21" s="580"/>
      <c r="I21" s="581"/>
      <c r="J21" s="581"/>
      <c r="K21" s="582"/>
      <c r="L21" s="583"/>
      <c r="M21" s="583">
        <v>68773.930000114298</v>
      </c>
      <c r="N21" s="367">
        <v>68773.930000072345</v>
      </c>
      <c r="O21" s="367">
        <v>183666.76000001095</v>
      </c>
      <c r="P21" s="585">
        <v>4.1953171603381634E-8</v>
      </c>
      <c r="Q21" s="444">
        <v>2.2842005599368734E-13</v>
      </c>
    </row>
    <row r="22" spans="1:20" s="360" customFormat="1" ht="21">
      <c r="A22" s="342" t="s">
        <v>1847</v>
      </c>
      <c r="B22" s="592"/>
      <c r="C22" s="342"/>
      <c r="D22" s="421"/>
      <c r="E22" s="423" t="s">
        <v>2005</v>
      </c>
      <c r="F22" s="423"/>
      <c r="G22" s="423"/>
      <c r="H22" s="423"/>
      <c r="I22" s="423"/>
      <c r="J22" s="423"/>
      <c r="K22" s="424"/>
      <c r="L22" s="425"/>
      <c r="M22" s="426">
        <v>189375734.91087511</v>
      </c>
      <c r="N22" s="426">
        <v>197446870.77000004</v>
      </c>
      <c r="O22" s="426">
        <v>187772817.11000001</v>
      </c>
      <c r="P22" s="426">
        <v>-8071135.8591249287</v>
      </c>
      <c r="Q22" s="428">
        <v>-4.298351584296007E-2</v>
      </c>
      <c r="R22" s="360" t="s">
        <v>473</v>
      </c>
      <c r="S22" s="342"/>
      <c r="T22" s="593"/>
    </row>
    <row r="23" spans="1:20" s="342" customFormat="1" ht="10.5" customHeight="1">
      <c r="A23" s="342" t="s">
        <v>1847</v>
      </c>
      <c r="B23" s="592"/>
      <c r="D23" s="429"/>
      <c r="E23" s="447"/>
      <c r="F23" s="431"/>
      <c r="G23" s="431"/>
      <c r="H23" s="431"/>
      <c r="I23" s="431"/>
      <c r="J23" s="431"/>
      <c r="K23" s="594"/>
      <c r="L23" s="595"/>
      <c r="M23" s="595">
        <v>0</v>
      </c>
      <c r="N23" s="381"/>
      <c r="O23" s="596"/>
      <c r="P23" s="597">
        <v>0</v>
      </c>
      <c r="Q23" s="435" t="s">
        <v>2271</v>
      </c>
    </row>
    <row r="24" spans="1:20" s="360" customFormat="1" ht="21">
      <c r="A24" s="342" t="s">
        <v>1847</v>
      </c>
      <c r="B24" s="592"/>
      <c r="C24" s="342"/>
      <c r="D24" s="443" t="s">
        <v>2006</v>
      </c>
      <c r="E24" s="598" t="s">
        <v>2101</v>
      </c>
      <c r="F24" s="483"/>
      <c r="G24" s="483"/>
      <c r="H24" s="483"/>
      <c r="I24" s="483"/>
      <c r="J24" s="483"/>
      <c r="K24" s="599"/>
      <c r="L24" s="600"/>
      <c r="M24" s="600">
        <v>0</v>
      </c>
      <c r="N24" s="381"/>
      <c r="O24" s="381">
        <v>0</v>
      </c>
      <c r="P24" s="601">
        <v>0</v>
      </c>
      <c r="Q24" s="481" t="s">
        <v>2271</v>
      </c>
      <c r="S24" s="342"/>
    </row>
    <row r="25" spans="1:20" s="384" customFormat="1" ht="21">
      <c r="A25" s="342" t="s">
        <v>1847</v>
      </c>
      <c r="B25" s="576" t="s">
        <v>2102</v>
      </c>
      <c r="D25" s="374"/>
      <c r="E25" s="376"/>
      <c r="F25" s="587" t="s">
        <v>1963</v>
      </c>
      <c r="G25" s="602" t="s">
        <v>2103</v>
      </c>
      <c r="H25" s="378"/>
      <c r="I25" s="378"/>
      <c r="J25" s="378"/>
      <c r="K25" s="588"/>
      <c r="L25" s="589"/>
      <c r="M25" s="589">
        <v>0</v>
      </c>
      <c r="N25" s="381">
        <v>0</v>
      </c>
      <c r="O25" s="381">
        <v>0</v>
      </c>
      <c r="P25" s="603">
        <v>0</v>
      </c>
      <c r="Q25" s="369" t="s">
        <v>2271</v>
      </c>
      <c r="S25" s="342"/>
    </row>
    <row r="26" spans="1:20" s="384" customFormat="1" ht="21">
      <c r="A26" s="342" t="s">
        <v>1847</v>
      </c>
      <c r="B26" s="576" t="s">
        <v>1891</v>
      </c>
      <c r="D26" s="374"/>
      <c r="E26" s="376"/>
      <c r="F26" s="587" t="s">
        <v>1966</v>
      </c>
      <c r="G26" s="602" t="s">
        <v>2104</v>
      </c>
      <c r="H26" s="378"/>
      <c r="I26" s="378"/>
      <c r="J26" s="378"/>
      <c r="K26" s="588"/>
      <c r="L26" s="589"/>
      <c r="M26" s="589">
        <v>57795700.900000006</v>
      </c>
      <c r="N26" s="381">
        <v>53161323.74000001</v>
      </c>
      <c r="O26" s="381">
        <v>51327470.299999997</v>
      </c>
      <c r="P26" s="603">
        <v>4634377.1599999964</v>
      </c>
      <c r="Q26" s="369">
        <v>9.0290387056149085E-2</v>
      </c>
      <c r="R26" s="406"/>
      <c r="S26" s="342"/>
    </row>
    <row r="27" spans="1:20" s="384" customFormat="1" ht="21">
      <c r="A27" s="342" t="s">
        <v>1847</v>
      </c>
      <c r="B27" s="576" t="s">
        <v>2105</v>
      </c>
      <c r="D27" s="374"/>
      <c r="E27" s="376"/>
      <c r="F27" s="587" t="s">
        <v>1968</v>
      </c>
      <c r="G27" s="602" t="s">
        <v>2106</v>
      </c>
      <c r="H27" s="378"/>
      <c r="I27" s="378"/>
      <c r="J27" s="378"/>
      <c r="K27" s="588"/>
      <c r="L27" s="589"/>
      <c r="M27" s="589">
        <v>0</v>
      </c>
      <c r="N27" s="381">
        <v>0</v>
      </c>
      <c r="O27" s="381">
        <v>0</v>
      </c>
      <c r="P27" s="603">
        <v>0</v>
      </c>
      <c r="Q27" s="369" t="s">
        <v>2271</v>
      </c>
      <c r="R27" s="406"/>
      <c r="S27" s="342"/>
    </row>
    <row r="28" spans="1:20" s="384" customFormat="1" ht="21">
      <c r="A28" s="342" t="s">
        <v>1847</v>
      </c>
      <c r="B28" s="576" t="s">
        <v>1892</v>
      </c>
      <c r="D28" s="374"/>
      <c r="E28" s="376"/>
      <c r="F28" s="587" t="s">
        <v>1971</v>
      </c>
      <c r="G28" s="602" t="s">
        <v>2107</v>
      </c>
      <c r="H28" s="378"/>
      <c r="I28" s="378"/>
      <c r="J28" s="378"/>
      <c r="K28" s="588"/>
      <c r="L28" s="589"/>
      <c r="M28" s="589">
        <v>25107483.069999997</v>
      </c>
      <c r="N28" s="381">
        <v>24450365.039999999</v>
      </c>
      <c r="O28" s="381">
        <v>19897112.84</v>
      </c>
      <c r="P28" s="603">
        <v>657118.02999999747</v>
      </c>
      <c r="Q28" s="369">
        <v>3.3025798028293106E-2</v>
      </c>
      <c r="R28" s="406"/>
      <c r="S28" s="342"/>
    </row>
    <row r="29" spans="1:20" s="384" customFormat="1" ht="21">
      <c r="A29" s="342" t="s">
        <v>1847</v>
      </c>
      <c r="B29" s="576" t="s">
        <v>1893</v>
      </c>
      <c r="D29" s="374"/>
      <c r="E29" s="604"/>
      <c r="F29" s="587" t="s">
        <v>1973</v>
      </c>
      <c r="G29" s="602" t="s">
        <v>2108</v>
      </c>
      <c r="H29" s="378"/>
      <c r="I29" s="378"/>
      <c r="J29" s="378" t="s">
        <v>8</v>
      </c>
      <c r="K29" s="588"/>
      <c r="L29" s="589"/>
      <c r="M29" s="589">
        <v>14376828.74</v>
      </c>
      <c r="N29" s="381">
        <v>13327830.73</v>
      </c>
      <c r="O29" s="381">
        <v>14702329.480000002</v>
      </c>
      <c r="P29" s="603">
        <v>1048998.0099999998</v>
      </c>
      <c r="Q29" s="369">
        <v>7.1349102292053893E-2</v>
      </c>
      <c r="R29" s="406"/>
      <c r="S29" s="342"/>
    </row>
    <row r="30" spans="1:20" s="360" customFormat="1" ht="21">
      <c r="A30" s="342" t="s">
        <v>1847</v>
      </c>
      <c r="B30" s="592"/>
      <c r="C30" s="342"/>
      <c r="D30" s="421"/>
      <c r="E30" s="423" t="s">
        <v>2064</v>
      </c>
      <c r="F30" s="423"/>
      <c r="G30" s="423"/>
      <c r="H30" s="423"/>
      <c r="I30" s="423"/>
      <c r="J30" s="423"/>
      <c r="K30" s="424"/>
      <c r="L30" s="425"/>
      <c r="M30" s="426">
        <v>97280012.709999993</v>
      </c>
      <c r="N30" s="426">
        <v>90939519.510000005</v>
      </c>
      <c r="O30" s="426">
        <v>85926912.620000005</v>
      </c>
      <c r="P30" s="426">
        <v>6340493.1999999881</v>
      </c>
      <c r="Q30" s="428">
        <v>7.3789375257085635E-2</v>
      </c>
      <c r="R30" s="360" t="s">
        <v>473</v>
      </c>
      <c r="S30" s="342"/>
    </row>
    <row r="31" spans="1:20" s="342" customFormat="1" ht="10.5" customHeight="1">
      <c r="A31" s="342" t="s">
        <v>1847</v>
      </c>
      <c r="B31" s="592"/>
      <c r="D31" s="429"/>
      <c r="E31" s="447"/>
      <c r="F31" s="431"/>
      <c r="G31" s="431"/>
      <c r="H31" s="431"/>
      <c r="I31" s="431"/>
      <c r="J31" s="431"/>
      <c r="K31" s="594"/>
      <c r="L31" s="595"/>
      <c r="M31" s="595">
        <v>0</v>
      </c>
      <c r="N31" s="381"/>
      <c r="O31" s="381"/>
      <c r="P31" s="603">
        <v>0</v>
      </c>
      <c r="Q31" s="435" t="s">
        <v>2271</v>
      </c>
    </row>
    <row r="32" spans="1:20" s="360" customFormat="1" ht="21">
      <c r="A32" s="342" t="s">
        <v>1847</v>
      </c>
      <c r="B32" s="592"/>
      <c r="C32" s="342"/>
      <c r="D32" s="443" t="s">
        <v>2065</v>
      </c>
      <c r="E32" s="598" t="s">
        <v>2109</v>
      </c>
      <c r="F32" s="483"/>
      <c r="G32" s="483"/>
      <c r="H32" s="483"/>
      <c r="I32" s="483"/>
      <c r="J32" s="483"/>
      <c r="K32" s="599"/>
      <c r="L32" s="600"/>
      <c r="M32" s="600">
        <v>0</v>
      </c>
      <c r="N32" s="381"/>
      <c r="O32" s="381"/>
      <c r="P32" s="603">
        <v>0</v>
      </c>
      <c r="Q32" s="481" t="s">
        <v>2271</v>
      </c>
      <c r="S32" s="342"/>
    </row>
    <row r="33" spans="1:19" s="342" customFormat="1" ht="21">
      <c r="A33" s="342" t="s">
        <v>1847</v>
      </c>
      <c r="B33" s="576" t="s">
        <v>2110</v>
      </c>
      <c r="D33" s="445"/>
      <c r="E33" s="446"/>
      <c r="F33" s="605" t="s">
        <v>1963</v>
      </c>
      <c r="G33" s="483" t="s">
        <v>2111</v>
      </c>
      <c r="H33" s="446"/>
      <c r="I33" s="431"/>
      <c r="J33" s="431"/>
      <c r="K33" s="599"/>
      <c r="L33" s="600"/>
      <c r="M33" s="600">
        <v>0</v>
      </c>
      <c r="N33" s="381">
        <v>0</v>
      </c>
      <c r="O33" s="381">
        <v>0</v>
      </c>
      <c r="P33" s="603">
        <v>0</v>
      </c>
      <c r="Q33" s="481" t="s">
        <v>2271</v>
      </c>
    </row>
    <row r="34" spans="1:19" s="342" customFormat="1" ht="21">
      <c r="A34" s="342" t="s">
        <v>1847</v>
      </c>
      <c r="B34" s="576" t="s">
        <v>2112</v>
      </c>
      <c r="D34" s="445"/>
      <c r="E34" s="446"/>
      <c r="F34" s="605" t="s">
        <v>1966</v>
      </c>
      <c r="G34" s="483" t="s">
        <v>2113</v>
      </c>
      <c r="H34" s="446"/>
      <c r="I34" s="431"/>
      <c r="J34" s="431"/>
      <c r="K34" s="599"/>
      <c r="L34" s="600"/>
      <c r="M34" s="600">
        <v>0</v>
      </c>
      <c r="N34" s="596">
        <v>0</v>
      </c>
      <c r="O34" s="381">
        <v>0</v>
      </c>
      <c r="P34" s="603">
        <v>0</v>
      </c>
      <c r="Q34" s="481" t="s">
        <v>2271</v>
      </c>
    </row>
    <row r="35" spans="1:19" s="360" customFormat="1" ht="21">
      <c r="A35" s="342" t="s">
        <v>1847</v>
      </c>
      <c r="B35" s="592"/>
      <c r="C35" s="342"/>
      <c r="D35" s="421"/>
      <c r="E35" s="423" t="s">
        <v>2068</v>
      </c>
      <c r="F35" s="423"/>
      <c r="G35" s="423"/>
      <c r="H35" s="423"/>
      <c r="I35" s="423"/>
      <c r="J35" s="423"/>
      <c r="K35" s="424"/>
      <c r="L35" s="425"/>
      <c r="M35" s="426">
        <v>0</v>
      </c>
      <c r="N35" s="426">
        <v>0</v>
      </c>
      <c r="O35" s="426">
        <v>0</v>
      </c>
      <c r="P35" s="426">
        <v>0</v>
      </c>
      <c r="Q35" s="428" t="s">
        <v>2271</v>
      </c>
      <c r="R35" s="360" t="s">
        <v>473</v>
      </c>
      <c r="S35" s="342"/>
    </row>
    <row r="36" spans="1:19" s="342" customFormat="1" ht="10.5" customHeight="1">
      <c r="A36" s="342" t="s">
        <v>1847</v>
      </c>
      <c r="B36" s="592"/>
      <c r="D36" s="429"/>
      <c r="E36" s="447"/>
      <c r="F36" s="431"/>
      <c r="G36" s="431"/>
      <c r="H36" s="431"/>
      <c r="I36" s="431"/>
      <c r="J36" s="475"/>
      <c r="K36" s="606"/>
      <c r="L36" s="607"/>
      <c r="M36" s="595">
        <v>0</v>
      </c>
      <c r="N36" s="608"/>
      <c r="O36" s="381"/>
      <c r="P36" s="603">
        <v>0</v>
      </c>
      <c r="Q36" s="435" t="s">
        <v>2271</v>
      </c>
    </row>
    <row r="37" spans="1:19" s="360" customFormat="1" ht="21">
      <c r="A37" s="342" t="s">
        <v>1847</v>
      </c>
      <c r="B37" s="592"/>
      <c r="C37" s="342"/>
      <c r="D37" s="443" t="s">
        <v>2070</v>
      </c>
      <c r="E37" s="966" t="s">
        <v>2114</v>
      </c>
      <c r="F37" s="966"/>
      <c r="G37" s="966"/>
      <c r="H37" s="966"/>
      <c r="I37" s="966"/>
      <c r="J37" s="966"/>
      <c r="K37" s="609"/>
      <c r="L37" s="610"/>
      <c r="M37" s="800">
        <v>0</v>
      </c>
      <c r="N37" s="596">
        <v>0</v>
      </c>
      <c r="O37" s="381">
        <v>0</v>
      </c>
      <c r="P37" s="603">
        <v>0</v>
      </c>
      <c r="Q37" s="481" t="s">
        <v>2271</v>
      </c>
      <c r="S37" s="342"/>
    </row>
    <row r="38" spans="1:19" s="360" customFormat="1" ht="21">
      <c r="A38" s="342" t="s">
        <v>1847</v>
      </c>
      <c r="B38" s="592"/>
      <c r="C38" s="342"/>
      <c r="D38" s="443"/>
      <c r="E38" s="611"/>
      <c r="F38" s="611"/>
      <c r="G38" s="611"/>
      <c r="H38" s="611"/>
      <c r="I38" s="611"/>
      <c r="J38" s="611"/>
      <c r="K38" s="612" t="s">
        <v>1987</v>
      </c>
      <c r="L38" s="612" t="s">
        <v>1988</v>
      </c>
      <c r="M38" s="801">
        <v>0</v>
      </c>
      <c r="N38" s="596">
        <v>0</v>
      </c>
      <c r="O38" s="381">
        <v>0</v>
      </c>
      <c r="P38" s="603">
        <v>0</v>
      </c>
      <c r="Q38" s="481" t="s">
        <v>2271</v>
      </c>
      <c r="S38" s="342"/>
    </row>
    <row r="39" spans="1:19" s="360" customFormat="1" ht="21">
      <c r="A39" s="342" t="s">
        <v>1847</v>
      </c>
      <c r="B39" s="576" t="s">
        <v>2115</v>
      </c>
      <c r="C39" s="342"/>
      <c r="D39" s="436"/>
      <c r="E39" s="613"/>
      <c r="F39" s="453" t="s">
        <v>1963</v>
      </c>
      <c r="G39" s="454" t="s">
        <v>2116</v>
      </c>
      <c r="H39" s="454"/>
      <c r="I39" s="454"/>
      <c r="J39" s="454"/>
      <c r="K39" s="614">
        <v>0</v>
      </c>
      <c r="L39" s="615"/>
      <c r="M39" s="616">
        <v>0</v>
      </c>
      <c r="N39" s="381">
        <v>0</v>
      </c>
      <c r="O39" s="381">
        <v>0</v>
      </c>
      <c r="P39" s="603">
        <v>0</v>
      </c>
      <c r="Q39" s="442" t="s">
        <v>2271</v>
      </c>
      <c r="S39" s="342"/>
    </row>
    <row r="40" spans="1:19" s="360" customFormat="1" ht="21">
      <c r="A40" s="342" t="s">
        <v>1847</v>
      </c>
      <c r="B40" s="576" t="s">
        <v>1894</v>
      </c>
      <c r="C40" s="342"/>
      <c r="D40" s="436"/>
      <c r="E40" s="613"/>
      <c r="F40" s="453" t="s">
        <v>1966</v>
      </c>
      <c r="G40" s="454" t="s">
        <v>2117</v>
      </c>
      <c r="H40" s="454"/>
      <c r="I40" s="453"/>
      <c r="J40" s="454"/>
      <c r="K40" s="614">
        <v>0</v>
      </c>
      <c r="L40" s="616"/>
      <c r="M40" s="616">
        <v>0</v>
      </c>
      <c r="N40" s="381">
        <v>2582.3000000000002</v>
      </c>
      <c r="O40" s="381">
        <v>0</v>
      </c>
      <c r="P40" s="603">
        <v>-2582.3000000000002</v>
      </c>
      <c r="Q40" s="442" t="e">
        <v>#DIV/0!</v>
      </c>
      <c r="S40" s="342"/>
    </row>
    <row r="41" spans="1:19" s="360" customFormat="1" ht="21">
      <c r="A41" s="342" t="s">
        <v>1847</v>
      </c>
      <c r="B41" s="576" t="s">
        <v>1895</v>
      </c>
      <c r="C41" s="342"/>
      <c r="D41" s="436"/>
      <c r="E41" s="613"/>
      <c r="F41" s="453" t="s">
        <v>1968</v>
      </c>
      <c r="G41" s="454" t="s">
        <v>2118</v>
      </c>
      <c r="H41" s="454"/>
      <c r="I41" s="454"/>
      <c r="J41" s="454"/>
      <c r="K41" s="614">
        <v>0</v>
      </c>
      <c r="L41" s="616"/>
      <c r="M41" s="616">
        <v>0</v>
      </c>
      <c r="N41" s="381">
        <v>0</v>
      </c>
      <c r="O41" s="381">
        <v>0</v>
      </c>
      <c r="P41" s="603">
        <v>0</v>
      </c>
      <c r="Q41" s="442" t="s">
        <v>2271</v>
      </c>
      <c r="S41" s="342"/>
    </row>
    <row r="42" spans="1:19" s="360" customFormat="1" ht="21">
      <c r="A42" s="342" t="s">
        <v>1847</v>
      </c>
      <c r="B42" s="576" t="s">
        <v>1896</v>
      </c>
      <c r="C42" s="342"/>
      <c r="D42" s="436"/>
      <c r="E42" s="613"/>
      <c r="F42" s="453" t="s">
        <v>1971</v>
      </c>
      <c r="G42" s="454" t="s">
        <v>1810</v>
      </c>
      <c r="H42" s="454"/>
      <c r="I42" s="454"/>
      <c r="J42" s="454"/>
      <c r="K42" s="614"/>
      <c r="L42" s="616"/>
      <c r="M42" s="616">
        <v>2092.36</v>
      </c>
      <c r="N42" s="381">
        <v>2092.36</v>
      </c>
      <c r="O42" s="381">
        <v>10850.85</v>
      </c>
      <c r="P42" s="603">
        <v>0</v>
      </c>
      <c r="Q42" s="442">
        <v>0</v>
      </c>
      <c r="S42" s="342"/>
    </row>
    <row r="43" spans="1:19" s="360" customFormat="1" ht="21">
      <c r="A43" s="342" t="s">
        <v>1847</v>
      </c>
      <c r="B43" s="566"/>
      <c r="C43" s="342"/>
      <c r="D43" s="436"/>
      <c r="E43" s="613"/>
      <c r="F43" s="453" t="s">
        <v>1973</v>
      </c>
      <c r="G43" s="454" t="s">
        <v>2119</v>
      </c>
      <c r="H43" s="454"/>
      <c r="I43" s="453"/>
      <c r="J43" s="455"/>
      <c r="K43" s="616"/>
      <c r="L43" s="616">
        <f>SUM(L44:L49)</f>
        <v>0</v>
      </c>
      <c r="M43" s="616">
        <v>1170561.76</v>
      </c>
      <c r="N43" s="616">
        <v>1630647.42</v>
      </c>
      <c r="O43" s="616">
        <v>5304594.5200000005</v>
      </c>
      <c r="P43" s="616">
        <v>-460085.65999999992</v>
      </c>
      <c r="Q43" s="442">
        <v>-8.6733426704968933E-2</v>
      </c>
      <c r="R43" s="360" t="s">
        <v>473</v>
      </c>
      <c r="S43" s="342"/>
    </row>
    <row r="44" spans="1:19" s="360" customFormat="1" ht="21">
      <c r="A44" s="342" t="s">
        <v>1847</v>
      </c>
      <c r="B44" s="576" t="s">
        <v>1897</v>
      </c>
      <c r="C44" s="342"/>
      <c r="D44" s="436"/>
      <c r="E44" s="401"/>
      <c r="F44" s="402"/>
      <c r="G44" s="617" t="s">
        <v>1977</v>
      </c>
      <c r="H44" s="456" t="s">
        <v>2120</v>
      </c>
      <c r="I44" s="456"/>
      <c r="J44" s="456"/>
      <c r="K44" s="614"/>
      <c r="L44" s="616"/>
      <c r="M44" s="616">
        <v>0</v>
      </c>
      <c r="N44" s="381">
        <v>0</v>
      </c>
      <c r="O44" s="381">
        <v>0</v>
      </c>
      <c r="P44" s="618">
        <v>0</v>
      </c>
      <c r="Q44" s="442" t="s">
        <v>2271</v>
      </c>
      <c r="S44" s="342"/>
    </row>
    <row r="45" spans="1:19" s="360" customFormat="1" ht="21">
      <c r="A45" s="342" t="s">
        <v>1847</v>
      </c>
      <c r="B45" s="576" t="s">
        <v>2121</v>
      </c>
      <c r="C45" s="342"/>
      <c r="D45" s="443"/>
      <c r="E45" s="376"/>
      <c r="F45" s="377"/>
      <c r="G45" s="617" t="s">
        <v>1979</v>
      </c>
      <c r="H45" s="967" t="s">
        <v>2122</v>
      </c>
      <c r="I45" s="967"/>
      <c r="J45" s="967"/>
      <c r="K45" s="619"/>
      <c r="L45" s="616"/>
      <c r="M45" s="616">
        <v>0</v>
      </c>
      <c r="N45" s="381">
        <v>0</v>
      </c>
      <c r="O45" s="381">
        <v>0</v>
      </c>
      <c r="P45" s="601">
        <v>0</v>
      </c>
      <c r="Q45" s="481" t="s">
        <v>2271</v>
      </c>
      <c r="S45" s="342"/>
    </row>
    <row r="46" spans="1:19" s="360" customFormat="1" ht="21">
      <c r="A46" s="342" t="s">
        <v>1847</v>
      </c>
      <c r="B46" s="576" t="s">
        <v>2123</v>
      </c>
      <c r="C46" s="342"/>
      <c r="D46" s="443"/>
      <c r="E46" s="376"/>
      <c r="F46" s="377"/>
      <c r="G46" s="617" t="s">
        <v>1997</v>
      </c>
      <c r="H46" s="967" t="s">
        <v>2124</v>
      </c>
      <c r="I46" s="967"/>
      <c r="J46" s="967"/>
      <c r="K46" s="619"/>
      <c r="L46" s="616"/>
      <c r="M46" s="616">
        <v>0</v>
      </c>
      <c r="N46" s="381">
        <v>0</v>
      </c>
      <c r="O46" s="381">
        <v>0</v>
      </c>
      <c r="P46" s="601">
        <v>0</v>
      </c>
      <c r="Q46" s="481" t="s">
        <v>2271</v>
      </c>
      <c r="S46" s="342"/>
    </row>
    <row r="47" spans="1:19" s="360" customFormat="1" ht="21">
      <c r="A47" s="342" t="s">
        <v>1847</v>
      </c>
      <c r="B47" s="576" t="s">
        <v>1898</v>
      </c>
      <c r="C47" s="342"/>
      <c r="D47" s="436"/>
      <c r="E47" s="401"/>
      <c r="F47" s="402"/>
      <c r="G47" s="617" t="s">
        <v>2000</v>
      </c>
      <c r="H47" s="456" t="s">
        <v>2125</v>
      </c>
      <c r="I47" s="456"/>
      <c r="J47" s="456"/>
      <c r="K47" s="620"/>
      <c r="L47" s="616"/>
      <c r="M47" s="616">
        <v>1072796.02</v>
      </c>
      <c r="N47" s="381">
        <v>1568675.51</v>
      </c>
      <c r="O47" s="381">
        <v>4936212.6100000003</v>
      </c>
      <c r="P47" s="621">
        <v>-495879.49</v>
      </c>
      <c r="Q47" s="409">
        <v>-0.1004574821180565</v>
      </c>
      <c r="S47" s="342"/>
    </row>
    <row r="48" spans="1:19" s="360" customFormat="1" ht="21">
      <c r="A48" s="342" t="s">
        <v>1847</v>
      </c>
      <c r="B48" s="576" t="s">
        <v>2126</v>
      </c>
      <c r="C48" s="342"/>
      <c r="D48" s="443"/>
      <c r="E48" s="376"/>
      <c r="F48" s="377"/>
      <c r="G48" s="617" t="s">
        <v>2127</v>
      </c>
      <c r="H48" s="456" t="s">
        <v>2128</v>
      </c>
      <c r="I48" s="456"/>
      <c r="J48" s="622"/>
      <c r="K48" s="623"/>
      <c r="L48" s="616"/>
      <c r="M48" s="616">
        <v>0</v>
      </c>
      <c r="N48" s="381">
        <v>0</v>
      </c>
      <c r="O48" s="381">
        <v>0</v>
      </c>
      <c r="P48" s="597">
        <v>0</v>
      </c>
      <c r="Q48" s="435" t="s">
        <v>2271</v>
      </c>
      <c r="S48" s="342"/>
    </row>
    <row r="49" spans="1:19" s="360" customFormat="1" ht="21">
      <c r="A49" s="342" t="s">
        <v>1847</v>
      </c>
      <c r="B49" s="576" t="s">
        <v>1899</v>
      </c>
      <c r="C49" s="342"/>
      <c r="D49" s="443"/>
      <c r="E49" s="446"/>
      <c r="F49" s="377"/>
      <c r="G49" s="617" t="s">
        <v>2129</v>
      </c>
      <c r="H49" s="624" t="s">
        <v>2130</v>
      </c>
      <c r="I49" s="431"/>
      <c r="J49" s="431"/>
      <c r="K49" s="623"/>
      <c r="L49" s="596"/>
      <c r="M49" s="596">
        <v>97765.74</v>
      </c>
      <c r="N49" s="381">
        <v>61971.909999999996</v>
      </c>
      <c r="O49" s="381">
        <v>368381.91</v>
      </c>
      <c r="P49" s="597">
        <v>35793.830000000009</v>
      </c>
      <c r="Q49" s="435">
        <v>9.716500465508747E-2</v>
      </c>
      <c r="S49" s="342"/>
    </row>
    <row r="50" spans="1:19" s="360" customFormat="1" ht="21">
      <c r="A50" s="342" t="s">
        <v>1847</v>
      </c>
      <c r="B50" s="576" t="s">
        <v>1900</v>
      </c>
      <c r="C50" s="342"/>
      <c r="D50" s="436"/>
      <c r="E50" s="401"/>
      <c r="F50" s="453" t="s">
        <v>1983</v>
      </c>
      <c r="G50" s="968" t="s">
        <v>2131</v>
      </c>
      <c r="H50" s="968"/>
      <c r="I50" s="968"/>
      <c r="J50" s="969"/>
      <c r="K50" s="614"/>
      <c r="L50" s="616"/>
      <c r="M50" s="616">
        <v>962912.84000000008</v>
      </c>
      <c r="N50" s="381">
        <v>1536228.6400000001</v>
      </c>
      <c r="O50" s="381">
        <v>1937381.1600000001</v>
      </c>
      <c r="P50" s="618">
        <v>-573315.80000000005</v>
      </c>
      <c r="Q50" s="442">
        <v>-0.29592307999939466</v>
      </c>
      <c r="R50" s="625"/>
      <c r="S50" s="342"/>
    </row>
    <row r="51" spans="1:19" s="360" customFormat="1" ht="21">
      <c r="A51" s="342" t="s">
        <v>1847</v>
      </c>
      <c r="B51" s="576" t="s">
        <v>1901</v>
      </c>
      <c r="C51" s="342"/>
      <c r="D51" s="436"/>
      <c r="E51" s="401"/>
      <c r="F51" s="453" t="s">
        <v>1984</v>
      </c>
      <c r="G51" s="454" t="s">
        <v>2132</v>
      </c>
      <c r="H51" s="454"/>
      <c r="I51" s="454"/>
      <c r="J51" s="454"/>
      <c r="K51" s="614"/>
      <c r="L51" s="616"/>
      <c r="M51" s="616">
        <v>30761102.467999995</v>
      </c>
      <c r="N51" s="381">
        <v>27020151.039999999</v>
      </c>
      <c r="O51" s="381">
        <v>27376668.59</v>
      </c>
      <c r="P51" s="618">
        <v>3740951.4279999956</v>
      </c>
      <c r="Q51" s="442">
        <v>0.13664743084797651</v>
      </c>
      <c r="R51" s="626"/>
      <c r="S51" s="342"/>
    </row>
    <row r="52" spans="1:19" s="360" customFormat="1" ht="21">
      <c r="A52" s="342" t="s">
        <v>1847</v>
      </c>
      <c r="B52" s="576" t="s">
        <v>2133</v>
      </c>
      <c r="C52" s="342"/>
      <c r="D52" s="627"/>
      <c r="E52" s="401"/>
      <c r="F52" s="453" t="s">
        <v>1985</v>
      </c>
      <c r="G52" s="454" t="s">
        <v>2134</v>
      </c>
      <c r="H52" s="454"/>
      <c r="I52" s="453"/>
      <c r="J52" s="454"/>
      <c r="K52" s="614"/>
      <c r="L52" s="616"/>
      <c r="M52" s="616">
        <v>0</v>
      </c>
      <c r="N52" s="381">
        <v>0</v>
      </c>
      <c r="O52" s="381">
        <v>0</v>
      </c>
      <c r="P52" s="618">
        <v>0</v>
      </c>
      <c r="Q52" s="442" t="s">
        <v>2271</v>
      </c>
      <c r="S52" s="342"/>
    </row>
    <row r="53" spans="1:19" s="360" customFormat="1" ht="21">
      <c r="A53" s="342" t="s">
        <v>1847</v>
      </c>
      <c r="B53" s="576" t="s">
        <v>1902</v>
      </c>
      <c r="C53" s="342"/>
      <c r="D53" s="627"/>
      <c r="E53" s="401"/>
      <c r="F53" s="453" t="s">
        <v>1986</v>
      </c>
      <c r="G53" s="454" t="s">
        <v>1811</v>
      </c>
      <c r="H53" s="454"/>
      <c r="I53" s="454"/>
      <c r="J53" s="454"/>
      <c r="K53" s="614"/>
      <c r="L53" s="616"/>
      <c r="M53" s="616">
        <v>2000000.0000000005</v>
      </c>
      <c r="N53" s="381">
        <v>1499345.7000000002</v>
      </c>
      <c r="O53" s="381">
        <v>2502978.0699999998</v>
      </c>
      <c r="P53" s="618">
        <v>500654.30000000028</v>
      </c>
      <c r="Q53" s="442">
        <v>0.20002344646990866</v>
      </c>
      <c r="S53" s="342"/>
    </row>
    <row r="54" spans="1:19" s="360" customFormat="1" ht="21">
      <c r="A54" s="342" t="s">
        <v>1847</v>
      </c>
      <c r="B54" s="576" t="s">
        <v>2135</v>
      </c>
      <c r="C54" s="342"/>
      <c r="D54" s="627"/>
      <c r="E54" s="401"/>
      <c r="F54" s="453" t="s">
        <v>2136</v>
      </c>
      <c r="G54" s="454" t="s">
        <v>2137</v>
      </c>
      <c r="H54" s="454"/>
      <c r="I54" s="453"/>
      <c r="J54" s="454"/>
      <c r="K54" s="614"/>
      <c r="L54" s="616"/>
      <c r="M54" s="616">
        <v>0</v>
      </c>
      <c r="N54" s="381">
        <v>0</v>
      </c>
      <c r="O54" s="381">
        <v>0</v>
      </c>
      <c r="P54" s="618">
        <v>0</v>
      </c>
      <c r="Q54" s="442" t="s">
        <v>2271</v>
      </c>
      <c r="S54" s="342"/>
    </row>
    <row r="55" spans="1:19" s="370" customFormat="1" ht="21">
      <c r="A55" s="342" t="s">
        <v>1847</v>
      </c>
      <c r="B55" s="576" t="s">
        <v>1903</v>
      </c>
      <c r="C55" s="384"/>
      <c r="D55" s="627"/>
      <c r="E55" s="401"/>
      <c r="F55" s="453" t="s">
        <v>2138</v>
      </c>
      <c r="G55" s="454" t="s">
        <v>1812</v>
      </c>
      <c r="H55" s="454"/>
      <c r="I55" s="454"/>
      <c r="J55" s="454"/>
      <c r="K55" s="614"/>
      <c r="L55" s="616"/>
      <c r="M55" s="616">
        <v>8200000.0000000037</v>
      </c>
      <c r="N55" s="381">
        <v>8150338.0800000001</v>
      </c>
      <c r="O55" s="381">
        <v>8665255.629999999</v>
      </c>
      <c r="P55" s="618">
        <v>49661.920000003651</v>
      </c>
      <c r="Q55" s="442">
        <v>5.7311546387701501E-3</v>
      </c>
      <c r="S55" s="342"/>
    </row>
    <row r="56" spans="1:19" s="384" customFormat="1" ht="21">
      <c r="A56" s="342" t="s">
        <v>1847</v>
      </c>
      <c r="B56" s="576" t="s">
        <v>1904</v>
      </c>
      <c r="D56" s="452"/>
      <c r="E56" s="401"/>
      <c r="F56" s="628" t="s">
        <v>2139</v>
      </c>
      <c r="G56" s="629" t="s">
        <v>2140</v>
      </c>
      <c r="H56" s="629"/>
      <c r="I56" s="628"/>
      <c r="J56" s="629"/>
      <c r="K56" s="614"/>
      <c r="L56" s="469"/>
      <c r="M56" s="381">
        <v>20880019.780000001</v>
      </c>
      <c r="N56" s="381">
        <v>21157082.000000004</v>
      </c>
      <c r="O56" s="381">
        <v>19331627.479999997</v>
      </c>
      <c r="P56" s="408">
        <v>-277062.22000000253</v>
      </c>
      <c r="Q56" s="409">
        <v>-1.4332069055574548E-2</v>
      </c>
      <c r="R56" s="406"/>
      <c r="S56" s="342"/>
    </row>
    <row r="57" spans="1:19" s="360" customFormat="1" ht="21">
      <c r="A57" s="342" t="s">
        <v>1847</v>
      </c>
      <c r="B57" s="566"/>
      <c r="C57" s="342"/>
      <c r="D57" s="421"/>
      <c r="E57" s="423" t="s">
        <v>2079</v>
      </c>
      <c r="F57" s="423"/>
      <c r="G57" s="423"/>
      <c r="H57" s="423"/>
      <c r="I57" s="423"/>
      <c r="J57" s="630"/>
      <c r="K57" s="426">
        <f>SUM(K39:K43)+SUM(K50:K56)</f>
        <v>0</v>
      </c>
      <c r="L57" s="426">
        <f>SUM(L39:L43)+SUM(L50:L56)</f>
        <v>0</v>
      </c>
      <c r="M57" s="426">
        <v>63976689.207999997</v>
      </c>
      <c r="N57" s="426">
        <v>60998467.540000007</v>
      </c>
      <c r="O57" s="426">
        <v>65129356.299999997</v>
      </c>
      <c r="P57" s="427">
        <v>2978221.6679999903</v>
      </c>
      <c r="Q57" s="428">
        <v>4.572779215384308E-2</v>
      </c>
      <c r="R57" s="360" t="s">
        <v>473</v>
      </c>
      <c r="S57" s="342"/>
    </row>
    <row r="58" spans="1:19" s="342" customFormat="1" ht="21">
      <c r="A58" s="342" t="s">
        <v>1847</v>
      </c>
      <c r="B58" s="566"/>
      <c r="D58" s="429"/>
      <c r="E58" s="447"/>
      <c r="F58" s="431"/>
      <c r="G58" s="431"/>
      <c r="H58" s="431"/>
      <c r="I58" s="431"/>
      <c r="J58" s="475"/>
      <c r="K58" s="476"/>
      <c r="L58" s="477"/>
      <c r="M58" s="433">
        <v>0</v>
      </c>
      <c r="N58" s="492"/>
      <c r="O58" s="381"/>
      <c r="P58" s="434">
        <v>0</v>
      </c>
      <c r="Q58" s="435" t="s">
        <v>2271</v>
      </c>
    </row>
    <row r="59" spans="1:19" s="360" customFormat="1" ht="21">
      <c r="A59" s="342" t="s">
        <v>1847</v>
      </c>
      <c r="B59" s="566"/>
      <c r="C59" s="342"/>
      <c r="D59" s="443" t="s">
        <v>2141</v>
      </c>
      <c r="E59" s="598" t="s">
        <v>1813</v>
      </c>
      <c r="F59" s="438"/>
      <c r="G59" s="438"/>
      <c r="H59" s="438"/>
      <c r="I59" s="438"/>
      <c r="J59" s="438"/>
      <c r="K59" s="439"/>
      <c r="L59" s="440"/>
      <c r="M59" s="440">
        <v>0</v>
      </c>
      <c r="N59" s="608"/>
      <c r="O59" s="381"/>
      <c r="P59" s="480">
        <v>0</v>
      </c>
      <c r="Q59" s="481" t="s">
        <v>2271</v>
      </c>
      <c r="S59" s="342"/>
    </row>
    <row r="60" spans="1:19" s="360" customFormat="1" ht="21">
      <c r="A60" s="342" t="s">
        <v>1847</v>
      </c>
      <c r="B60" s="576" t="s">
        <v>1905</v>
      </c>
      <c r="C60" s="342"/>
      <c r="D60" s="443"/>
      <c r="E60" s="605" t="s">
        <v>1963</v>
      </c>
      <c r="F60" s="483" t="s">
        <v>192</v>
      </c>
      <c r="G60" s="483"/>
      <c r="H60" s="483"/>
      <c r="I60" s="483"/>
      <c r="J60" s="483"/>
      <c r="K60" s="439"/>
      <c r="L60" s="440"/>
      <c r="M60" s="440">
        <v>0</v>
      </c>
      <c r="N60" s="381">
        <v>15536.67</v>
      </c>
      <c r="O60" s="381">
        <v>0</v>
      </c>
      <c r="P60" s="480">
        <v>-15536.67</v>
      </c>
      <c r="Q60" s="481" t="e">
        <v>#DIV/0!</v>
      </c>
      <c r="S60" s="342"/>
    </row>
    <row r="61" spans="1:19" s="360" customFormat="1" ht="21">
      <c r="A61" s="342" t="s">
        <v>1847</v>
      </c>
      <c r="B61" s="576" t="s">
        <v>2142</v>
      </c>
      <c r="C61" s="342"/>
      <c r="D61" s="443"/>
      <c r="E61" s="605" t="s">
        <v>1966</v>
      </c>
      <c r="F61" s="483" t="s">
        <v>2143</v>
      </c>
      <c r="G61" s="483"/>
      <c r="H61" s="483"/>
      <c r="I61" s="483"/>
      <c r="J61" s="483"/>
      <c r="K61" s="439"/>
      <c r="L61" s="440"/>
      <c r="M61" s="440">
        <v>0</v>
      </c>
      <c r="N61" s="381">
        <v>0</v>
      </c>
      <c r="O61" s="381">
        <v>0</v>
      </c>
      <c r="P61" s="480">
        <v>0</v>
      </c>
      <c r="Q61" s="481" t="s">
        <v>2271</v>
      </c>
      <c r="S61" s="342"/>
    </row>
    <row r="62" spans="1:19" s="360" customFormat="1" ht="21">
      <c r="A62" s="342" t="s">
        <v>1847</v>
      </c>
      <c r="B62" s="566"/>
      <c r="C62" s="342"/>
      <c r="D62" s="421"/>
      <c r="E62" s="423" t="s">
        <v>2144</v>
      </c>
      <c r="F62" s="423"/>
      <c r="G62" s="423"/>
      <c r="H62" s="423"/>
      <c r="I62" s="423"/>
      <c r="J62" s="423"/>
      <c r="K62" s="424"/>
      <c r="L62" s="425"/>
      <c r="M62" s="426">
        <v>0</v>
      </c>
      <c r="N62" s="426">
        <v>15536.67</v>
      </c>
      <c r="O62" s="426">
        <v>0</v>
      </c>
      <c r="P62" s="427">
        <v>-15536.67</v>
      </c>
      <c r="Q62" s="428" t="e">
        <v>#DIV/0!</v>
      </c>
      <c r="R62" s="360" t="s">
        <v>473</v>
      </c>
      <c r="S62" s="342"/>
    </row>
    <row r="63" spans="1:19" s="342" customFormat="1" ht="21.75" thickBot="1">
      <c r="A63" s="342" t="s">
        <v>1847</v>
      </c>
      <c r="B63" s="566"/>
      <c r="D63" s="429"/>
      <c r="E63" s="447"/>
      <c r="F63" s="431"/>
      <c r="G63" s="431"/>
      <c r="H63" s="431"/>
      <c r="I63" s="431"/>
      <c r="J63" s="431"/>
      <c r="K63" s="432"/>
      <c r="L63" s="433"/>
      <c r="M63" s="433">
        <v>0</v>
      </c>
      <c r="N63" s="492"/>
      <c r="O63" s="492"/>
      <c r="P63" s="434">
        <v>0</v>
      </c>
      <c r="Q63" s="435" t="s">
        <v>2271</v>
      </c>
    </row>
    <row r="64" spans="1:19" s="342" customFormat="1" ht="22.5" thickTop="1" thickBot="1">
      <c r="A64" s="342" t="s">
        <v>1847</v>
      </c>
      <c r="B64" s="566"/>
      <c r="D64" s="493" t="s">
        <v>2145</v>
      </c>
      <c r="E64" s="631"/>
      <c r="F64" s="495"/>
      <c r="G64" s="496"/>
      <c r="H64" s="496"/>
      <c r="I64" s="496"/>
      <c r="J64" s="495"/>
      <c r="K64" s="497"/>
      <c r="L64" s="498"/>
      <c r="M64" s="499">
        <v>350632436.82887512</v>
      </c>
      <c r="N64" s="499">
        <v>349400394.49000007</v>
      </c>
      <c r="O64" s="499">
        <v>338829086.03000003</v>
      </c>
      <c r="P64" s="500">
        <v>1232042.3388750553</v>
      </c>
      <c r="Q64" s="501">
        <v>3.6361764372435544E-3</v>
      </c>
      <c r="R64" s="360" t="s">
        <v>473</v>
      </c>
    </row>
    <row r="65" spans="1:19" s="342" customFormat="1" ht="10.5" customHeight="1" thickTop="1">
      <c r="A65" s="342" t="s">
        <v>1847</v>
      </c>
      <c r="B65" s="566"/>
      <c r="D65" s="429"/>
      <c r="E65" s="447"/>
      <c r="F65" s="431"/>
      <c r="G65" s="431"/>
      <c r="H65" s="431"/>
      <c r="I65" s="431"/>
      <c r="J65" s="431"/>
      <c r="K65" s="432"/>
      <c r="L65" s="433"/>
      <c r="M65" s="433">
        <v>0</v>
      </c>
      <c r="N65" s="492"/>
      <c r="O65" s="381"/>
      <c r="P65" s="434">
        <v>0</v>
      </c>
      <c r="Q65" s="435" t="s">
        <v>2271</v>
      </c>
    </row>
    <row r="66" spans="1:19" s="342" customFormat="1" ht="21">
      <c r="A66" s="342" t="s">
        <v>1847</v>
      </c>
      <c r="B66" s="566"/>
      <c r="D66" s="443" t="s">
        <v>2146</v>
      </c>
      <c r="E66" s="598" t="s">
        <v>1802</v>
      </c>
      <c r="F66" s="438"/>
      <c r="G66" s="510"/>
      <c r="H66" s="510"/>
      <c r="I66" s="510"/>
      <c r="J66" s="446"/>
      <c r="K66" s="439"/>
      <c r="L66" s="440"/>
      <c r="M66" s="440">
        <v>0</v>
      </c>
      <c r="N66" s="511"/>
      <c r="O66" s="381"/>
      <c r="P66" s="434">
        <v>0</v>
      </c>
      <c r="Q66" s="435" t="s">
        <v>2271</v>
      </c>
    </row>
    <row r="67" spans="1:19" s="342" customFormat="1" ht="21">
      <c r="A67" s="342" t="s">
        <v>1847</v>
      </c>
      <c r="B67" s="576" t="s">
        <v>2147</v>
      </c>
      <c r="D67" s="429"/>
      <c r="E67" s="605" t="s">
        <v>1963</v>
      </c>
      <c r="F67" s="632" t="s">
        <v>2072</v>
      </c>
      <c r="G67" s="510"/>
      <c r="H67" s="510"/>
      <c r="I67" s="510"/>
      <c r="J67" s="446"/>
      <c r="K67" s="432"/>
      <c r="L67" s="433"/>
      <c r="M67" s="433">
        <v>0</v>
      </c>
      <c r="N67" s="381">
        <v>0</v>
      </c>
      <c r="O67" s="381">
        <v>0</v>
      </c>
      <c r="P67" s="434">
        <v>0</v>
      </c>
      <c r="Q67" s="435" t="s">
        <v>2271</v>
      </c>
    </row>
    <row r="68" spans="1:19" s="342" customFormat="1" ht="21">
      <c r="A68" s="342" t="s">
        <v>1847</v>
      </c>
      <c r="B68" s="576" t="s">
        <v>2148</v>
      </c>
      <c r="D68" s="429"/>
      <c r="E68" s="605" t="s">
        <v>1966</v>
      </c>
      <c r="F68" s="632" t="s">
        <v>2074</v>
      </c>
      <c r="G68" s="510"/>
      <c r="H68" s="510"/>
      <c r="I68" s="510"/>
      <c r="J68" s="446"/>
      <c r="K68" s="432"/>
      <c r="L68" s="433"/>
      <c r="M68" s="433">
        <v>0</v>
      </c>
      <c r="N68" s="381">
        <v>0</v>
      </c>
      <c r="O68" s="381">
        <v>0</v>
      </c>
      <c r="P68" s="434">
        <v>0</v>
      </c>
      <c r="Q68" s="435" t="s">
        <v>2271</v>
      </c>
    </row>
    <row r="69" spans="1:19" s="342" customFormat="1" ht="21">
      <c r="A69" s="342" t="s">
        <v>1847</v>
      </c>
      <c r="B69" s="576" t="s">
        <v>2149</v>
      </c>
      <c r="D69" s="429"/>
      <c r="E69" s="605" t="s">
        <v>1968</v>
      </c>
      <c r="F69" s="632" t="s">
        <v>2076</v>
      </c>
      <c r="G69" s="510"/>
      <c r="H69" s="510"/>
      <c r="I69" s="510"/>
      <c r="J69" s="446"/>
      <c r="K69" s="432"/>
      <c r="L69" s="433"/>
      <c r="M69" s="433">
        <v>0</v>
      </c>
      <c r="N69" s="381">
        <v>0</v>
      </c>
      <c r="O69" s="381">
        <v>0</v>
      </c>
      <c r="P69" s="434">
        <v>0</v>
      </c>
      <c r="Q69" s="435" t="s">
        <v>2271</v>
      </c>
    </row>
    <row r="70" spans="1:19" s="342" customFormat="1" ht="21">
      <c r="A70" s="342" t="s">
        <v>1847</v>
      </c>
      <c r="B70" s="576" t="s">
        <v>2150</v>
      </c>
      <c r="D70" s="429"/>
      <c r="E70" s="605" t="s">
        <v>1971</v>
      </c>
      <c r="F70" s="632" t="s">
        <v>2078</v>
      </c>
      <c r="G70" s="510"/>
      <c r="H70" s="510"/>
      <c r="I70" s="510"/>
      <c r="J70" s="446"/>
      <c r="K70" s="432"/>
      <c r="L70" s="433"/>
      <c r="M70" s="381">
        <v>0</v>
      </c>
      <c r="N70" s="381">
        <v>6195012.21</v>
      </c>
      <c r="O70" s="381">
        <v>4540896.2300000004</v>
      </c>
      <c r="P70" s="434">
        <v>-6195012.21</v>
      </c>
      <c r="Q70" s="435">
        <v>-1.3642708170849347</v>
      </c>
    </row>
    <row r="71" spans="1:19" s="360" customFormat="1" ht="21.75" thickBot="1">
      <c r="A71" s="342" t="s">
        <v>1847</v>
      </c>
      <c r="B71" s="566"/>
      <c r="C71" s="342"/>
      <c r="D71" s="516"/>
      <c r="E71" s="518" t="s">
        <v>2151</v>
      </c>
      <c r="F71" s="518"/>
      <c r="G71" s="518"/>
      <c r="H71" s="518"/>
      <c r="I71" s="518"/>
      <c r="J71" s="518"/>
      <c r="K71" s="519"/>
      <c r="L71" s="520"/>
      <c r="M71" s="521">
        <v>0</v>
      </c>
      <c r="N71" s="521">
        <v>6195012.21</v>
      </c>
      <c r="O71" s="521">
        <v>4540896.2300000004</v>
      </c>
      <c r="P71" s="522">
        <v>-6195012.21</v>
      </c>
      <c r="Q71" s="523">
        <v>-1.3642708170849347</v>
      </c>
      <c r="R71" s="360" t="s">
        <v>473</v>
      </c>
      <c r="S71" s="342"/>
    </row>
    <row r="72" spans="1:19" ht="21">
      <c r="D72" s="633"/>
      <c r="E72" s="633"/>
      <c r="F72" s="634"/>
      <c r="G72" s="634"/>
      <c r="H72" s="634"/>
      <c r="I72" s="634"/>
      <c r="J72" s="347"/>
      <c r="K72" s="635"/>
      <c r="L72" s="635"/>
      <c r="M72" s="635"/>
      <c r="N72" s="635"/>
      <c r="O72" s="635"/>
      <c r="P72" s="347"/>
      <c r="Q72" s="347"/>
      <c r="R72" s="636"/>
    </row>
    <row r="73" spans="1:19" ht="21">
      <c r="D73" s="633"/>
      <c r="E73" s="633"/>
      <c r="F73" s="634"/>
      <c r="G73" s="634"/>
      <c r="H73" s="634"/>
      <c r="I73" s="634"/>
      <c r="J73" s="347"/>
      <c r="K73" s="635"/>
      <c r="L73" s="635"/>
      <c r="M73" s="635"/>
      <c r="N73" s="635"/>
      <c r="O73" s="635"/>
      <c r="P73" s="347"/>
      <c r="Q73" s="347"/>
      <c r="R73" s="636"/>
    </row>
    <row r="74" spans="1:19" ht="26.25">
      <c r="D74" s="633"/>
      <c r="E74" s="633"/>
      <c r="F74" s="634"/>
      <c r="G74" s="634"/>
      <c r="H74" s="634"/>
      <c r="I74" s="634"/>
      <c r="J74" s="539" t="s">
        <v>782</v>
      </c>
      <c r="K74" s="635"/>
      <c r="L74" s="635"/>
      <c r="M74" s="635"/>
      <c r="N74" s="637"/>
      <c r="O74" s="637"/>
      <c r="P74" s="347"/>
      <c r="Q74" s="347"/>
      <c r="R74" s="636"/>
    </row>
    <row r="75" spans="1:19" ht="26.25">
      <c r="D75" s="633"/>
      <c r="E75" s="633"/>
      <c r="F75" s="634"/>
      <c r="G75" s="634"/>
      <c r="H75" s="634"/>
      <c r="I75" s="634"/>
      <c r="J75" s="539" t="s">
        <v>783</v>
      </c>
      <c r="K75" s="635"/>
      <c r="L75" s="635"/>
      <c r="M75" s="635"/>
      <c r="O75" s="635"/>
      <c r="P75" s="347"/>
      <c r="Q75" s="347"/>
      <c r="R75" s="636"/>
      <c r="S75" s="635"/>
    </row>
    <row r="76" spans="1:19" ht="21">
      <c r="D76" s="633"/>
      <c r="E76" s="633"/>
      <c r="F76" s="634"/>
      <c r="G76" s="634"/>
      <c r="H76" s="634"/>
      <c r="I76" s="634"/>
      <c r="J76" s="638"/>
      <c r="K76" s="635"/>
      <c r="L76" s="635"/>
      <c r="M76" s="635"/>
      <c r="N76" s="635"/>
      <c r="O76" s="635"/>
      <c r="P76" s="347"/>
      <c r="Q76" s="347"/>
      <c r="R76" s="636"/>
      <c r="S76" s="635"/>
    </row>
    <row r="77" spans="1:19" ht="28.5">
      <c r="D77" s="633"/>
      <c r="E77" s="633"/>
      <c r="F77" s="634"/>
      <c r="G77" s="634"/>
      <c r="H77" s="634"/>
      <c r="I77" s="634"/>
      <c r="J77" s="638"/>
      <c r="K77" s="635"/>
      <c r="L77" s="635"/>
      <c r="M77" s="635"/>
      <c r="N77" s="639"/>
      <c r="O77" s="635"/>
      <c r="P77" s="347"/>
      <c r="Q77" s="347"/>
      <c r="R77" s="636"/>
    </row>
    <row r="78" spans="1:19" s="534" customFormat="1" ht="28.5">
      <c r="B78" s="571"/>
      <c r="D78" s="535"/>
      <c r="E78" s="535"/>
      <c r="F78" s="536"/>
      <c r="G78" s="536"/>
      <c r="H78" s="536"/>
      <c r="I78" s="536"/>
      <c r="J78" s="640" t="s">
        <v>784</v>
      </c>
      <c r="K78" s="639"/>
      <c r="L78" s="639"/>
      <c r="M78" s="639"/>
      <c r="N78" s="639"/>
      <c r="O78" s="639"/>
      <c r="R78" s="636"/>
    </row>
    <row r="79" spans="1:19" s="534" customFormat="1" ht="28.5">
      <c r="B79" s="571"/>
      <c r="D79" s="535"/>
      <c r="E79" s="535"/>
      <c r="F79" s="536"/>
      <c r="G79" s="536"/>
      <c r="H79" s="536"/>
      <c r="I79" s="536"/>
      <c r="J79" s="640" t="s">
        <v>785</v>
      </c>
      <c r="K79" s="639"/>
      <c r="L79" s="639"/>
      <c r="M79" s="639"/>
      <c r="O79" s="639"/>
      <c r="R79" s="636"/>
    </row>
    <row r="80" spans="1:19" s="534" customFormat="1" ht="36">
      <c r="B80" s="571"/>
      <c r="D80" s="535"/>
      <c r="E80" s="535"/>
      <c r="F80" s="536"/>
      <c r="G80" s="536"/>
      <c r="H80" s="536"/>
      <c r="I80" s="536"/>
      <c r="J80" s="640"/>
      <c r="K80" s="639"/>
      <c r="O80" s="641"/>
      <c r="P80" s="639"/>
      <c r="R80" s="636"/>
    </row>
    <row r="81" spans="2:18" s="534" customFormat="1" ht="30.75">
      <c r="B81" s="571"/>
      <c r="D81" s="535"/>
      <c r="E81" s="535"/>
      <c r="F81" s="536"/>
      <c r="G81" s="536"/>
      <c r="H81" s="536"/>
      <c r="I81" s="536"/>
      <c r="J81" s="539"/>
      <c r="K81" s="639"/>
      <c r="N81" s="642"/>
      <c r="O81" s="643"/>
      <c r="P81" s="644"/>
      <c r="R81" s="636"/>
    </row>
    <row r="82" spans="2:18" s="534" customFormat="1" ht="30.75">
      <c r="B82" s="571"/>
      <c r="D82" s="535"/>
      <c r="E82" s="535"/>
      <c r="F82" s="536"/>
      <c r="G82" s="536"/>
      <c r="H82" s="536"/>
      <c r="I82" s="536"/>
      <c r="J82" s="541"/>
      <c r="K82" s="639"/>
      <c r="N82" s="644"/>
      <c r="O82" s="643"/>
      <c r="P82" s="644"/>
      <c r="R82" s="636"/>
    </row>
    <row r="83" spans="2:18" ht="21">
      <c r="D83" s="645"/>
      <c r="E83" s="645"/>
      <c r="F83" s="564"/>
      <c r="G83" s="564"/>
      <c r="H83" s="564"/>
      <c r="I83" s="530"/>
      <c r="K83" s="74"/>
      <c r="L83" s="74"/>
      <c r="M83" s="74"/>
      <c r="N83" s="544"/>
      <c r="O83" s="74"/>
      <c r="P83" s="347"/>
      <c r="Q83" s="347"/>
      <c r="R83" s="636"/>
    </row>
    <row r="84" spans="2:18" ht="21">
      <c r="D84" s="528"/>
      <c r="E84" s="528"/>
      <c r="K84" s="544"/>
      <c r="L84" s="544"/>
      <c r="M84" s="544"/>
      <c r="N84" s="646"/>
      <c r="O84" s="544"/>
      <c r="R84" s="636"/>
    </row>
    <row r="85" spans="2:18" s="648" customFormat="1" ht="21">
      <c r="B85" s="647"/>
      <c r="D85" s="649"/>
      <c r="E85" s="649"/>
      <c r="F85" s="650"/>
      <c r="G85" s="650"/>
      <c r="H85" s="650"/>
      <c r="I85" s="650"/>
      <c r="N85" s="349"/>
      <c r="O85" s="646"/>
      <c r="R85" s="651"/>
    </row>
    <row r="86" spans="2:18" ht="21">
      <c r="D86" s="528"/>
      <c r="E86" s="528"/>
      <c r="O86" s="563"/>
      <c r="R86" s="636"/>
    </row>
    <row r="87" spans="2:18">
      <c r="D87" s="528"/>
      <c r="E87" s="528"/>
      <c r="N87" s="562"/>
      <c r="R87" s="636"/>
    </row>
    <row r="88" spans="2:18">
      <c r="D88" s="528"/>
      <c r="E88" s="528"/>
      <c r="O88" s="652"/>
      <c r="R88" s="636"/>
    </row>
    <row r="89" spans="2:18">
      <c r="D89" s="528"/>
      <c r="E89" s="528"/>
      <c r="R89" s="636"/>
    </row>
    <row r="90" spans="2:18">
      <c r="D90" s="528"/>
      <c r="E90" s="528"/>
      <c r="R90" s="636"/>
    </row>
    <row r="91" spans="2:18">
      <c r="D91" s="528"/>
      <c r="E91" s="528"/>
      <c r="N91" s="653"/>
      <c r="R91" s="636"/>
    </row>
    <row r="92" spans="2:18">
      <c r="D92" s="528"/>
      <c r="E92" s="528"/>
      <c r="R92" s="636"/>
    </row>
    <row r="93" spans="2:18">
      <c r="D93" s="528"/>
      <c r="E93" s="528"/>
      <c r="R93" s="636"/>
    </row>
    <row r="94" spans="2:18">
      <c r="D94" s="528"/>
      <c r="E94" s="528"/>
      <c r="R94" s="636"/>
    </row>
    <row r="95" spans="2:18">
      <c r="D95" s="528"/>
      <c r="E95" s="528"/>
      <c r="R95" s="636"/>
    </row>
    <row r="96" spans="2:18">
      <c r="D96" s="528"/>
      <c r="E96" s="528"/>
      <c r="R96" s="636"/>
    </row>
    <row r="97" spans="2:18">
      <c r="D97" s="528"/>
      <c r="E97" s="528"/>
      <c r="R97" s="636"/>
    </row>
    <row r="98" spans="2:18">
      <c r="D98" s="528"/>
      <c r="E98" s="528"/>
      <c r="R98" s="636"/>
    </row>
    <row r="99" spans="2:18" s="565" customFormat="1">
      <c r="B99" s="654"/>
      <c r="D99" s="528"/>
      <c r="E99" s="528"/>
      <c r="J99" s="349"/>
      <c r="K99" s="349"/>
      <c r="L99" s="349"/>
      <c r="M99" s="349"/>
      <c r="N99" s="349"/>
      <c r="O99" s="349"/>
      <c r="P99" s="349"/>
      <c r="Q99" s="349"/>
      <c r="R99" s="636"/>
    </row>
    <row r="100" spans="2:18" s="565" customFormat="1">
      <c r="B100" s="654"/>
      <c r="D100" s="528"/>
      <c r="E100" s="528"/>
      <c r="J100" s="349"/>
      <c r="K100" s="349"/>
      <c r="L100" s="349"/>
      <c r="M100" s="349"/>
      <c r="N100" s="349"/>
      <c r="O100" s="349"/>
      <c r="P100" s="349"/>
      <c r="Q100" s="349"/>
      <c r="R100" s="636"/>
    </row>
    <row r="101" spans="2:18" s="565" customFormat="1">
      <c r="B101" s="654"/>
      <c r="D101" s="528"/>
      <c r="E101" s="528"/>
      <c r="J101" s="349"/>
      <c r="K101" s="349"/>
      <c r="L101" s="349"/>
      <c r="M101" s="349"/>
      <c r="N101" s="349"/>
      <c r="O101" s="349"/>
      <c r="P101" s="349"/>
      <c r="Q101" s="349"/>
      <c r="R101" s="636"/>
    </row>
    <row r="102" spans="2:18" s="565" customFormat="1">
      <c r="B102" s="654"/>
      <c r="D102" s="528"/>
      <c r="E102" s="528"/>
      <c r="J102" s="349"/>
      <c r="K102" s="349"/>
      <c r="L102" s="349"/>
      <c r="M102" s="349"/>
      <c r="N102" s="349"/>
      <c r="O102" s="349"/>
      <c r="P102" s="349"/>
      <c r="Q102" s="349"/>
      <c r="R102" s="636"/>
    </row>
    <row r="103" spans="2:18" s="565" customFormat="1">
      <c r="B103" s="654"/>
      <c r="D103" s="528"/>
      <c r="E103" s="528"/>
      <c r="J103" s="349"/>
      <c r="K103" s="349"/>
      <c r="L103" s="349"/>
      <c r="M103" s="349"/>
      <c r="N103" s="349"/>
      <c r="O103" s="349"/>
      <c r="P103" s="349"/>
      <c r="Q103" s="349"/>
      <c r="R103" s="636"/>
    </row>
    <row r="104" spans="2:18" s="565" customFormat="1">
      <c r="B104" s="654"/>
      <c r="D104" s="528"/>
      <c r="E104" s="528"/>
      <c r="J104" s="349"/>
      <c r="K104" s="349"/>
      <c r="L104" s="349"/>
      <c r="M104" s="349"/>
      <c r="N104" s="349"/>
      <c r="O104" s="349"/>
      <c r="P104" s="349"/>
      <c r="Q104" s="349"/>
      <c r="R104" s="636"/>
    </row>
    <row r="105" spans="2:18" s="565" customFormat="1">
      <c r="B105" s="654"/>
      <c r="D105" s="528"/>
      <c r="E105" s="528"/>
      <c r="J105" s="349"/>
      <c r="K105" s="349"/>
      <c r="L105" s="349"/>
      <c r="M105" s="349"/>
      <c r="N105" s="349"/>
      <c r="O105" s="349"/>
      <c r="P105" s="349"/>
      <c r="Q105" s="349"/>
      <c r="R105" s="636"/>
    </row>
    <row r="106" spans="2:18" s="565" customFormat="1">
      <c r="B106" s="654"/>
      <c r="D106" s="528"/>
      <c r="E106" s="528"/>
      <c r="J106" s="349"/>
      <c r="K106" s="349"/>
      <c r="L106" s="349"/>
      <c r="M106" s="349"/>
      <c r="N106" s="349"/>
      <c r="O106" s="349"/>
      <c r="P106" s="349"/>
      <c r="Q106" s="349"/>
      <c r="R106" s="636"/>
    </row>
    <row r="107" spans="2:18" s="565" customFormat="1">
      <c r="B107" s="654"/>
      <c r="D107" s="528"/>
      <c r="E107" s="528"/>
      <c r="J107" s="349"/>
      <c r="K107" s="349"/>
      <c r="L107" s="349"/>
      <c r="M107" s="349"/>
      <c r="N107" s="349"/>
      <c r="O107" s="349"/>
      <c r="P107" s="349"/>
      <c r="Q107" s="349"/>
      <c r="R107" s="636"/>
    </row>
    <row r="108" spans="2:18" s="565" customFormat="1">
      <c r="B108" s="654"/>
      <c r="D108" s="528"/>
      <c r="E108" s="528"/>
      <c r="J108" s="349"/>
      <c r="K108" s="349"/>
      <c r="L108" s="349"/>
      <c r="M108" s="349"/>
      <c r="N108" s="349"/>
      <c r="O108" s="349"/>
      <c r="P108" s="349"/>
      <c r="Q108" s="349"/>
      <c r="R108" s="636"/>
    </row>
    <row r="109" spans="2:18" s="565" customFormat="1">
      <c r="B109" s="654"/>
      <c r="D109" s="528"/>
      <c r="E109" s="528"/>
      <c r="J109" s="349"/>
      <c r="K109" s="349"/>
      <c r="L109" s="349"/>
      <c r="M109" s="349"/>
      <c r="N109" s="349"/>
      <c r="O109" s="349"/>
      <c r="P109" s="349"/>
      <c r="Q109" s="349"/>
      <c r="R109" s="636"/>
    </row>
    <row r="110" spans="2:18" s="565" customFormat="1">
      <c r="B110" s="654"/>
      <c r="D110" s="528"/>
      <c r="E110" s="528"/>
      <c r="J110" s="349"/>
      <c r="K110" s="349"/>
      <c r="L110" s="349"/>
      <c r="M110" s="349"/>
      <c r="N110" s="349"/>
      <c r="O110" s="349"/>
      <c r="P110" s="349"/>
      <c r="Q110" s="349"/>
      <c r="R110" s="636"/>
    </row>
    <row r="111" spans="2:18" s="565" customFormat="1">
      <c r="B111" s="654"/>
      <c r="D111" s="528"/>
      <c r="E111" s="528"/>
      <c r="J111" s="349"/>
      <c r="K111" s="349"/>
      <c r="L111" s="349"/>
      <c r="M111" s="349"/>
      <c r="N111" s="349"/>
      <c r="O111" s="349"/>
      <c r="P111" s="349"/>
      <c r="Q111" s="349"/>
      <c r="R111" s="636"/>
    </row>
    <row r="112" spans="2:18" s="565" customFormat="1">
      <c r="B112" s="654"/>
      <c r="D112" s="528"/>
      <c r="E112" s="528"/>
      <c r="J112" s="349"/>
      <c r="K112" s="349"/>
      <c r="L112" s="349"/>
      <c r="M112" s="349"/>
      <c r="N112" s="349"/>
      <c r="O112" s="349"/>
      <c r="P112" s="349"/>
      <c r="Q112" s="349"/>
      <c r="R112" s="636"/>
    </row>
    <row r="113" spans="2:18" s="565" customFormat="1">
      <c r="B113" s="654"/>
      <c r="D113" s="528"/>
      <c r="E113" s="528"/>
      <c r="J113" s="349"/>
      <c r="K113" s="349"/>
      <c r="L113" s="349"/>
      <c r="M113" s="349"/>
      <c r="N113" s="349"/>
      <c r="O113" s="349"/>
      <c r="P113" s="349"/>
      <c r="Q113" s="349"/>
      <c r="R113" s="636"/>
    </row>
    <row r="114" spans="2:18" s="565" customFormat="1">
      <c r="B114" s="654"/>
      <c r="D114" s="528"/>
      <c r="E114" s="528"/>
      <c r="J114" s="349"/>
      <c r="K114" s="349"/>
      <c r="L114" s="349"/>
      <c r="M114" s="349"/>
      <c r="N114" s="349"/>
      <c r="O114" s="349"/>
      <c r="P114" s="349"/>
      <c r="Q114" s="349"/>
      <c r="R114" s="636"/>
    </row>
    <row r="115" spans="2:18" s="565" customFormat="1">
      <c r="B115" s="654"/>
      <c r="D115" s="528"/>
      <c r="E115" s="528"/>
      <c r="J115" s="349"/>
      <c r="K115" s="349"/>
      <c r="L115" s="349"/>
      <c r="M115" s="349"/>
      <c r="N115" s="349"/>
      <c r="O115" s="349"/>
      <c r="P115" s="349"/>
      <c r="Q115" s="349"/>
      <c r="R115" s="636"/>
    </row>
    <row r="116" spans="2:18" s="565" customFormat="1">
      <c r="B116" s="654"/>
      <c r="D116" s="528"/>
      <c r="E116" s="528"/>
      <c r="J116" s="349"/>
      <c r="K116" s="349"/>
      <c r="L116" s="349"/>
      <c r="M116" s="349"/>
      <c r="N116" s="349"/>
      <c r="O116" s="349"/>
      <c r="P116" s="349"/>
      <c r="Q116" s="349"/>
      <c r="R116" s="636"/>
    </row>
    <row r="117" spans="2:18" s="565" customFormat="1">
      <c r="B117" s="654"/>
      <c r="D117" s="528"/>
      <c r="E117" s="528"/>
      <c r="J117" s="349"/>
      <c r="K117" s="349"/>
      <c r="L117" s="349"/>
      <c r="M117" s="349"/>
      <c r="N117" s="349"/>
      <c r="O117" s="349"/>
      <c r="P117" s="349"/>
      <c r="Q117" s="349"/>
      <c r="R117" s="636"/>
    </row>
    <row r="118" spans="2:18" s="565" customFormat="1">
      <c r="B118" s="654"/>
      <c r="D118" s="528"/>
      <c r="E118" s="528"/>
      <c r="J118" s="349"/>
      <c r="K118" s="349"/>
      <c r="L118" s="349"/>
      <c r="M118" s="349"/>
      <c r="N118" s="349"/>
      <c r="O118" s="349"/>
      <c r="P118" s="349"/>
      <c r="Q118" s="349"/>
      <c r="R118" s="636"/>
    </row>
    <row r="119" spans="2:18" s="565" customFormat="1">
      <c r="B119" s="654"/>
      <c r="D119" s="528"/>
      <c r="E119" s="528"/>
      <c r="J119" s="349"/>
      <c r="K119" s="349"/>
      <c r="L119" s="349"/>
      <c r="M119" s="349"/>
      <c r="N119" s="349"/>
      <c r="O119" s="349"/>
      <c r="P119" s="349"/>
      <c r="Q119" s="349"/>
      <c r="R119" s="636"/>
    </row>
    <row r="120" spans="2:18" s="565" customFormat="1">
      <c r="B120" s="654"/>
      <c r="D120" s="528"/>
      <c r="E120" s="528"/>
      <c r="J120" s="349"/>
      <c r="K120" s="349"/>
      <c r="L120" s="349"/>
      <c r="M120" s="349"/>
      <c r="N120" s="349"/>
      <c r="O120" s="349"/>
      <c r="P120" s="349"/>
      <c r="Q120" s="349"/>
      <c r="R120" s="636"/>
    </row>
    <row r="121" spans="2:18" s="565" customFormat="1">
      <c r="B121" s="654"/>
      <c r="D121" s="528"/>
      <c r="E121" s="528"/>
      <c r="J121" s="349"/>
      <c r="K121" s="349"/>
      <c r="L121" s="349"/>
      <c r="M121" s="349"/>
      <c r="N121" s="349"/>
      <c r="O121" s="349"/>
      <c r="P121" s="349"/>
      <c r="Q121" s="349"/>
      <c r="R121" s="636"/>
    </row>
    <row r="122" spans="2:18" s="565" customFormat="1">
      <c r="B122" s="654"/>
      <c r="D122" s="528"/>
      <c r="E122" s="528"/>
      <c r="J122" s="349"/>
      <c r="K122" s="349"/>
      <c r="L122" s="349"/>
      <c r="M122" s="349"/>
      <c r="N122" s="349"/>
      <c r="O122" s="349"/>
      <c r="P122" s="349"/>
      <c r="Q122" s="349"/>
      <c r="R122" s="636"/>
    </row>
    <row r="123" spans="2:18" s="565" customFormat="1">
      <c r="B123" s="654"/>
      <c r="D123" s="528"/>
      <c r="E123" s="528"/>
      <c r="J123" s="349"/>
      <c r="K123" s="349"/>
      <c r="L123" s="349"/>
      <c r="M123" s="349"/>
      <c r="N123" s="349"/>
      <c r="O123" s="349"/>
      <c r="P123" s="349"/>
      <c r="Q123" s="349"/>
      <c r="R123" s="636"/>
    </row>
    <row r="124" spans="2:18" s="565" customFormat="1">
      <c r="B124" s="654"/>
      <c r="D124" s="528"/>
      <c r="E124" s="528"/>
      <c r="J124" s="349"/>
      <c r="K124" s="349"/>
      <c r="L124" s="349"/>
      <c r="M124" s="349"/>
      <c r="N124" s="349"/>
      <c r="O124" s="349"/>
      <c r="P124" s="349"/>
      <c r="Q124" s="349"/>
      <c r="R124" s="636"/>
    </row>
    <row r="125" spans="2:18" s="565" customFormat="1">
      <c r="B125" s="654"/>
      <c r="D125" s="528"/>
      <c r="E125" s="528"/>
      <c r="J125" s="349"/>
      <c r="K125" s="349"/>
      <c r="L125" s="349"/>
      <c r="M125" s="349"/>
      <c r="N125" s="349"/>
      <c r="O125" s="349"/>
      <c r="P125" s="349"/>
      <c r="Q125" s="349"/>
      <c r="R125" s="636"/>
    </row>
    <row r="126" spans="2:18" s="565" customFormat="1">
      <c r="B126" s="654"/>
      <c r="D126" s="528"/>
      <c r="E126" s="528"/>
      <c r="J126" s="349"/>
      <c r="K126" s="349"/>
      <c r="L126" s="349"/>
      <c r="M126" s="349"/>
      <c r="N126" s="349"/>
      <c r="O126" s="349"/>
      <c r="P126" s="349"/>
      <c r="Q126" s="349"/>
      <c r="R126" s="636"/>
    </row>
    <row r="127" spans="2:18" s="565" customFormat="1">
      <c r="B127" s="654"/>
      <c r="D127" s="528"/>
      <c r="E127" s="528"/>
      <c r="J127" s="349"/>
      <c r="K127" s="349"/>
      <c r="L127" s="349"/>
      <c r="M127" s="349"/>
      <c r="N127" s="349"/>
      <c r="O127" s="349"/>
      <c r="P127" s="349"/>
      <c r="Q127" s="349"/>
      <c r="R127" s="636"/>
    </row>
    <row r="128" spans="2:18" s="565" customFormat="1">
      <c r="B128" s="654"/>
      <c r="D128" s="528"/>
      <c r="E128" s="528"/>
      <c r="J128" s="349"/>
      <c r="K128" s="349"/>
      <c r="L128" s="349"/>
      <c r="M128" s="349"/>
      <c r="N128" s="349"/>
      <c r="O128" s="349"/>
      <c r="P128" s="349"/>
      <c r="Q128" s="349"/>
      <c r="R128" s="636"/>
    </row>
    <row r="129" spans="2:18" s="565" customFormat="1">
      <c r="B129" s="654"/>
      <c r="D129" s="528"/>
      <c r="E129" s="528"/>
      <c r="J129" s="349"/>
      <c r="K129" s="349"/>
      <c r="L129" s="349"/>
      <c r="M129" s="349"/>
      <c r="N129" s="349"/>
      <c r="O129" s="349"/>
      <c r="P129" s="349"/>
      <c r="Q129" s="349"/>
      <c r="R129" s="636"/>
    </row>
    <row r="130" spans="2:18" s="565" customFormat="1">
      <c r="B130" s="654"/>
      <c r="D130" s="528"/>
      <c r="E130" s="528"/>
      <c r="J130" s="349"/>
      <c r="K130" s="349"/>
      <c r="L130" s="349"/>
      <c r="M130" s="349"/>
      <c r="N130" s="349"/>
      <c r="O130" s="349"/>
      <c r="P130" s="349"/>
      <c r="Q130" s="349"/>
      <c r="R130" s="636"/>
    </row>
    <row r="131" spans="2:18" s="565" customFormat="1">
      <c r="B131" s="654"/>
      <c r="D131" s="528"/>
      <c r="E131" s="528"/>
      <c r="J131" s="349"/>
      <c r="K131" s="349"/>
      <c r="L131" s="349"/>
      <c r="M131" s="349"/>
      <c r="N131" s="349"/>
      <c r="O131" s="349"/>
      <c r="P131" s="349"/>
      <c r="Q131" s="349"/>
      <c r="R131" s="636"/>
    </row>
    <row r="132" spans="2:18" s="565" customFormat="1">
      <c r="B132" s="654"/>
      <c r="D132" s="528"/>
      <c r="E132" s="528"/>
      <c r="J132" s="349"/>
      <c r="K132" s="349"/>
      <c r="L132" s="349"/>
      <c r="M132" s="349"/>
      <c r="N132" s="349"/>
      <c r="O132" s="349"/>
      <c r="P132" s="349"/>
      <c r="Q132" s="349"/>
      <c r="R132" s="636"/>
    </row>
    <row r="133" spans="2:18" s="565" customFormat="1">
      <c r="B133" s="654"/>
      <c r="D133" s="528"/>
      <c r="E133" s="528"/>
      <c r="J133" s="349"/>
      <c r="K133" s="349"/>
      <c r="L133" s="349"/>
      <c r="M133" s="349"/>
      <c r="N133" s="349"/>
      <c r="O133" s="349"/>
      <c r="P133" s="349"/>
      <c r="Q133" s="349"/>
      <c r="R133" s="636"/>
    </row>
    <row r="134" spans="2:18" s="565" customFormat="1">
      <c r="B134" s="654"/>
      <c r="D134" s="528"/>
      <c r="E134" s="528"/>
      <c r="J134" s="349"/>
      <c r="K134" s="349"/>
      <c r="L134" s="349"/>
      <c r="M134" s="349"/>
      <c r="N134" s="349"/>
      <c r="O134" s="349"/>
      <c r="P134" s="349"/>
      <c r="Q134" s="349"/>
      <c r="R134" s="636"/>
    </row>
    <row r="135" spans="2:18" s="565" customFormat="1">
      <c r="B135" s="654"/>
      <c r="D135" s="528"/>
      <c r="E135" s="528"/>
      <c r="J135" s="349"/>
      <c r="K135" s="349"/>
      <c r="L135" s="349"/>
      <c r="M135" s="349"/>
      <c r="N135" s="349"/>
      <c r="O135" s="349"/>
      <c r="P135" s="349"/>
      <c r="Q135" s="349"/>
      <c r="R135" s="636"/>
    </row>
    <row r="136" spans="2:18" s="565" customFormat="1">
      <c r="B136" s="654"/>
      <c r="D136" s="528"/>
      <c r="E136" s="528"/>
      <c r="J136" s="349"/>
      <c r="K136" s="349"/>
      <c r="L136" s="349"/>
      <c r="M136" s="349"/>
      <c r="N136" s="349"/>
      <c r="O136" s="349"/>
      <c r="P136" s="349"/>
      <c r="Q136" s="349"/>
      <c r="R136" s="636"/>
    </row>
    <row r="137" spans="2:18" s="565" customFormat="1">
      <c r="B137" s="654"/>
      <c r="D137" s="528"/>
      <c r="E137" s="528"/>
      <c r="J137" s="349"/>
      <c r="K137" s="349"/>
      <c r="L137" s="349"/>
      <c r="M137" s="349"/>
      <c r="N137" s="349"/>
      <c r="O137" s="349"/>
      <c r="P137" s="349"/>
      <c r="Q137" s="349"/>
      <c r="R137" s="636"/>
    </row>
    <row r="138" spans="2:18" s="565" customFormat="1">
      <c r="B138" s="654"/>
      <c r="D138" s="528"/>
      <c r="E138" s="528"/>
      <c r="J138" s="349"/>
      <c r="K138" s="349"/>
      <c r="L138" s="349"/>
      <c r="M138" s="349"/>
      <c r="N138" s="349"/>
      <c r="O138" s="349"/>
      <c r="P138" s="349"/>
      <c r="Q138" s="349"/>
      <c r="R138" s="636"/>
    </row>
    <row r="139" spans="2:18" s="565" customFormat="1">
      <c r="B139" s="654"/>
      <c r="D139" s="528"/>
      <c r="E139" s="528"/>
      <c r="J139" s="349"/>
      <c r="K139" s="349"/>
      <c r="L139" s="349"/>
      <c r="M139" s="349"/>
      <c r="N139" s="349"/>
      <c r="O139" s="349"/>
      <c r="P139" s="349"/>
      <c r="Q139" s="349"/>
      <c r="R139" s="636"/>
    </row>
    <row r="140" spans="2:18" s="565" customFormat="1">
      <c r="B140" s="654"/>
      <c r="D140" s="528"/>
      <c r="E140" s="528"/>
      <c r="J140" s="349"/>
      <c r="K140" s="349"/>
      <c r="L140" s="349"/>
      <c r="M140" s="349"/>
      <c r="N140" s="349"/>
      <c r="O140" s="349"/>
      <c r="P140" s="349"/>
      <c r="Q140" s="349"/>
      <c r="R140" s="636"/>
    </row>
    <row r="141" spans="2:18" s="565" customFormat="1">
      <c r="B141" s="654"/>
      <c r="D141" s="528"/>
      <c r="E141" s="528"/>
      <c r="J141" s="349"/>
      <c r="K141" s="349"/>
      <c r="L141" s="349"/>
      <c r="M141" s="349"/>
      <c r="N141" s="349"/>
      <c r="O141" s="349"/>
      <c r="P141" s="349"/>
      <c r="Q141" s="349"/>
      <c r="R141" s="636"/>
    </row>
    <row r="142" spans="2:18" s="565" customFormat="1">
      <c r="B142" s="654"/>
      <c r="D142" s="528"/>
      <c r="E142" s="528"/>
      <c r="J142" s="349"/>
      <c r="K142" s="349"/>
      <c r="L142" s="349"/>
      <c r="M142" s="349"/>
      <c r="N142" s="349"/>
      <c r="O142" s="349"/>
      <c r="P142" s="349"/>
      <c r="Q142" s="349"/>
      <c r="R142" s="636"/>
    </row>
    <row r="143" spans="2:18" s="565" customFormat="1">
      <c r="B143" s="654"/>
      <c r="D143" s="528"/>
      <c r="E143" s="528"/>
      <c r="J143" s="349"/>
      <c r="K143" s="349"/>
      <c r="L143" s="349"/>
      <c r="M143" s="349"/>
      <c r="N143" s="349"/>
      <c r="O143" s="349"/>
      <c r="P143" s="349"/>
      <c r="Q143" s="349"/>
      <c r="R143" s="636"/>
    </row>
    <row r="144" spans="2:18" s="565" customFormat="1">
      <c r="B144" s="654"/>
      <c r="D144" s="528"/>
      <c r="E144" s="528"/>
      <c r="J144" s="349"/>
      <c r="K144" s="349"/>
      <c r="L144" s="349"/>
      <c r="M144" s="349"/>
      <c r="N144" s="349"/>
      <c r="O144" s="349"/>
      <c r="P144" s="349"/>
      <c r="Q144" s="349"/>
      <c r="R144" s="636"/>
    </row>
    <row r="145" spans="2:18" s="565" customFormat="1">
      <c r="B145" s="654"/>
      <c r="D145" s="528"/>
      <c r="E145" s="528"/>
      <c r="J145" s="349"/>
      <c r="K145" s="349"/>
      <c r="L145" s="349"/>
      <c r="M145" s="349"/>
      <c r="N145" s="349"/>
      <c r="O145" s="349"/>
      <c r="P145" s="349"/>
      <c r="Q145" s="349"/>
      <c r="R145" s="636"/>
    </row>
    <row r="146" spans="2:18" s="565" customFormat="1">
      <c r="B146" s="654"/>
      <c r="D146" s="528"/>
      <c r="E146" s="528"/>
      <c r="J146" s="349"/>
      <c r="K146" s="349"/>
      <c r="L146" s="349"/>
      <c r="M146" s="349"/>
      <c r="N146" s="349"/>
      <c r="O146" s="349"/>
      <c r="P146" s="349"/>
      <c r="Q146" s="349"/>
      <c r="R146" s="636"/>
    </row>
    <row r="147" spans="2:18" s="565" customFormat="1">
      <c r="B147" s="654"/>
      <c r="D147" s="528"/>
      <c r="J147" s="349"/>
      <c r="K147" s="349"/>
      <c r="L147" s="349"/>
      <c r="M147" s="349"/>
      <c r="N147" s="349"/>
      <c r="O147" s="349"/>
      <c r="P147" s="349"/>
      <c r="Q147" s="349"/>
      <c r="R147" s="636"/>
    </row>
    <row r="148" spans="2:18" s="565" customFormat="1">
      <c r="B148" s="654"/>
      <c r="D148" s="528"/>
      <c r="J148" s="349"/>
      <c r="K148" s="349"/>
      <c r="L148" s="349"/>
      <c r="M148" s="349"/>
      <c r="N148" s="349"/>
      <c r="O148" s="349"/>
      <c r="P148" s="349"/>
      <c r="Q148" s="349"/>
      <c r="R148" s="636"/>
    </row>
    <row r="149" spans="2:18" s="565" customFormat="1">
      <c r="B149" s="654"/>
      <c r="D149" s="528"/>
      <c r="J149" s="349"/>
      <c r="K149" s="349"/>
      <c r="L149" s="349"/>
      <c r="M149" s="349"/>
      <c r="N149" s="349"/>
      <c r="O149" s="349"/>
      <c r="P149" s="349"/>
      <c r="Q149" s="349"/>
      <c r="R149" s="636"/>
    </row>
    <row r="150" spans="2:18" s="565" customFormat="1">
      <c r="B150" s="654"/>
      <c r="D150" s="528"/>
      <c r="J150" s="349"/>
      <c r="K150" s="349"/>
      <c r="L150" s="349"/>
      <c r="M150" s="349"/>
      <c r="N150" s="349"/>
      <c r="O150" s="349"/>
      <c r="P150" s="349"/>
      <c r="Q150" s="349"/>
      <c r="R150" s="636"/>
    </row>
    <row r="151" spans="2:18" s="565" customFormat="1">
      <c r="B151" s="654"/>
      <c r="D151" s="528"/>
      <c r="J151" s="349"/>
      <c r="K151" s="349"/>
      <c r="L151" s="349"/>
      <c r="M151" s="349"/>
      <c r="N151" s="349"/>
      <c r="O151" s="349"/>
      <c r="P151" s="349"/>
      <c r="Q151" s="349"/>
      <c r="R151" s="636"/>
    </row>
    <row r="152" spans="2:18" s="565" customFormat="1">
      <c r="B152" s="654"/>
      <c r="D152" s="528"/>
      <c r="J152" s="349"/>
      <c r="K152" s="349"/>
      <c r="L152" s="349"/>
      <c r="M152" s="349"/>
      <c r="N152" s="349"/>
      <c r="O152" s="349"/>
      <c r="P152" s="349"/>
      <c r="Q152" s="349"/>
      <c r="R152" s="636"/>
    </row>
    <row r="153" spans="2:18" s="565" customFormat="1">
      <c r="B153" s="654"/>
      <c r="D153" s="528"/>
      <c r="J153" s="349"/>
      <c r="K153" s="349"/>
      <c r="L153" s="349"/>
      <c r="M153" s="349"/>
      <c r="N153" s="349"/>
      <c r="O153" s="349"/>
      <c r="P153" s="349"/>
      <c r="Q153" s="349"/>
      <c r="R153" s="636"/>
    </row>
    <row r="154" spans="2:18" s="565" customFormat="1">
      <c r="B154" s="654"/>
      <c r="D154" s="528"/>
      <c r="J154" s="349"/>
      <c r="K154" s="349"/>
      <c r="L154" s="349"/>
      <c r="M154" s="349"/>
      <c r="N154" s="349"/>
      <c r="O154" s="349"/>
      <c r="P154" s="349"/>
      <c r="Q154" s="349"/>
      <c r="R154" s="636"/>
    </row>
    <row r="155" spans="2:18" s="565" customFormat="1">
      <c r="B155" s="654"/>
      <c r="D155" s="528"/>
      <c r="J155" s="349"/>
      <c r="K155" s="349"/>
      <c r="L155" s="349"/>
      <c r="M155" s="349"/>
      <c r="N155" s="349"/>
      <c r="O155" s="349"/>
      <c r="P155" s="349"/>
      <c r="Q155" s="349"/>
      <c r="R155" s="636"/>
    </row>
    <row r="156" spans="2:18" s="565" customFormat="1">
      <c r="B156" s="654"/>
      <c r="D156" s="528"/>
      <c r="J156" s="349"/>
      <c r="K156" s="349"/>
      <c r="L156" s="349"/>
      <c r="M156" s="349"/>
      <c r="N156" s="349"/>
      <c r="O156" s="349"/>
      <c r="P156" s="349"/>
      <c r="Q156" s="349"/>
      <c r="R156" s="636"/>
    </row>
    <row r="157" spans="2:18" s="565" customFormat="1">
      <c r="B157" s="654"/>
      <c r="D157" s="528"/>
      <c r="J157" s="349"/>
      <c r="K157" s="349"/>
      <c r="L157" s="349"/>
      <c r="M157" s="349"/>
      <c r="N157" s="349"/>
      <c r="O157" s="349"/>
      <c r="P157" s="349"/>
      <c r="Q157" s="349"/>
      <c r="R157" s="636"/>
    </row>
    <row r="158" spans="2:18" s="565" customFormat="1">
      <c r="B158" s="654"/>
      <c r="D158" s="528"/>
      <c r="J158" s="349"/>
      <c r="K158" s="349"/>
      <c r="L158" s="349"/>
      <c r="M158" s="349"/>
      <c r="N158" s="349"/>
      <c r="O158" s="349"/>
      <c r="P158" s="349"/>
      <c r="Q158" s="349"/>
      <c r="R158" s="636"/>
    </row>
    <row r="159" spans="2:18" s="565" customFormat="1">
      <c r="B159" s="654"/>
      <c r="D159" s="528"/>
      <c r="J159" s="349"/>
      <c r="K159" s="349"/>
      <c r="L159" s="349"/>
      <c r="M159" s="349"/>
      <c r="N159" s="349"/>
      <c r="O159" s="349"/>
      <c r="P159" s="349"/>
      <c r="Q159" s="349"/>
      <c r="R159" s="636"/>
    </row>
    <row r="160" spans="2:18" s="565" customFormat="1">
      <c r="B160" s="654"/>
      <c r="D160" s="528"/>
      <c r="J160" s="349"/>
      <c r="K160" s="349"/>
      <c r="L160" s="349"/>
      <c r="M160" s="349"/>
      <c r="N160" s="349"/>
      <c r="O160" s="349"/>
      <c r="P160" s="349"/>
      <c r="Q160" s="349"/>
      <c r="R160" s="636"/>
    </row>
    <row r="161" spans="2:18" s="565" customFormat="1">
      <c r="B161" s="654"/>
      <c r="D161" s="528"/>
      <c r="J161" s="349"/>
      <c r="K161" s="349"/>
      <c r="L161" s="349"/>
      <c r="M161" s="349"/>
      <c r="N161" s="349"/>
      <c r="O161" s="349"/>
      <c r="P161" s="349"/>
      <c r="Q161" s="349"/>
      <c r="R161" s="636"/>
    </row>
    <row r="162" spans="2:18" s="565" customFormat="1">
      <c r="B162" s="654"/>
      <c r="D162" s="528"/>
      <c r="J162" s="349"/>
      <c r="K162" s="349"/>
      <c r="L162" s="349"/>
      <c r="M162" s="349"/>
      <c r="N162" s="349"/>
      <c r="O162" s="349"/>
      <c r="P162" s="349"/>
      <c r="Q162" s="349"/>
      <c r="R162" s="636"/>
    </row>
    <row r="163" spans="2:18" s="565" customFormat="1">
      <c r="B163" s="654"/>
      <c r="D163" s="528"/>
      <c r="J163" s="349"/>
      <c r="K163" s="349"/>
      <c r="L163" s="349"/>
      <c r="M163" s="349"/>
      <c r="N163" s="349"/>
      <c r="O163" s="349"/>
      <c r="P163" s="349"/>
      <c r="Q163" s="349"/>
      <c r="R163" s="636"/>
    </row>
    <row r="164" spans="2:18" s="565" customFormat="1">
      <c r="B164" s="654"/>
      <c r="D164" s="528"/>
      <c r="J164" s="349"/>
      <c r="K164" s="349"/>
      <c r="L164" s="349"/>
      <c r="M164" s="349"/>
      <c r="N164" s="349"/>
      <c r="O164" s="349"/>
      <c r="P164" s="349"/>
      <c r="Q164" s="349"/>
      <c r="R164" s="636"/>
    </row>
    <row r="165" spans="2:18" s="565" customFormat="1">
      <c r="B165" s="654"/>
      <c r="D165" s="528"/>
      <c r="J165" s="349"/>
      <c r="K165" s="349"/>
      <c r="L165" s="349"/>
      <c r="M165" s="349"/>
      <c r="N165" s="349"/>
      <c r="O165" s="349"/>
      <c r="P165" s="349"/>
      <c r="Q165" s="349"/>
      <c r="R165" s="636"/>
    </row>
    <row r="166" spans="2:18" s="565" customFormat="1">
      <c r="B166" s="654"/>
      <c r="D166" s="528"/>
      <c r="J166" s="349"/>
      <c r="K166" s="349"/>
      <c r="L166" s="349"/>
      <c r="M166" s="349"/>
      <c r="N166" s="349"/>
      <c r="O166" s="349"/>
      <c r="P166" s="349"/>
      <c r="Q166" s="349"/>
      <c r="R166" s="636"/>
    </row>
    <row r="167" spans="2:18" s="565" customFormat="1">
      <c r="B167" s="654"/>
      <c r="D167" s="528"/>
      <c r="J167" s="349"/>
      <c r="K167" s="349"/>
      <c r="L167" s="349"/>
      <c r="M167" s="349"/>
      <c r="N167" s="349"/>
      <c r="O167" s="349"/>
      <c r="P167" s="349"/>
      <c r="Q167" s="349"/>
      <c r="R167" s="636"/>
    </row>
    <row r="168" spans="2:18" s="565" customFormat="1">
      <c r="B168" s="654"/>
      <c r="D168" s="528"/>
      <c r="J168" s="349"/>
      <c r="K168" s="349"/>
      <c r="L168" s="349"/>
      <c r="M168" s="349"/>
      <c r="N168" s="349"/>
      <c r="O168" s="349"/>
      <c r="P168" s="349"/>
      <c r="Q168" s="349"/>
      <c r="R168" s="636"/>
    </row>
    <row r="169" spans="2:18" s="565" customFormat="1">
      <c r="B169" s="654"/>
      <c r="D169" s="528"/>
      <c r="J169" s="349"/>
      <c r="K169" s="349"/>
      <c r="L169" s="349"/>
      <c r="M169" s="349"/>
      <c r="N169" s="349"/>
      <c r="O169" s="349"/>
      <c r="P169" s="349"/>
      <c r="Q169" s="349"/>
      <c r="R169" s="636"/>
    </row>
    <row r="170" spans="2:18" s="565" customFormat="1">
      <c r="B170" s="654"/>
      <c r="D170" s="528"/>
      <c r="J170" s="349"/>
      <c r="K170" s="349"/>
      <c r="L170" s="349"/>
      <c r="M170" s="349"/>
      <c r="N170" s="349"/>
      <c r="O170" s="349"/>
      <c r="P170" s="349"/>
      <c r="Q170" s="349"/>
      <c r="R170" s="636"/>
    </row>
    <row r="171" spans="2:18" s="565" customFormat="1">
      <c r="B171" s="654"/>
      <c r="D171" s="528"/>
      <c r="J171" s="349"/>
      <c r="K171" s="349"/>
      <c r="L171" s="349"/>
      <c r="M171" s="349"/>
      <c r="N171" s="349"/>
      <c r="O171" s="349"/>
      <c r="P171" s="349"/>
      <c r="Q171" s="349"/>
      <c r="R171" s="636"/>
    </row>
    <row r="172" spans="2:18" s="565" customFormat="1">
      <c r="B172" s="654"/>
      <c r="D172" s="528"/>
      <c r="J172" s="349"/>
      <c r="K172" s="349"/>
      <c r="L172" s="349"/>
      <c r="M172" s="349"/>
      <c r="N172" s="349"/>
      <c r="O172" s="349"/>
      <c r="P172" s="349"/>
      <c r="Q172" s="349"/>
      <c r="R172" s="636"/>
    </row>
    <row r="173" spans="2:18" s="565" customFormat="1">
      <c r="B173" s="654"/>
      <c r="D173" s="528"/>
      <c r="J173" s="349"/>
      <c r="K173" s="349"/>
      <c r="L173" s="349"/>
      <c r="M173" s="349"/>
      <c r="N173" s="349"/>
      <c r="O173" s="349"/>
      <c r="P173" s="349"/>
      <c r="Q173" s="349"/>
      <c r="R173" s="636"/>
    </row>
    <row r="174" spans="2:18" s="565" customFormat="1">
      <c r="B174" s="654"/>
      <c r="D174" s="528"/>
      <c r="J174" s="349"/>
      <c r="K174" s="349"/>
      <c r="L174" s="349"/>
      <c r="M174" s="349"/>
      <c r="N174" s="349"/>
      <c r="O174" s="349"/>
      <c r="P174" s="349"/>
      <c r="Q174" s="349"/>
      <c r="R174" s="636"/>
    </row>
    <row r="175" spans="2:18" s="565" customFormat="1">
      <c r="B175" s="654"/>
      <c r="D175" s="528"/>
      <c r="J175" s="349"/>
      <c r="K175" s="349"/>
      <c r="L175" s="349"/>
      <c r="M175" s="349"/>
      <c r="N175" s="349"/>
      <c r="O175" s="349"/>
      <c r="P175" s="349"/>
      <c r="Q175" s="349"/>
      <c r="R175" s="636"/>
    </row>
    <row r="176" spans="2:18" s="565" customFormat="1">
      <c r="B176" s="654"/>
      <c r="D176" s="528"/>
      <c r="J176" s="349"/>
      <c r="K176" s="349"/>
      <c r="L176" s="349"/>
      <c r="M176" s="349"/>
      <c r="N176" s="349"/>
      <c r="O176" s="349"/>
      <c r="P176" s="349"/>
      <c r="Q176" s="349"/>
      <c r="R176" s="636"/>
    </row>
    <row r="177" spans="2:18" s="565" customFormat="1">
      <c r="B177" s="654"/>
      <c r="D177" s="528"/>
      <c r="J177" s="349"/>
      <c r="K177" s="349"/>
      <c r="L177" s="349"/>
      <c r="M177" s="349"/>
      <c r="N177" s="349"/>
      <c r="O177" s="349"/>
      <c r="P177" s="349"/>
      <c r="Q177" s="349"/>
      <c r="R177" s="636"/>
    </row>
    <row r="178" spans="2:18" s="565" customFormat="1">
      <c r="B178" s="654"/>
      <c r="D178" s="528"/>
      <c r="J178" s="349"/>
      <c r="K178" s="349"/>
      <c r="L178" s="349"/>
      <c r="M178" s="349"/>
      <c r="N178" s="349"/>
      <c r="O178" s="349"/>
      <c r="P178" s="349"/>
      <c r="Q178" s="349"/>
      <c r="R178" s="636"/>
    </row>
    <row r="179" spans="2:18" s="565" customFormat="1">
      <c r="B179" s="654"/>
      <c r="D179" s="528"/>
      <c r="J179" s="349"/>
      <c r="K179" s="349"/>
      <c r="L179" s="349"/>
      <c r="M179" s="349"/>
      <c r="N179" s="349"/>
      <c r="O179" s="349"/>
      <c r="P179" s="349"/>
      <c r="Q179" s="349"/>
      <c r="R179" s="636"/>
    </row>
    <row r="180" spans="2:18" s="565" customFormat="1">
      <c r="B180" s="654"/>
      <c r="D180" s="528"/>
      <c r="J180" s="349"/>
      <c r="K180" s="349"/>
      <c r="L180" s="349"/>
      <c r="M180" s="349"/>
      <c r="N180" s="349"/>
      <c r="O180" s="349"/>
      <c r="P180" s="349"/>
      <c r="Q180" s="349"/>
      <c r="R180" s="636"/>
    </row>
    <row r="181" spans="2:18" s="565" customFormat="1">
      <c r="B181" s="654"/>
      <c r="D181" s="528"/>
      <c r="J181" s="349"/>
      <c r="K181" s="349"/>
      <c r="L181" s="349"/>
      <c r="M181" s="349"/>
      <c r="N181" s="349"/>
      <c r="O181" s="349"/>
      <c r="P181" s="349"/>
      <c r="Q181" s="349"/>
      <c r="R181" s="636"/>
    </row>
    <row r="182" spans="2:18" s="565" customFormat="1">
      <c r="B182" s="654"/>
      <c r="D182" s="528"/>
      <c r="J182" s="349"/>
      <c r="K182" s="349"/>
      <c r="L182" s="349"/>
      <c r="M182" s="349"/>
      <c r="N182" s="349"/>
      <c r="O182" s="349"/>
      <c r="P182" s="349"/>
      <c r="Q182" s="349"/>
      <c r="R182" s="636"/>
    </row>
    <row r="183" spans="2:18" s="565" customFormat="1">
      <c r="B183" s="654"/>
      <c r="D183" s="528"/>
      <c r="J183" s="349"/>
      <c r="K183" s="349"/>
      <c r="L183" s="349"/>
      <c r="M183" s="349"/>
      <c r="N183" s="349"/>
      <c r="O183" s="349"/>
      <c r="P183" s="349"/>
      <c r="Q183" s="349"/>
      <c r="R183" s="636"/>
    </row>
    <row r="184" spans="2:18" s="565" customFormat="1">
      <c r="B184" s="654"/>
      <c r="D184" s="528"/>
      <c r="J184" s="349"/>
      <c r="K184" s="349"/>
      <c r="L184" s="349"/>
      <c r="M184" s="349"/>
      <c r="N184" s="349"/>
      <c r="O184" s="349"/>
      <c r="P184" s="349"/>
      <c r="Q184" s="349"/>
      <c r="R184" s="636"/>
    </row>
    <row r="185" spans="2:18" s="565" customFormat="1">
      <c r="B185" s="654"/>
      <c r="D185" s="528"/>
      <c r="J185" s="349"/>
      <c r="K185" s="349"/>
      <c r="L185" s="349"/>
      <c r="M185" s="349"/>
      <c r="N185" s="349"/>
      <c r="O185" s="349"/>
      <c r="P185" s="349"/>
      <c r="Q185" s="349"/>
      <c r="R185" s="636"/>
    </row>
    <row r="186" spans="2:18" s="565" customFormat="1">
      <c r="B186" s="654"/>
      <c r="D186" s="528"/>
      <c r="J186" s="349"/>
      <c r="K186" s="349"/>
      <c r="L186" s="349"/>
      <c r="M186" s="349"/>
      <c r="N186" s="349"/>
      <c r="O186" s="349"/>
      <c r="P186" s="349"/>
      <c r="Q186" s="349"/>
      <c r="R186" s="636"/>
    </row>
    <row r="187" spans="2:18" s="565" customFormat="1">
      <c r="B187" s="654"/>
      <c r="D187" s="528"/>
      <c r="J187" s="349"/>
      <c r="K187" s="349"/>
      <c r="L187" s="349"/>
      <c r="M187" s="349"/>
      <c r="N187" s="349"/>
      <c r="O187" s="349"/>
      <c r="P187" s="349"/>
      <c r="Q187" s="349"/>
      <c r="R187" s="636"/>
    </row>
    <row r="188" spans="2:18" s="565" customFormat="1">
      <c r="B188" s="654"/>
      <c r="D188" s="528"/>
      <c r="J188" s="349"/>
      <c r="K188" s="349"/>
      <c r="L188" s="349"/>
      <c r="M188" s="349"/>
      <c r="N188" s="349"/>
      <c r="O188" s="349"/>
      <c r="P188" s="349"/>
      <c r="Q188" s="349"/>
      <c r="R188" s="636"/>
    </row>
    <row r="189" spans="2:18" s="565" customFormat="1">
      <c r="B189" s="654"/>
      <c r="D189" s="528"/>
      <c r="J189" s="349"/>
      <c r="K189" s="349"/>
      <c r="L189" s="349"/>
      <c r="M189" s="349"/>
      <c r="N189" s="349"/>
      <c r="O189" s="349"/>
      <c r="P189" s="349"/>
      <c r="Q189" s="349"/>
      <c r="R189" s="636"/>
    </row>
    <row r="190" spans="2:18" s="565" customFormat="1">
      <c r="B190" s="654"/>
      <c r="D190" s="528"/>
      <c r="J190" s="349"/>
      <c r="K190" s="349"/>
      <c r="L190" s="349"/>
      <c r="M190" s="349"/>
      <c r="N190" s="349"/>
      <c r="O190" s="349"/>
      <c r="P190" s="349"/>
      <c r="Q190" s="349"/>
      <c r="R190" s="636"/>
    </row>
    <row r="191" spans="2:18" s="565" customFormat="1">
      <c r="B191" s="654"/>
      <c r="D191" s="528"/>
      <c r="J191" s="349"/>
      <c r="K191" s="349"/>
      <c r="L191" s="349"/>
      <c r="M191" s="349"/>
      <c r="N191" s="349"/>
      <c r="O191" s="349"/>
      <c r="P191" s="349"/>
      <c r="Q191" s="349"/>
      <c r="R191" s="636"/>
    </row>
    <row r="192" spans="2:18" s="565" customFormat="1">
      <c r="B192" s="654"/>
      <c r="D192" s="528"/>
      <c r="J192" s="349"/>
      <c r="K192" s="349"/>
      <c r="L192" s="349"/>
      <c r="M192" s="349"/>
      <c r="N192" s="349"/>
      <c r="O192" s="349"/>
      <c r="P192" s="349"/>
      <c r="Q192" s="349"/>
      <c r="R192" s="636"/>
    </row>
    <row r="193" spans="2:18" s="565" customFormat="1">
      <c r="B193" s="654"/>
      <c r="D193" s="528"/>
      <c r="J193" s="349"/>
      <c r="K193" s="349"/>
      <c r="L193" s="349"/>
      <c r="M193" s="349"/>
      <c r="N193" s="349"/>
      <c r="O193" s="349"/>
      <c r="P193" s="349"/>
      <c r="Q193" s="349"/>
      <c r="R193" s="636"/>
    </row>
    <row r="194" spans="2:18" s="565" customFormat="1">
      <c r="B194" s="654"/>
      <c r="D194" s="528"/>
      <c r="J194" s="349"/>
      <c r="K194" s="349"/>
      <c r="L194" s="349"/>
      <c r="M194" s="349"/>
      <c r="N194" s="349"/>
      <c r="O194" s="349"/>
      <c r="P194" s="349"/>
      <c r="Q194" s="349"/>
      <c r="R194" s="636"/>
    </row>
    <row r="195" spans="2:18" s="565" customFormat="1">
      <c r="B195" s="654"/>
      <c r="D195" s="528"/>
      <c r="J195" s="349"/>
      <c r="K195" s="349"/>
      <c r="L195" s="349"/>
      <c r="M195" s="349"/>
      <c r="N195" s="349"/>
      <c r="O195" s="349"/>
      <c r="P195" s="349"/>
      <c r="Q195" s="349"/>
      <c r="R195" s="636"/>
    </row>
    <row r="196" spans="2:18" s="565" customFormat="1">
      <c r="B196" s="654"/>
      <c r="D196" s="528"/>
      <c r="J196" s="349"/>
      <c r="K196" s="349"/>
      <c r="L196" s="349"/>
      <c r="M196" s="349"/>
      <c r="N196" s="349"/>
      <c r="O196" s="349"/>
      <c r="P196" s="349"/>
      <c r="Q196" s="349"/>
      <c r="R196" s="636"/>
    </row>
    <row r="197" spans="2:18" s="565" customFormat="1">
      <c r="B197" s="654"/>
      <c r="D197" s="528"/>
      <c r="J197" s="349"/>
      <c r="K197" s="349"/>
      <c r="L197" s="349"/>
      <c r="M197" s="349"/>
      <c r="N197" s="349"/>
      <c r="O197" s="349"/>
      <c r="P197" s="349"/>
      <c r="Q197" s="349"/>
      <c r="R197" s="636"/>
    </row>
    <row r="198" spans="2:18" s="565" customFormat="1">
      <c r="B198" s="654"/>
      <c r="D198" s="528"/>
      <c r="J198" s="349"/>
      <c r="K198" s="349"/>
      <c r="L198" s="349"/>
      <c r="M198" s="349"/>
      <c r="N198" s="349"/>
      <c r="O198" s="349"/>
      <c r="P198" s="349"/>
      <c r="Q198" s="349"/>
      <c r="R198" s="636"/>
    </row>
    <row r="199" spans="2:18" s="565" customFormat="1">
      <c r="B199" s="654"/>
      <c r="D199" s="528"/>
      <c r="J199" s="349"/>
      <c r="K199" s="349"/>
      <c r="L199" s="349"/>
      <c r="M199" s="349"/>
      <c r="N199" s="349"/>
      <c r="O199" s="349"/>
      <c r="P199" s="349"/>
      <c r="Q199" s="349"/>
      <c r="R199" s="636"/>
    </row>
    <row r="200" spans="2:18" s="565" customFormat="1">
      <c r="B200" s="654"/>
      <c r="D200" s="528"/>
      <c r="J200" s="349"/>
      <c r="K200" s="349"/>
      <c r="L200" s="349"/>
      <c r="M200" s="349"/>
      <c r="N200" s="349"/>
      <c r="O200" s="349"/>
      <c r="P200" s="349"/>
      <c r="Q200" s="349"/>
      <c r="R200" s="636"/>
    </row>
    <row r="201" spans="2:18" s="565" customFormat="1">
      <c r="B201" s="654"/>
      <c r="D201" s="528"/>
      <c r="J201" s="349"/>
      <c r="K201" s="349"/>
      <c r="L201" s="349"/>
      <c r="M201" s="349"/>
      <c r="N201" s="349"/>
      <c r="O201" s="349"/>
      <c r="P201" s="349"/>
      <c r="Q201" s="349"/>
      <c r="R201" s="636"/>
    </row>
    <row r="202" spans="2:18" s="565" customFormat="1">
      <c r="B202" s="654"/>
      <c r="D202" s="528"/>
      <c r="J202" s="349"/>
      <c r="K202" s="349"/>
      <c r="L202" s="349"/>
      <c r="M202" s="349"/>
      <c r="N202" s="349"/>
      <c r="O202" s="349"/>
      <c r="P202" s="349"/>
      <c r="Q202" s="349"/>
      <c r="R202" s="636"/>
    </row>
    <row r="203" spans="2:18" s="565" customFormat="1">
      <c r="B203" s="654"/>
      <c r="D203" s="528"/>
      <c r="J203" s="349"/>
      <c r="K203" s="349"/>
      <c r="L203" s="349"/>
      <c r="M203" s="349"/>
      <c r="N203" s="349"/>
      <c r="O203" s="349"/>
      <c r="P203" s="349"/>
      <c r="Q203" s="349"/>
      <c r="R203" s="636"/>
    </row>
    <row r="204" spans="2:18" s="565" customFormat="1">
      <c r="B204" s="654"/>
      <c r="D204" s="528"/>
      <c r="J204" s="349"/>
      <c r="K204" s="349"/>
      <c r="L204" s="349"/>
      <c r="M204" s="349"/>
      <c r="N204" s="349"/>
      <c r="O204" s="349"/>
      <c r="P204" s="349"/>
      <c r="Q204" s="349"/>
      <c r="R204" s="636"/>
    </row>
    <row r="205" spans="2:18" s="565" customFormat="1">
      <c r="B205" s="654"/>
      <c r="D205" s="528"/>
      <c r="J205" s="349"/>
      <c r="K205" s="349"/>
      <c r="L205" s="349"/>
      <c r="M205" s="349"/>
      <c r="N205" s="349"/>
      <c r="O205" s="349"/>
      <c r="P205" s="349"/>
      <c r="Q205" s="349"/>
      <c r="R205" s="636"/>
    </row>
    <row r="206" spans="2:18" s="565" customFormat="1">
      <c r="B206" s="654"/>
      <c r="D206" s="528"/>
      <c r="J206" s="349"/>
      <c r="K206" s="349"/>
      <c r="L206" s="349"/>
      <c r="M206" s="349"/>
      <c r="N206" s="349"/>
      <c r="O206" s="349"/>
      <c r="P206" s="349"/>
      <c r="Q206" s="349"/>
      <c r="R206" s="636"/>
    </row>
    <row r="207" spans="2:18" s="565" customFormat="1">
      <c r="B207" s="654"/>
      <c r="D207" s="528"/>
      <c r="J207" s="349"/>
      <c r="K207" s="349"/>
      <c r="L207" s="349"/>
      <c r="M207" s="349"/>
      <c r="N207" s="349"/>
      <c r="O207" s="349"/>
      <c r="P207" s="349"/>
      <c r="Q207" s="349"/>
      <c r="R207" s="636"/>
    </row>
    <row r="208" spans="2:18" s="565" customFormat="1">
      <c r="B208" s="654"/>
      <c r="D208" s="528"/>
      <c r="J208" s="349"/>
      <c r="K208" s="349"/>
      <c r="L208" s="349"/>
      <c r="M208" s="349"/>
      <c r="N208" s="349"/>
      <c r="O208" s="349"/>
      <c r="P208" s="349"/>
      <c r="Q208" s="349"/>
      <c r="R208" s="636"/>
    </row>
    <row r="209" spans="2:18" s="565" customFormat="1">
      <c r="B209" s="654"/>
      <c r="D209" s="528"/>
      <c r="J209" s="349"/>
      <c r="K209" s="349"/>
      <c r="L209" s="349"/>
      <c r="M209" s="349"/>
      <c r="N209" s="349"/>
      <c r="O209" s="349"/>
      <c r="P209" s="349"/>
      <c r="Q209" s="349"/>
      <c r="R209" s="636"/>
    </row>
    <row r="210" spans="2:18" s="565" customFormat="1">
      <c r="B210" s="654"/>
      <c r="D210" s="528"/>
      <c r="J210" s="349"/>
      <c r="K210" s="349"/>
      <c r="L210" s="349"/>
      <c r="M210" s="349"/>
      <c r="N210" s="349"/>
      <c r="O210" s="349"/>
      <c r="P210" s="349"/>
      <c r="Q210" s="349"/>
      <c r="R210" s="636"/>
    </row>
    <row r="211" spans="2:18" s="565" customFormat="1">
      <c r="B211" s="654"/>
      <c r="D211" s="528"/>
      <c r="J211" s="349"/>
      <c r="K211" s="349"/>
      <c r="L211" s="349"/>
      <c r="M211" s="349"/>
      <c r="N211" s="349"/>
      <c r="O211" s="349"/>
      <c r="P211" s="349"/>
      <c r="Q211" s="349"/>
      <c r="R211" s="636"/>
    </row>
    <row r="212" spans="2:18" s="565" customFormat="1">
      <c r="B212" s="654"/>
      <c r="D212" s="528"/>
      <c r="J212" s="349"/>
      <c r="K212" s="349"/>
      <c r="L212" s="349"/>
      <c r="M212" s="349"/>
      <c r="N212" s="349"/>
      <c r="O212" s="349"/>
      <c r="P212" s="349"/>
      <c r="Q212" s="349"/>
      <c r="R212" s="636"/>
    </row>
    <row r="213" spans="2:18" s="565" customFormat="1">
      <c r="B213" s="654"/>
      <c r="D213" s="528"/>
      <c r="J213" s="349"/>
      <c r="K213" s="349"/>
      <c r="L213" s="349"/>
      <c r="M213" s="349"/>
      <c r="N213" s="349"/>
      <c r="O213" s="349"/>
      <c r="P213" s="349"/>
      <c r="Q213" s="349"/>
      <c r="R213" s="636"/>
    </row>
    <row r="214" spans="2:18" s="565" customFormat="1">
      <c r="B214" s="654"/>
      <c r="D214" s="528"/>
      <c r="J214" s="349"/>
      <c r="K214" s="349"/>
      <c r="L214" s="349"/>
      <c r="M214" s="349"/>
      <c r="N214" s="349"/>
      <c r="O214" s="349"/>
      <c r="P214" s="349"/>
      <c r="Q214" s="349"/>
      <c r="R214" s="636"/>
    </row>
    <row r="215" spans="2:18" s="565" customFormat="1">
      <c r="B215" s="654"/>
      <c r="D215" s="528"/>
      <c r="J215" s="349"/>
      <c r="K215" s="349"/>
      <c r="L215" s="349"/>
      <c r="M215" s="349"/>
      <c r="N215" s="349"/>
      <c r="O215" s="349"/>
      <c r="P215" s="349"/>
      <c r="Q215" s="349"/>
      <c r="R215" s="636"/>
    </row>
    <row r="216" spans="2:18" s="565" customFormat="1">
      <c r="B216" s="654"/>
      <c r="D216" s="528"/>
      <c r="J216" s="349"/>
      <c r="K216" s="349"/>
      <c r="L216" s="349"/>
      <c r="M216" s="349"/>
      <c r="N216" s="349"/>
      <c r="O216" s="349"/>
      <c r="P216" s="349"/>
      <c r="Q216" s="349"/>
      <c r="R216" s="636"/>
    </row>
    <row r="217" spans="2:18" s="565" customFormat="1">
      <c r="B217" s="654"/>
      <c r="D217" s="528"/>
      <c r="J217" s="349"/>
      <c r="K217" s="349"/>
      <c r="L217" s="349"/>
      <c r="M217" s="349"/>
      <c r="N217" s="349"/>
      <c r="O217" s="349"/>
      <c r="P217" s="349"/>
      <c r="Q217" s="349"/>
      <c r="R217" s="636"/>
    </row>
    <row r="218" spans="2:18" s="565" customFormat="1">
      <c r="B218" s="654"/>
      <c r="D218" s="528"/>
      <c r="J218" s="349"/>
      <c r="K218" s="349"/>
      <c r="L218" s="349"/>
      <c r="M218" s="349"/>
      <c r="N218" s="349"/>
      <c r="O218" s="349"/>
      <c r="P218" s="349"/>
      <c r="Q218" s="349"/>
      <c r="R218" s="636"/>
    </row>
    <row r="219" spans="2:18" s="565" customFormat="1">
      <c r="B219" s="654"/>
      <c r="D219" s="528"/>
      <c r="J219" s="349"/>
      <c r="K219" s="349"/>
      <c r="L219" s="349"/>
      <c r="M219" s="349"/>
      <c r="N219" s="349"/>
      <c r="O219" s="349"/>
      <c r="P219" s="349"/>
      <c r="Q219" s="349"/>
      <c r="R219" s="636"/>
    </row>
    <row r="220" spans="2:18" s="565" customFormat="1">
      <c r="B220" s="654"/>
      <c r="D220" s="528"/>
      <c r="J220" s="349"/>
      <c r="K220" s="349"/>
      <c r="L220" s="349"/>
      <c r="M220" s="349"/>
      <c r="N220" s="349"/>
      <c r="O220" s="349"/>
      <c r="P220" s="349"/>
      <c r="Q220" s="349"/>
      <c r="R220" s="636"/>
    </row>
    <row r="221" spans="2:18" s="565" customFormat="1">
      <c r="B221" s="654"/>
      <c r="D221" s="528"/>
      <c r="J221" s="349"/>
      <c r="K221" s="349"/>
      <c r="L221" s="349"/>
      <c r="M221" s="349"/>
      <c r="N221" s="349"/>
      <c r="O221" s="349"/>
      <c r="P221" s="349"/>
      <c r="Q221" s="349"/>
      <c r="R221" s="636"/>
    </row>
    <row r="222" spans="2:18" s="565" customFormat="1">
      <c r="B222" s="654"/>
      <c r="D222" s="528"/>
      <c r="J222" s="349"/>
      <c r="K222" s="349"/>
      <c r="L222" s="349"/>
      <c r="M222" s="349"/>
      <c r="N222" s="349"/>
      <c r="O222" s="349"/>
      <c r="P222" s="349"/>
      <c r="Q222" s="349"/>
      <c r="R222" s="636"/>
    </row>
    <row r="223" spans="2:18" s="565" customFormat="1">
      <c r="B223" s="654"/>
      <c r="D223" s="528"/>
      <c r="J223" s="349"/>
      <c r="K223" s="349"/>
      <c r="L223" s="349"/>
      <c r="M223" s="349"/>
      <c r="N223" s="349"/>
      <c r="O223" s="349"/>
      <c r="P223" s="349"/>
      <c r="Q223" s="349"/>
      <c r="R223" s="636"/>
    </row>
    <row r="224" spans="2:18" s="565" customFormat="1">
      <c r="B224" s="654"/>
      <c r="D224" s="528"/>
      <c r="J224" s="349"/>
      <c r="K224" s="349"/>
      <c r="L224" s="349"/>
      <c r="M224" s="349"/>
      <c r="N224" s="349"/>
      <c r="O224" s="349"/>
      <c r="P224" s="349"/>
      <c r="Q224" s="349"/>
      <c r="R224" s="636"/>
    </row>
    <row r="225" spans="2:18" s="565" customFormat="1">
      <c r="B225" s="654"/>
      <c r="D225" s="528"/>
      <c r="J225" s="349"/>
      <c r="K225" s="349"/>
      <c r="L225" s="349"/>
      <c r="M225" s="349"/>
      <c r="N225" s="349"/>
      <c r="O225" s="349"/>
      <c r="P225" s="349"/>
      <c r="Q225" s="349"/>
      <c r="R225" s="636"/>
    </row>
    <row r="226" spans="2:18" s="565" customFormat="1">
      <c r="B226" s="654"/>
      <c r="D226" s="528"/>
      <c r="J226" s="349"/>
      <c r="K226" s="349"/>
      <c r="L226" s="349"/>
      <c r="M226" s="349"/>
      <c r="N226" s="349"/>
      <c r="O226" s="349"/>
      <c r="P226" s="349"/>
      <c r="Q226" s="349"/>
      <c r="R226" s="636"/>
    </row>
    <row r="227" spans="2:18" s="565" customFormat="1">
      <c r="B227" s="654"/>
      <c r="D227" s="528"/>
      <c r="J227" s="349"/>
      <c r="K227" s="349"/>
      <c r="L227" s="349"/>
      <c r="M227" s="349"/>
      <c r="N227" s="349"/>
      <c r="O227" s="349"/>
      <c r="P227" s="349"/>
      <c r="Q227" s="349"/>
      <c r="R227" s="636"/>
    </row>
    <row r="228" spans="2:18" s="565" customFormat="1">
      <c r="B228" s="654"/>
      <c r="D228" s="528"/>
      <c r="J228" s="349"/>
      <c r="K228" s="349"/>
      <c r="L228" s="349"/>
      <c r="M228" s="349"/>
      <c r="N228" s="349"/>
      <c r="O228" s="349"/>
      <c r="P228" s="349"/>
      <c r="Q228" s="349"/>
      <c r="R228" s="636"/>
    </row>
    <row r="229" spans="2:18" s="565" customFormat="1">
      <c r="B229" s="654"/>
      <c r="D229" s="528"/>
      <c r="J229" s="349"/>
      <c r="K229" s="349"/>
      <c r="L229" s="349"/>
      <c r="M229" s="349"/>
      <c r="N229" s="349"/>
      <c r="O229" s="349"/>
      <c r="P229" s="349"/>
      <c r="Q229" s="349"/>
      <c r="R229" s="636"/>
    </row>
    <row r="230" spans="2:18" s="565" customFormat="1">
      <c r="B230" s="654"/>
      <c r="D230" s="528"/>
      <c r="J230" s="349"/>
      <c r="K230" s="349"/>
      <c r="L230" s="349"/>
      <c r="M230" s="349"/>
      <c r="N230" s="349"/>
      <c r="O230" s="349"/>
      <c r="P230" s="349"/>
      <c r="Q230" s="349"/>
      <c r="R230" s="636"/>
    </row>
    <row r="231" spans="2:18" s="565" customFormat="1">
      <c r="B231" s="654"/>
      <c r="D231" s="528"/>
      <c r="J231" s="349"/>
      <c r="K231" s="349"/>
      <c r="L231" s="349"/>
      <c r="M231" s="349"/>
      <c r="N231" s="349"/>
      <c r="O231" s="349"/>
      <c r="P231" s="349"/>
      <c r="Q231" s="349"/>
      <c r="R231" s="636"/>
    </row>
    <row r="232" spans="2:18" s="565" customFormat="1">
      <c r="B232" s="654"/>
      <c r="D232" s="528"/>
      <c r="J232" s="349"/>
      <c r="K232" s="349"/>
      <c r="L232" s="349"/>
      <c r="M232" s="349"/>
      <c r="N232" s="349"/>
      <c r="O232" s="349"/>
      <c r="P232" s="349"/>
      <c r="Q232" s="349"/>
      <c r="R232" s="636"/>
    </row>
    <row r="233" spans="2:18" s="565" customFormat="1">
      <c r="B233" s="654"/>
      <c r="D233" s="528"/>
      <c r="J233" s="349"/>
      <c r="K233" s="349"/>
      <c r="L233" s="349"/>
      <c r="M233" s="349"/>
      <c r="N233" s="349"/>
      <c r="O233" s="349"/>
      <c r="P233" s="349"/>
      <c r="Q233" s="349"/>
      <c r="R233" s="636"/>
    </row>
    <row r="234" spans="2:18" s="565" customFormat="1">
      <c r="B234" s="654"/>
      <c r="D234" s="528"/>
      <c r="J234" s="349"/>
      <c r="K234" s="349"/>
      <c r="L234" s="349"/>
      <c r="M234" s="349"/>
      <c r="N234" s="349"/>
      <c r="O234" s="349"/>
      <c r="P234" s="349"/>
      <c r="Q234" s="349"/>
      <c r="R234" s="636"/>
    </row>
    <row r="235" spans="2:18" s="565" customFormat="1">
      <c r="B235" s="654"/>
      <c r="D235" s="528"/>
      <c r="J235" s="349"/>
      <c r="K235" s="349"/>
      <c r="L235" s="349"/>
      <c r="M235" s="349"/>
      <c r="N235" s="349"/>
      <c r="O235" s="349"/>
      <c r="P235" s="349"/>
      <c r="Q235" s="349"/>
      <c r="R235" s="636"/>
    </row>
    <row r="236" spans="2:18" s="565" customFormat="1">
      <c r="B236" s="654"/>
      <c r="D236" s="528"/>
      <c r="J236" s="349"/>
      <c r="K236" s="349"/>
      <c r="L236" s="349"/>
      <c r="M236" s="349"/>
      <c r="N236" s="349"/>
      <c r="O236" s="349"/>
      <c r="P236" s="349"/>
      <c r="Q236" s="349"/>
      <c r="R236" s="636"/>
    </row>
    <row r="237" spans="2:18" s="565" customFormat="1">
      <c r="B237" s="654"/>
      <c r="D237" s="528"/>
      <c r="J237" s="349"/>
      <c r="K237" s="349"/>
      <c r="L237" s="349"/>
      <c r="M237" s="349"/>
      <c r="N237" s="349"/>
      <c r="O237" s="349"/>
      <c r="P237" s="349"/>
      <c r="Q237" s="349"/>
      <c r="R237" s="636"/>
    </row>
    <row r="238" spans="2:18" s="565" customFormat="1">
      <c r="B238" s="654"/>
      <c r="D238" s="528"/>
      <c r="J238" s="349"/>
      <c r="K238" s="349"/>
      <c r="L238" s="349"/>
      <c r="M238" s="349"/>
      <c r="N238" s="349"/>
      <c r="O238" s="349"/>
      <c r="P238" s="349"/>
      <c r="Q238" s="349"/>
      <c r="R238" s="636"/>
    </row>
    <row r="239" spans="2:18" s="565" customFormat="1">
      <c r="B239" s="654"/>
      <c r="D239" s="528"/>
      <c r="J239" s="349"/>
      <c r="K239" s="349"/>
      <c r="L239" s="349"/>
      <c r="M239" s="349"/>
      <c r="N239" s="349"/>
      <c r="O239" s="349"/>
      <c r="P239" s="349"/>
      <c r="Q239" s="349"/>
      <c r="R239" s="636"/>
    </row>
  </sheetData>
  <mergeCells count="12">
    <mergeCell ref="J1:O1"/>
    <mergeCell ref="P1:Q2"/>
    <mergeCell ref="J2:O2"/>
    <mergeCell ref="D4:L5"/>
    <mergeCell ref="N4:N5"/>
    <mergeCell ref="O4:O5"/>
    <mergeCell ref="P4:Q4"/>
    <mergeCell ref="E37:J37"/>
    <mergeCell ref="H45:J45"/>
    <mergeCell ref="H46:J46"/>
    <mergeCell ref="G50:J50"/>
    <mergeCell ref="M4:M5"/>
  </mergeCells>
  <pageMargins left="0.39370078740157483" right="0.39370078740157483" top="0.74803149606299213" bottom="0.74803149606299213" header="0.31496062992125984" footer="0.31496062992125984"/>
  <pageSetup paperSize="9" scale="3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D25F"/>
  </sheetPr>
  <dimension ref="A1:U281"/>
  <sheetViews>
    <sheetView showGridLines="0" view="pageBreakPreview" topLeftCell="A94" zoomScale="80" zoomScaleNormal="70" zoomScaleSheetLayoutView="80" workbookViewId="0">
      <selection activeCell="K20" sqref="K20"/>
    </sheetView>
  </sheetViews>
  <sheetFormatPr defaultColWidth="10.42578125" defaultRowHeight="18.75"/>
  <cols>
    <col min="1" max="1" width="2.5703125" style="571" bestFit="1" customWidth="1"/>
    <col min="2" max="2" width="10.42578125" style="655"/>
    <col min="3" max="3" width="2.85546875" style="349" bestFit="1" customWidth="1"/>
    <col min="4" max="4" width="3.5703125" style="654" customWidth="1"/>
    <col min="5" max="5" width="4.5703125" style="654" customWidth="1"/>
    <col min="6" max="6" width="2.5703125" style="654" customWidth="1"/>
    <col min="7" max="8" width="4" style="654" customWidth="1"/>
    <col min="9" max="9" width="93.140625" style="571" customWidth="1"/>
    <col min="10" max="10" width="33" style="571" customWidth="1"/>
    <col min="11" max="11" width="27.42578125" style="571" customWidth="1"/>
    <col min="12" max="12" width="20.5703125" style="571" customWidth="1"/>
    <col min="13" max="13" width="18.140625" style="571" customWidth="1"/>
    <col min="14" max="14" width="13.140625" style="571" customWidth="1"/>
    <col min="15" max="15" width="10.42578125" style="571"/>
    <col min="16" max="16" width="20.7109375" style="571" bestFit="1" customWidth="1"/>
    <col min="17" max="19" width="10.42578125" style="571"/>
    <col min="20" max="20" width="17.42578125" style="571" customWidth="1"/>
    <col min="21" max="21" width="15.140625" style="571" bestFit="1" customWidth="1"/>
    <col min="22" max="245" width="10.42578125" style="571"/>
    <col min="246" max="246" width="4" style="571" customWidth="1"/>
    <col min="247" max="247" width="4.5703125" style="571" customWidth="1"/>
    <col min="248" max="248" width="1.85546875" style="571" customWidth="1"/>
    <col min="249" max="249" width="4" style="571" customWidth="1"/>
    <col min="250" max="250" width="53" style="571" customWidth="1"/>
    <col min="251" max="251" width="0" style="571" hidden="1" customWidth="1"/>
    <col min="252" max="253" width="21.42578125" style="571" customWidth="1"/>
    <col min="254" max="254" width="18.5703125" style="571" customWidth="1"/>
    <col min="255" max="255" width="13.140625" style="571" customWidth="1"/>
    <col min="256" max="256" width="10.42578125" style="571" customWidth="1"/>
    <col min="257" max="257" width="15.5703125" style="571" customWidth="1"/>
    <col min="258" max="501" width="10.42578125" style="571"/>
    <col min="502" max="502" width="4" style="571" customWidth="1"/>
    <col min="503" max="503" width="4.5703125" style="571" customWidth="1"/>
    <col min="504" max="504" width="1.85546875" style="571" customWidth="1"/>
    <col min="505" max="505" width="4" style="571" customWidth="1"/>
    <col min="506" max="506" width="53" style="571" customWidth="1"/>
    <col min="507" max="507" width="0" style="571" hidden="1" customWidth="1"/>
    <col min="508" max="509" width="21.42578125" style="571" customWidth="1"/>
    <col min="510" max="510" width="18.5703125" style="571" customWidth="1"/>
    <col min="511" max="511" width="13.140625" style="571" customWidth="1"/>
    <col min="512" max="512" width="10.42578125" style="571" customWidth="1"/>
    <col min="513" max="513" width="15.5703125" style="571" customWidth="1"/>
    <col min="514" max="757" width="10.42578125" style="571"/>
    <col min="758" max="758" width="4" style="571" customWidth="1"/>
    <col min="759" max="759" width="4.5703125" style="571" customWidth="1"/>
    <col min="760" max="760" width="1.85546875" style="571" customWidth="1"/>
    <col min="761" max="761" width="4" style="571" customWidth="1"/>
    <col min="762" max="762" width="53" style="571" customWidth="1"/>
    <col min="763" max="763" width="0" style="571" hidden="1" customWidth="1"/>
    <col min="764" max="765" width="21.42578125" style="571" customWidth="1"/>
    <col min="766" max="766" width="18.5703125" style="571" customWidth="1"/>
    <col min="767" max="767" width="13.140625" style="571" customWidth="1"/>
    <col min="768" max="768" width="10.42578125" style="571" customWidth="1"/>
    <col min="769" max="769" width="15.5703125" style="571" customWidth="1"/>
    <col min="770" max="1013" width="10.42578125" style="571"/>
    <col min="1014" max="1014" width="4" style="571" customWidth="1"/>
    <col min="1015" max="1015" width="4.5703125" style="571" customWidth="1"/>
    <col min="1016" max="1016" width="1.85546875" style="571" customWidth="1"/>
    <col min="1017" max="1017" width="4" style="571" customWidth="1"/>
    <col min="1018" max="1018" width="53" style="571" customWidth="1"/>
    <col min="1019" max="1019" width="0" style="571" hidden="1" customWidth="1"/>
    <col min="1020" max="1021" width="21.42578125" style="571" customWidth="1"/>
    <col min="1022" max="1022" width="18.5703125" style="571" customWidth="1"/>
    <col min="1023" max="1023" width="13.140625" style="571" customWidth="1"/>
    <col min="1024" max="1024" width="10.42578125" style="571" customWidth="1"/>
    <col min="1025" max="1025" width="15.5703125" style="571" customWidth="1"/>
    <col min="1026" max="1269" width="10.42578125" style="571"/>
    <col min="1270" max="1270" width="4" style="571" customWidth="1"/>
    <col min="1271" max="1271" width="4.5703125" style="571" customWidth="1"/>
    <col min="1272" max="1272" width="1.85546875" style="571" customWidth="1"/>
    <col min="1273" max="1273" width="4" style="571" customWidth="1"/>
    <col min="1274" max="1274" width="53" style="571" customWidth="1"/>
    <col min="1275" max="1275" width="0" style="571" hidden="1" customWidth="1"/>
    <col min="1276" max="1277" width="21.42578125" style="571" customWidth="1"/>
    <col min="1278" max="1278" width="18.5703125" style="571" customWidth="1"/>
    <col min="1279" max="1279" width="13.140625" style="571" customWidth="1"/>
    <col min="1280" max="1280" width="10.42578125" style="571" customWidth="1"/>
    <col min="1281" max="1281" width="15.5703125" style="571" customWidth="1"/>
    <col min="1282" max="1525" width="10.42578125" style="571"/>
    <col min="1526" max="1526" width="4" style="571" customWidth="1"/>
    <col min="1527" max="1527" width="4.5703125" style="571" customWidth="1"/>
    <col min="1528" max="1528" width="1.85546875" style="571" customWidth="1"/>
    <col min="1529" max="1529" width="4" style="571" customWidth="1"/>
    <col min="1530" max="1530" width="53" style="571" customWidth="1"/>
    <col min="1531" max="1531" width="0" style="571" hidden="1" customWidth="1"/>
    <col min="1532" max="1533" width="21.42578125" style="571" customWidth="1"/>
    <col min="1534" max="1534" width="18.5703125" style="571" customWidth="1"/>
    <col min="1535" max="1535" width="13.140625" style="571" customWidth="1"/>
    <col min="1536" max="1536" width="10.42578125" style="571" customWidth="1"/>
    <col min="1537" max="1537" width="15.5703125" style="571" customWidth="1"/>
    <col min="1538" max="1781" width="10.42578125" style="571"/>
    <col min="1782" max="1782" width="4" style="571" customWidth="1"/>
    <col min="1783" max="1783" width="4.5703125" style="571" customWidth="1"/>
    <col min="1784" max="1784" width="1.85546875" style="571" customWidth="1"/>
    <col min="1785" max="1785" width="4" style="571" customWidth="1"/>
    <col min="1786" max="1786" width="53" style="571" customWidth="1"/>
    <col min="1787" max="1787" width="0" style="571" hidden="1" customWidth="1"/>
    <col min="1788" max="1789" width="21.42578125" style="571" customWidth="1"/>
    <col min="1790" max="1790" width="18.5703125" style="571" customWidth="1"/>
    <col min="1791" max="1791" width="13.140625" style="571" customWidth="1"/>
    <col min="1792" max="1792" width="10.42578125" style="571" customWidth="1"/>
    <col min="1793" max="1793" width="15.5703125" style="571" customWidth="1"/>
    <col min="1794" max="2037" width="10.42578125" style="571"/>
    <col min="2038" max="2038" width="4" style="571" customWidth="1"/>
    <col min="2039" max="2039" width="4.5703125" style="571" customWidth="1"/>
    <col min="2040" max="2040" width="1.85546875" style="571" customWidth="1"/>
    <col min="2041" max="2041" width="4" style="571" customWidth="1"/>
    <col min="2042" max="2042" width="53" style="571" customWidth="1"/>
    <col min="2043" max="2043" width="0" style="571" hidden="1" customWidth="1"/>
    <col min="2044" max="2045" width="21.42578125" style="571" customWidth="1"/>
    <col min="2046" max="2046" width="18.5703125" style="571" customWidth="1"/>
    <col min="2047" max="2047" width="13.140625" style="571" customWidth="1"/>
    <col min="2048" max="2048" width="10.42578125" style="571" customWidth="1"/>
    <col min="2049" max="2049" width="15.5703125" style="571" customWidth="1"/>
    <col min="2050" max="2293" width="10.42578125" style="571"/>
    <col min="2294" max="2294" width="4" style="571" customWidth="1"/>
    <col min="2295" max="2295" width="4.5703125" style="571" customWidth="1"/>
    <col min="2296" max="2296" width="1.85546875" style="571" customWidth="1"/>
    <col min="2297" max="2297" width="4" style="571" customWidth="1"/>
    <col min="2298" max="2298" width="53" style="571" customWidth="1"/>
    <col min="2299" max="2299" width="0" style="571" hidden="1" customWidth="1"/>
    <col min="2300" max="2301" width="21.42578125" style="571" customWidth="1"/>
    <col min="2302" max="2302" width="18.5703125" style="571" customWidth="1"/>
    <col min="2303" max="2303" width="13.140625" style="571" customWidth="1"/>
    <col min="2304" max="2304" width="10.42578125" style="571" customWidth="1"/>
    <col min="2305" max="2305" width="15.5703125" style="571" customWidth="1"/>
    <col min="2306" max="2549" width="10.42578125" style="571"/>
    <col min="2550" max="2550" width="4" style="571" customWidth="1"/>
    <col min="2551" max="2551" width="4.5703125" style="571" customWidth="1"/>
    <col min="2552" max="2552" width="1.85546875" style="571" customWidth="1"/>
    <col min="2553" max="2553" width="4" style="571" customWidth="1"/>
    <col min="2554" max="2554" width="53" style="571" customWidth="1"/>
    <col min="2555" max="2555" width="0" style="571" hidden="1" customWidth="1"/>
    <col min="2556" max="2557" width="21.42578125" style="571" customWidth="1"/>
    <col min="2558" max="2558" width="18.5703125" style="571" customWidth="1"/>
    <col min="2559" max="2559" width="13.140625" style="571" customWidth="1"/>
    <col min="2560" max="2560" width="10.42578125" style="571" customWidth="1"/>
    <col min="2561" max="2561" width="15.5703125" style="571" customWidth="1"/>
    <col min="2562" max="2805" width="10.42578125" style="571"/>
    <col min="2806" max="2806" width="4" style="571" customWidth="1"/>
    <col min="2807" max="2807" width="4.5703125" style="571" customWidth="1"/>
    <col min="2808" max="2808" width="1.85546875" style="571" customWidth="1"/>
    <col min="2809" max="2809" width="4" style="571" customWidth="1"/>
    <col min="2810" max="2810" width="53" style="571" customWidth="1"/>
    <col min="2811" max="2811" width="0" style="571" hidden="1" customWidth="1"/>
    <col min="2812" max="2813" width="21.42578125" style="571" customWidth="1"/>
    <col min="2814" max="2814" width="18.5703125" style="571" customWidth="1"/>
    <col min="2815" max="2815" width="13.140625" style="571" customWidth="1"/>
    <col min="2816" max="2816" width="10.42578125" style="571" customWidth="1"/>
    <col min="2817" max="2817" width="15.5703125" style="571" customWidth="1"/>
    <col min="2818" max="3061" width="10.42578125" style="571"/>
    <col min="3062" max="3062" width="4" style="571" customWidth="1"/>
    <col min="3063" max="3063" width="4.5703125" style="571" customWidth="1"/>
    <col min="3064" max="3064" width="1.85546875" style="571" customWidth="1"/>
    <col min="3065" max="3065" width="4" style="571" customWidth="1"/>
    <col min="3066" max="3066" width="53" style="571" customWidth="1"/>
    <col min="3067" max="3067" width="0" style="571" hidden="1" customWidth="1"/>
    <col min="3068" max="3069" width="21.42578125" style="571" customWidth="1"/>
    <col min="3070" max="3070" width="18.5703125" style="571" customWidth="1"/>
    <col min="3071" max="3071" width="13.140625" style="571" customWidth="1"/>
    <col min="3072" max="3072" width="10.42578125" style="571" customWidth="1"/>
    <col min="3073" max="3073" width="15.5703125" style="571" customWidth="1"/>
    <col min="3074" max="3317" width="10.42578125" style="571"/>
    <col min="3318" max="3318" width="4" style="571" customWidth="1"/>
    <col min="3319" max="3319" width="4.5703125" style="571" customWidth="1"/>
    <col min="3320" max="3320" width="1.85546875" style="571" customWidth="1"/>
    <col min="3321" max="3321" width="4" style="571" customWidth="1"/>
    <col min="3322" max="3322" width="53" style="571" customWidth="1"/>
    <col min="3323" max="3323" width="0" style="571" hidden="1" customWidth="1"/>
    <col min="3324" max="3325" width="21.42578125" style="571" customWidth="1"/>
    <col min="3326" max="3326" width="18.5703125" style="571" customWidth="1"/>
    <col min="3327" max="3327" width="13.140625" style="571" customWidth="1"/>
    <col min="3328" max="3328" width="10.42578125" style="571" customWidth="1"/>
    <col min="3329" max="3329" width="15.5703125" style="571" customWidth="1"/>
    <col min="3330" max="3573" width="10.42578125" style="571"/>
    <col min="3574" max="3574" width="4" style="571" customWidth="1"/>
    <col min="3575" max="3575" width="4.5703125" style="571" customWidth="1"/>
    <col min="3576" max="3576" width="1.85546875" style="571" customWidth="1"/>
    <col min="3577" max="3577" width="4" style="571" customWidth="1"/>
    <col min="3578" max="3578" width="53" style="571" customWidth="1"/>
    <col min="3579" max="3579" width="0" style="571" hidden="1" customWidth="1"/>
    <col min="3580" max="3581" width="21.42578125" style="571" customWidth="1"/>
    <col min="3582" max="3582" width="18.5703125" style="571" customWidth="1"/>
    <col min="3583" max="3583" width="13.140625" style="571" customWidth="1"/>
    <col min="3584" max="3584" width="10.42578125" style="571" customWidth="1"/>
    <col min="3585" max="3585" width="15.5703125" style="571" customWidth="1"/>
    <col min="3586" max="3829" width="10.42578125" style="571"/>
    <col min="3830" max="3830" width="4" style="571" customWidth="1"/>
    <col min="3831" max="3831" width="4.5703125" style="571" customWidth="1"/>
    <col min="3832" max="3832" width="1.85546875" style="571" customWidth="1"/>
    <col min="3833" max="3833" width="4" style="571" customWidth="1"/>
    <col min="3834" max="3834" width="53" style="571" customWidth="1"/>
    <col min="3835" max="3835" width="0" style="571" hidden="1" customWidth="1"/>
    <col min="3836" max="3837" width="21.42578125" style="571" customWidth="1"/>
    <col min="3838" max="3838" width="18.5703125" style="571" customWidth="1"/>
    <col min="3839" max="3839" width="13.140625" style="571" customWidth="1"/>
    <col min="3840" max="3840" width="10.42578125" style="571" customWidth="1"/>
    <col min="3841" max="3841" width="15.5703125" style="571" customWidth="1"/>
    <col min="3842" max="4085" width="10.42578125" style="571"/>
    <col min="4086" max="4086" width="4" style="571" customWidth="1"/>
    <col min="4087" max="4087" width="4.5703125" style="571" customWidth="1"/>
    <col min="4088" max="4088" width="1.85546875" style="571" customWidth="1"/>
    <col min="4089" max="4089" width="4" style="571" customWidth="1"/>
    <col min="4090" max="4090" width="53" style="571" customWidth="1"/>
    <col min="4091" max="4091" width="0" style="571" hidden="1" customWidth="1"/>
    <col min="4092" max="4093" width="21.42578125" style="571" customWidth="1"/>
    <col min="4094" max="4094" width="18.5703125" style="571" customWidth="1"/>
    <col min="4095" max="4095" width="13.140625" style="571" customWidth="1"/>
    <col min="4096" max="4096" width="10.42578125" style="571" customWidth="1"/>
    <col min="4097" max="4097" width="15.5703125" style="571" customWidth="1"/>
    <col min="4098" max="4341" width="10.42578125" style="571"/>
    <col min="4342" max="4342" width="4" style="571" customWidth="1"/>
    <col min="4343" max="4343" width="4.5703125" style="571" customWidth="1"/>
    <col min="4344" max="4344" width="1.85546875" style="571" customWidth="1"/>
    <col min="4345" max="4345" width="4" style="571" customWidth="1"/>
    <col min="4346" max="4346" width="53" style="571" customWidth="1"/>
    <col min="4347" max="4347" width="0" style="571" hidden="1" customWidth="1"/>
    <col min="4348" max="4349" width="21.42578125" style="571" customWidth="1"/>
    <col min="4350" max="4350" width="18.5703125" style="571" customWidth="1"/>
    <col min="4351" max="4351" width="13.140625" style="571" customWidth="1"/>
    <col min="4352" max="4352" width="10.42578125" style="571" customWidth="1"/>
    <col min="4353" max="4353" width="15.5703125" style="571" customWidth="1"/>
    <col min="4354" max="4597" width="10.42578125" style="571"/>
    <col min="4598" max="4598" width="4" style="571" customWidth="1"/>
    <col min="4599" max="4599" width="4.5703125" style="571" customWidth="1"/>
    <col min="4600" max="4600" width="1.85546875" style="571" customWidth="1"/>
    <col min="4601" max="4601" width="4" style="571" customWidth="1"/>
    <col min="4602" max="4602" width="53" style="571" customWidth="1"/>
    <col min="4603" max="4603" width="0" style="571" hidden="1" customWidth="1"/>
    <col min="4604" max="4605" width="21.42578125" style="571" customWidth="1"/>
    <col min="4606" max="4606" width="18.5703125" style="571" customWidth="1"/>
    <col min="4607" max="4607" width="13.140625" style="571" customWidth="1"/>
    <col min="4608" max="4608" width="10.42578125" style="571" customWidth="1"/>
    <col min="4609" max="4609" width="15.5703125" style="571" customWidth="1"/>
    <col min="4610" max="4853" width="10.42578125" style="571"/>
    <col min="4854" max="4854" width="4" style="571" customWidth="1"/>
    <col min="4855" max="4855" width="4.5703125" style="571" customWidth="1"/>
    <col min="4856" max="4856" width="1.85546875" style="571" customWidth="1"/>
    <col min="4857" max="4857" width="4" style="571" customWidth="1"/>
    <col min="4858" max="4858" width="53" style="571" customWidth="1"/>
    <col min="4859" max="4859" width="0" style="571" hidden="1" customWidth="1"/>
    <col min="4860" max="4861" width="21.42578125" style="571" customWidth="1"/>
    <col min="4862" max="4862" width="18.5703125" style="571" customWidth="1"/>
    <col min="4863" max="4863" width="13.140625" style="571" customWidth="1"/>
    <col min="4864" max="4864" width="10.42578125" style="571" customWidth="1"/>
    <col min="4865" max="4865" width="15.5703125" style="571" customWidth="1"/>
    <col min="4866" max="5109" width="10.42578125" style="571"/>
    <col min="5110" max="5110" width="4" style="571" customWidth="1"/>
    <col min="5111" max="5111" width="4.5703125" style="571" customWidth="1"/>
    <col min="5112" max="5112" width="1.85546875" style="571" customWidth="1"/>
    <col min="5113" max="5113" width="4" style="571" customWidth="1"/>
    <col min="5114" max="5114" width="53" style="571" customWidth="1"/>
    <col min="5115" max="5115" width="0" style="571" hidden="1" customWidth="1"/>
    <col min="5116" max="5117" width="21.42578125" style="571" customWidth="1"/>
    <col min="5118" max="5118" width="18.5703125" style="571" customWidth="1"/>
    <col min="5119" max="5119" width="13.140625" style="571" customWidth="1"/>
    <col min="5120" max="5120" width="10.42578125" style="571" customWidth="1"/>
    <col min="5121" max="5121" width="15.5703125" style="571" customWidth="1"/>
    <col min="5122" max="5365" width="10.42578125" style="571"/>
    <col min="5366" max="5366" width="4" style="571" customWidth="1"/>
    <col min="5367" max="5367" width="4.5703125" style="571" customWidth="1"/>
    <col min="5368" max="5368" width="1.85546875" style="571" customWidth="1"/>
    <col min="5369" max="5369" width="4" style="571" customWidth="1"/>
    <col min="5370" max="5370" width="53" style="571" customWidth="1"/>
    <col min="5371" max="5371" width="0" style="571" hidden="1" customWidth="1"/>
    <col min="5372" max="5373" width="21.42578125" style="571" customWidth="1"/>
    <col min="5374" max="5374" width="18.5703125" style="571" customWidth="1"/>
    <col min="5375" max="5375" width="13.140625" style="571" customWidth="1"/>
    <col min="5376" max="5376" width="10.42578125" style="571" customWidth="1"/>
    <col min="5377" max="5377" width="15.5703125" style="571" customWidth="1"/>
    <col min="5378" max="5621" width="10.42578125" style="571"/>
    <col min="5622" max="5622" width="4" style="571" customWidth="1"/>
    <col min="5623" max="5623" width="4.5703125" style="571" customWidth="1"/>
    <col min="5624" max="5624" width="1.85546875" style="571" customWidth="1"/>
    <col min="5625" max="5625" width="4" style="571" customWidth="1"/>
    <col min="5626" max="5626" width="53" style="571" customWidth="1"/>
    <col min="5627" max="5627" width="0" style="571" hidden="1" customWidth="1"/>
    <col min="5628" max="5629" width="21.42578125" style="571" customWidth="1"/>
    <col min="5630" max="5630" width="18.5703125" style="571" customWidth="1"/>
    <col min="5631" max="5631" width="13.140625" style="571" customWidth="1"/>
    <col min="5632" max="5632" width="10.42578125" style="571" customWidth="1"/>
    <col min="5633" max="5633" width="15.5703125" style="571" customWidth="1"/>
    <col min="5634" max="5877" width="10.42578125" style="571"/>
    <col min="5878" max="5878" width="4" style="571" customWidth="1"/>
    <col min="5879" max="5879" width="4.5703125" style="571" customWidth="1"/>
    <col min="5880" max="5880" width="1.85546875" style="571" customWidth="1"/>
    <col min="5881" max="5881" width="4" style="571" customWidth="1"/>
    <col min="5882" max="5882" width="53" style="571" customWidth="1"/>
    <col min="5883" max="5883" width="0" style="571" hidden="1" customWidth="1"/>
    <col min="5884" max="5885" width="21.42578125" style="571" customWidth="1"/>
    <col min="5886" max="5886" width="18.5703125" style="571" customWidth="1"/>
    <col min="5887" max="5887" width="13.140625" style="571" customWidth="1"/>
    <col min="5888" max="5888" width="10.42578125" style="571" customWidth="1"/>
    <col min="5889" max="5889" width="15.5703125" style="571" customWidth="1"/>
    <col min="5890" max="6133" width="10.42578125" style="571"/>
    <col min="6134" max="6134" width="4" style="571" customWidth="1"/>
    <col min="6135" max="6135" width="4.5703125" style="571" customWidth="1"/>
    <col min="6136" max="6136" width="1.85546875" style="571" customWidth="1"/>
    <col min="6137" max="6137" width="4" style="571" customWidth="1"/>
    <col min="6138" max="6138" width="53" style="571" customWidth="1"/>
    <col min="6139" max="6139" width="0" style="571" hidden="1" customWidth="1"/>
    <col min="6140" max="6141" width="21.42578125" style="571" customWidth="1"/>
    <col min="6142" max="6142" width="18.5703125" style="571" customWidth="1"/>
    <col min="6143" max="6143" width="13.140625" style="571" customWidth="1"/>
    <col min="6144" max="6144" width="10.42578125" style="571" customWidth="1"/>
    <col min="6145" max="6145" width="15.5703125" style="571" customWidth="1"/>
    <col min="6146" max="6389" width="10.42578125" style="571"/>
    <col min="6390" max="6390" width="4" style="571" customWidth="1"/>
    <col min="6391" max="6391" width="4.5703125" style="571" customWidth="1"/>
    <col min="6392" max="6392" width="1.85546875" style="571" customWidth="1"/>
    <col min="6393" max="6393" width="4" style="571" customWidth="1"/>
    <col min="6394" max="6394" width="53" style="571" customWidth="1"/>
    <col min="6395" max="6395" width="0" style="571" hidden="1" customWidth="1"/>
    <col min="6396" max="6397" width="21.42578125" style="571" customWidth="1"/>
    <col min="6398" max="6398" width="18.5703125" style="571" customWidth="1"/>
    <col min="6399" max="6399" width="13.140625" style="571" customWidth="1"/>
    <col min="6400" max="6400" width="10.42578125" style="571" customWidth="1"/>
    <col min="6401" max="6401" width="15.5703125" style="571" customWidth="1"/>
    <col min="6402" max="6645" width="10.42578125" style="571"/>
    <col min="6646" max="6646" width="4" style="571" customWidth="1"/>
    <col min="6647" max="6647" width="4.5703125" style="571" customWidth="1"/>
    <col min="6648" max="6648" width="1.85546875" style="571" customWidth="1"/>
    <col min="6649" max="6649" width="4" style="571" customWidth="1"/>
    <col min="6650" max="6650" width="53" style="571" customWidth="1"/>
    <col min="6651" max="6651" width="0" style="571" hidden="1" customWidth="1"/>
    <col min="6652" max="6653" width="21.42578125" style="571" customWidth="1"/>
    <col min="6654" max="6654" width="18.5703125" style="571" customWidth="1"/>
    <col min="6655" max="6655" width="13.140625" style="571" customWidth="1"/>
    <col min="6656" max="6656" width="10.42578125" style="571" customWidth="1"/>
    <col min="6657" max="6657" width="15.5703125" style="571" customWidth="1"/>
    <col min="6658" max="6901" width="10.42578125" style="571"/>
    <col min="6902" max="6902" width="4" style="571" customWidth="1"/>
    <col min="6903" max="6903" width="4.5703125" style="571" customWidth="1"/>
    <col min="6904" max="6904" width="1.85546875" style="571" customWidth="1"/>
    <col min="6905" max="6905" width="4" style="571" customWidth="1"/>
    <col min="6906" max="6906" width="53" style="571" customWidth="1"/>
    <col min="6907" max="6907" width="0" style="571" hidden="1" customWidth="1"/>
    <col min="6908" max="6909" width="21.42578125" style="571" customWidth="1"/>
    <col min="6910" max="6910" width="18.5703125" style="571" customWidth="1"/>
    <col min="6911" max="6911" width="13.140625" style="571" customWidth="1"/>
    <col min="6912" max="6912" width="10.42578125" style="571" customWidth="1"/>
    <col min="6913" max="6913" width="15.5703125" style="571" customWidth="1"/>
    <col min="6914" max="7157" width="10.42578125" style="571"/>
    <col min="7158" max="7158" width="4" style="571" customWidth="1"/>
    <col min="7159" max="7159" width="4.5703125" style="571" customWidth="1"/>
    <col min="7160" max="7160" width="1.85546875" style="571" customWidth="1"/>
    <col min="7161" max="7161" width="4" style="571" customWidth="1"/>
    <col min="7162" max="7162" width="53" style="571" customWidth="1"/>
    <col min="7163" max="7163" width="0" style="571" hidden="1" customWidth="1"/>
    <col min="7164" max="7165" width="21.42578125" style="571" customWidth="1"/>
    <col min="7166" max="7166" width="18.5703125" style="571" customWidth="1"/>
    <col min="7167" max="7167" width="13.140625" style="571" customWidth="1"/>
    <col min="7168" max="7168" width="10.42578125" style="571" customWidth="1"/>
    <col min="7169" max="7169" width="15.5703125" style="571" customWidth="1"/>
    <col min="7170" max="7413" width="10.42578125" style="571"/>
    <col min="7414" max="7414" width="4" style="571" customWidth="1"/>
    <col min="7415" max="7415" width="4.5703125" style="571" customWidth="1"/>
    <col min="7416" max="7416" width="1.85546875" style="571" customWidth="1"/>
    <col min="7417" max="7417" width="4" style="571" customWidth="1"/>
    <col min="7418" max="7418" width="53" style="571" customWidth="1"/>
    <col min="7419" max="7419" width="0" style="571" hidden="1" customWidth="1"/>
    <col min="7420" max="7421" width="21.42578125" style="571" customWidth="1"/>
    <col min="7422" max="7422" width="18.5703125" style="571" customWidth="1"/>
    <col min="7423" max="7423" width="13.140625" style="571" customWidth="1"/>
    <col min="7424" max="7424" width="10.42578125" style="571" customWidth="1"/>
    <col min="7425" max="7425" width="15.5703125" style="571" customWidth="1"/>
    <col min="7426" max="7669" width="10.42578125" style="571"/>
    <col min="7670" max="7670" width="4" style="571" customWidth="1"/>
    <col min="7671" max="7671" width="4.5703125" style="571" customWidth="1"/>
    <col min="7672" max="7672" width="1.85546875" style="571" customWidth="1"/>
    <col min="7673" max="7673" width="4" style="571" customWidth="1"/>
    <col min="7674" max="7674" width="53" style="571" customWidth="1"/>
    <col min="7675" max="7675" width="0" style="571" hidden="1" customWidth="1"/>
    <col min="7676" max="7677" width="21.42578125" style="571" customWidth="1"/>
    <col min="7678" max="7678" width="18.5703125" style="571" customWidth="1"/>
    <col min="7679" max="7679" width="13.140625" style="571" customWidth="1"/>
    <col min="7680" max="7680" width="10.42578125" style="571" customWidth="1"/>
    <col min="7681" max="7681" width="15.5703125" style="571" customWidth="1"/>
    <col min="7682" max="7925" width="10.42578125" style="571"/>
    <col min="7926" max="7926" width="4" style="571" customWidth="1"/>
    <col min="7927" max="7927" width="4.5703125" style="571" customWidth="1"/>
    <col min="7928" max="7928" width="1.85546875" style="571" customWidth="1"/>
    <col min="7929" max="7929" width="4" style="571" customWidth="1"/>
    <col min="7930" max="7930" width="53" style="571" customWidth="1"/>
    <col min="7931" max="7931" width="0" style="571" hidden="1" customWidth="1"/>
    <col min="7932" max="7933" width="21.42578125" style="571" customWidth="1"/>
    <col min="7934" max="7934" width="18.5703125" style="571" customWidth="1"/>
    <col min="7935" max="7935" width="13.140625" style="571" customWidth="1"/>
    <col min="7936" max="7936" width="10.42578125" style="571" customWidth="1"/>
    <col min="7937" max="7937" width="15.5703125" style="571" customWidth="1"/>
    <col min="7938" max="8181" width="10.42578125" style="571"/>
    <col min="8182" max="8182" width="4" style="571" customWidth="1"/>
    <col min="8183" max="8183" width="4.5703125" style="571" customWidth="1"/>
    <col min="8184" max="8184" width="1.85546875" style="571" customWidth="1"/>
    <col min="8185" max="8185" width="4" style="571" customWidth="1"/>
    <col min="8186" max="8186" width="53" style="571" customWidth="1"/>
    <col min="8187" max="8187" width="0" style="571" hidden="1" customWidth="1"/>
    <col min="8188" max="8189" width="21.42578125" style="571" customWidth="1"/>
    <col min="8190" max="8190" width="18.5703125" style="571" customWidth="1"/>
    <col min="8191" max="8191" width="13.140625" style="571" customWidth="1"/>
    <col min="8192" max="8192" width="10.42578125" style="571" customWidth="1"/>
    <col min="8193" max="8193" width="15.5703125" style="571" customWidth="1"/>
    <col min="8194" max="8437" width="10.42578125" style="571"/>
    <col min="8438" max="8438" width="4" style="571" customWidth="1"/>
    <col min="8439" max="8439" width="4.5703125" style="571" customWidth="1"/>
    <col min="8440" max="8440" width="1.85546875" style="571" customWidth="1"/>
    <col min="8441" max="8441" width="4" style="571" customWidth="1"/>
    <col min="8442" max="8442" width="53" style="571" customWidth="1"/>
    <col min="8443" max="8443" width="0" style="571" hidden="1" customWidth="1"/>
    <col min="8444" max="8445" width="21.42578125" style="571" customWidth="1"/>
    <col min="8446" max="8446" width="18.5703125" style="571" customWidth="1"/>
    <col min="8447" max="8447" width="13.140625" style="571" customWidth="1"/>
    <col min="8448" max="8448" width="10.42578125" style="571" customWidth="1"/>
    <col min="8449" max="8449" width="15.5703125" style="571" customWidth="1"/>
    <col min="8450" max="8693" width="10.42578125" style="571"/>
    <col min="8694" max="8694" width="4" style="571" customWidth="1"/>
    <col min="8695" max="8695" width="4.5703125" style="571" customWidth="1"/>
    <col min="8696" max="8696" width="1.85546875" style="571" customWidth="1"/>
    <col min="8697" max="8697" width="4" style="571" customWidth="1"/>
    <col min="8698" max="8698" width="53" style="571" customWidth="1"/>
    <col min="8699" max="8699" width="0" style="571" hidden="1" customWidth="1"/>
    <col min="8700" max="8701" width="21.42578125" style="571" customWidth="1"/>
    <col min="8702" max="8702" width="18.5703125" style="571" customWidth="1"/>
    <col min="8703" max="8703" width="13.140625" style="571" customWidth="1"/>
    <col min="8704" max="8704" width="10.42578125" style="571" customWidth="1"/>
    <col min="8705" max="8705" width="15.5703125" style="571" customWidth="1"/>
    <col min="8706" max="8949" width="10.42578125" style="571"/>
    <col min="8950" max="8950" width="4" style="571" customWidth="1"/>
    <col min="8951" max="8951" width="4.5703125" style="571" customWidth="1"/>
    <col min="8952" max="8952" width="1.85546875" style="571" customWidth="1"/>
    <col min="8953" max="8953" width="4" style="571" customWidth="1"/>
    <col min="8954" max="8954" width="53" style="571" customWidth="1"/>
    <col min="8955" max="8955" width="0" style="571" hidden="1" customWidth="1"/>
    <col min="8956" max="8957" width="21.42578125" style="571" customWidth="1"/>
    <col min="8958" max="8958" width="18.5703125" style="571" customWidth="1"/>
    <col min="8959" max="8959" width="13.140625" style="571" customWidth="1"/>
    <col min="8960" max="8960" width="10.42578125" style="571" customWidth="1"/>
    <col min="8961" max="8961" width="15.5703125" style="571" customWidth="1"/>
    <col min="8962" max="9205" width="10.42578125" style="571"/>
    <col min="9206" max="9206" width="4" style="571" customWidth="1"/>
    <col min="9207" max="9207" width="4.5703125" style="571" customWidth="1"/>
    <col min="9208" max="9208" width="1.85546875" style="571" customWidth="1"/>
    <col min="9209" max="9209" width="4" style="571" customWidth="1"/>
    <col min="9210" max="9210" width="53" style="571" customWidth="1"/>
    <col min="9211" max="9211" width="0" style="571" hidden="1" customWidth="1"/>
    <col min="9212" max="9213" width="21.42578125" style="571" customWidth="1"/>
    <col min="9214" max="9214" width="18.5703125" style="571" customWidth="1"/>
    <col min="9215" max="9215" width="13.140625" style="571" customWidth="1"/>
    <col min="9216" max="9216" width="10.42578125" style="571" customWidth="1"/>
    <col min="9217" max="9217" width="15.5703125" style="571" customWidth="1"/>
    <col min="9218" max="9461" width="10.42578125" style="571"/>
    <col min="9462" max="9462" width="4" style="571" customWidth="1"/>
    <col min="9463" max="9463" width="4.5703125" style="571" customWidth="1"/>
    <col min="9464" max="9464" width="1.85546875" style="571" customWidth="1"/>
    <col min="9465" max="9465" width="4" style="571" customWidth="1"/>
    <col min="9466" max="9466" width="53" style="571" customWidth="1"/>
    <col min="9467" max="9467" width="0" style="571" hidden="1" customWidth="1"/>
    <col min="9468" max="9469" width="21.42578125" style="571" customWidth="1"/>
    <col min="9470" max="9470" width="18.5703125" style="571" customWidth="1"/>
    <col min="9471" max="9471" width="13.140625" style="571" customWidth="1"/>
    <col min="9472" max="9472" width="10.42578125" style="571" customWidth="1"/>
    <col min="9473" max="9473" width="15.5703125" style="571" customWidth="1"/>
    <col min="9474" max="9717" width="10.42578125" style="571"/>
    <col min="9718" max="9718" width="4" style="571" customWidth="1"/>
    <col min="9719" max="9719" width="4.5703125" style="571" customWidth="1"/>
    <col min="9720" max="9720" width="1.85546875" style="571" customWidth="1"/>
    <col min="9721" max="9721" width="4" style="571" customWidth="1"/>
    <col min="9722" max="9722" width="53" style="571" customWidth="1"/>
    <col min="9723" max="9723" width="0" style="571" hidden="1" customWidth="1"/>
    <col min="9724" max="9725" width="21.42578125" style="571" customWidth="1"/>
    <col min="9726" max="9726" width="18.5703125" style="571" customWidth="1"/>
    <col min="9727" max="9727" width="13.140625" style="571" customWidth="1"/>
    <col min="9728" max="9728" width="10.42578125" style="571" customWidth="1"/>
    <col min="9729" max="9729" width="15.5703125" style="571" customWidth="1"/>
    <col min="9730" max="9973" width="10.42578125" style="571"/>
    <col min="9974" max="9974" width="4" style="571" customWidth="1"/>
    <col min="9975" max="9975" width="4.5703125" style="571" customWidth="1"/>
    <col min="9976" max="9976" width="1.85546875" style="571" customWidth="1"/>
    <col min="9977" max="9977" width="4" style="571" customWidth="1"/>
    <col min="9978" max="9978" width="53" style="571" customWidth="1"/>
    <col min="9979" max="9979" width="0" style="571" hidden="1" customWidth="1"/>
    <col min="9980" max="9981" width="21.42578125" style="571" customWidth="1"/>
    <col min="9982" max="9982" width="18.5703125" style="571" customWidth="1"/>
    <col min="9983" max="9983" width="13.140625" style="571" customWidth="1"/>
    <col min="9984" max="9984" width="10.42578125" style="571" customWidth="1"/>
    <col min="9985" max="9985" width="15.5703125" style="571" customWidth="1"/>
    <col min="9986" max="10229" width="10.42578125" style="571"/>
    <col min="10230" max="10230" width="4" style="571" customWidth="1"/>
    <col min="10231" max="10231" width="4.5703125" style="571" customWidth="1"/>
    <col min="10232" max="10232" width="1.85546875" style="571" customWidth="1"/>
    <col min="10233" max="10233" width="4" style="571" customWidth="1"/>
    <col min="10234" max="10234" width="53" style="571" customWidth="1"/>
    <col min="10235" max="10235" width="0" style="571" hidden="1" customWidth="1"/>
    <col min="10236" max="10237" width="21.42578125" style="571" customWidth="1"/>
    <col min="10238" max="10238" width="18.5703125" style="571" customWidth="1"/>
    <col min="10239" max="10239" width="13.140625" style="571" customWidth="1"/>
    <col min="10240" max="10240" width="10.42578125" style="571" customWidth="1"/>
    <col min="10241" max="10241" width="15.5703125" style="571" customWidth="1"/>
    <col min="10242" max="10485" width="10.42578125" style="571"/>
    <col min="10486" max="10486" width="4" style="571" customWidth="1"/>
    <col min="10487" max="10487" width="4.5703125" style="571" customWidth="1"/>
    <col min="10488" max="10488" width="1.85546875" style="571" customWidth="1"/>
    <col min="10489" max="10489" width="4" style="571" customWidth="1"/>
    <col min="10490" max="10490" width="53" style="571" customWidth="1"/>
    <col min="10491" max="10491" width="0" style="571" hidden="1" customWidth="1"/>
    <col min="10492" max="10493" width="21.42578125" style="571" customWidth="1"/>
    <col min="10494" max="10494" width="18.5703125" style="571" customWidth="1"/>
    <col min="10495" max="10495" width="13.140625" style="571" customWidth="1"/>
    <col min="10496" max="10496" width="10.42578125" style="571" customWidth="1"/>
    <col min="10497" max="10497" width="15.5703125" style="571" customWidth="1"/>
    <col min="10498" max="10741" width="10.42578125" style="571"/>
    <col min="10742" max="10742" width="4" style="571" customWidth="1"/>
    <col min="10743" max="10743" width="4.5703125" style="571" customWidth="1"/>
    <col min="10744" max="10744" width="1.85546875" style="571" customWidth="1"/>
    <col min="10745" max="10745" width="4" style="571" customWidth="1"/>
    <col min="10746" max="10746" width="53" style="571" customWidth="1"/>
    <col min="10747" max="10747" width="0" style="571" hidden="1" customWidth="1"/>
    <col min="10748" max="10749" width="21.42578125" style="571" customWidth="1"/>
    <col min="10750" max="10750" width="18.5703125" style="571" customWidth="1"/>
    <col min="10751" max="10751" width="13.140625" style="571" customWidth="1"/>
    <col min="10752" max="10752" width="10.42578125" style="571" customWidth="1"/>
    <col min="10753" max="10753" width="15.5703125" style="571" customWidth="1"/>
    <col min="10754" max="10997" width="10.42578125" style="571"/>
    <col min="10998" max="10998" width="4" style="571" customWidth="1"/>
    <col min="10999" max="10999" width="4.5703125" style="571" customWidth="1"/>
    <col min="11000" max="11000" width="1.85546875" style="571" customWidth="1"/>
    <col min="11001" max="11001" width="4" style="571" customWidth="1"/>
    <col min="11002" max="11002" width="53" style="571" customWidth="1"/>
    <col min="11003" max="11003" width="0" style="571" hidden="1" customWidth="1"/>
    <col min="11004" max="11005" width="21.42578125" style="571" customWidth="1"/>
    <col min="11006" max="11006" width="18.5703125" style="571" customWidth="1"/>
    <col min="11007" max="11007" width="13.140625" style="571" customWidth="1"/>
    <col min="11008" max="11008" width="10.42578125" style="571" customWidth="1"/>
    <col min="11009" max="11009" width="15.5703125" style="571" customWidth="1"/>
    <col min="11010" max="11253" width="10.42578125" style="571"/>
    <col min="11254" max="11254" width="4" style="571" customWidth="1"/>
    <col min="11255" max="11255" width="4.5703125" style="571" customWidth="1"/>
    <col min="11256" max="11256" width="1.85546875" style="571" customWidth="1"/>
    <col min="11257" max="11257" width="4" style="571" customWidth="1"/>
    <col min="11258" max="11258" width="53" style="571" customWidth="1"/>
    <col min="11259" max="11259" width="0" style="571" hidden="1" customWidth="1"/>
    <col min="11260" max="11261" width="21.42578125" style="571" customWidth="1"/>
    <col min="11262" max="11262" width="18.5703125" style="571" customWidth="1"/>
    <col min="11263" max="11263" width="13.140625" style="571" customWidth="1"/>
    <col min="11264" max="11264" width="10.42578125" style="571" customWidth="1"/>
    <col min="11265" max="11265" width="15.5703125" style="571" customWidth="1"/>
    <col min="11266" max="11509" width="10.42578125" style="571"/>
    <col min="11510" max="11510" width="4" style="571" customWidth="1"/>
    <col min="11511" max="11511" width="4.5703125" style="571" customWidth="1"/>
    <col min="11512" max="11512" width="1.85546875" style="571" customWidth="1"/>
    <col min="11513" max="11513" width="4" style="571" customWidth="1"/>
    <col min="11514" max="11514" width="53" style="571" customWidth="1"/>
    <col min="11515" max="11515" width="0" style="571" hidden="1" customWidth="1"/>
    <col min="11516" max="11517" width="21.42578125" style="571" customWidth="1"/>
    <col min="11518" max="11518" width="18.5703125" style="571" customWidth="1"/>
    <col min="11519" max="11519" width="13.140625" style="571" customWidth="1"/>
    <col min="11520" max="11520" width="10.42578125" style="571" customWidth="1"/>
    <col min="11521" max="11521" width="15.5703125" style="571" customWidth="1"/>
    <col min="11522" max="11765" width="10.42578125" style="571"/>
    <col min="11766" max="11766" width="4" style="571" customWidth="1"/>
    <col min="11767" max="11767" width="4.5703125" style="571" customWidth="1"/>
    <col min="11768" max="11768" width="1.85546875" style="571" customWidth="1"/>
    <col min="11769" max="11769" width="4" style="571" customWidth="1"/>
    <col min="11770" max="11770" width="53" style="571" customWidth="1"/>
    <col min="11771" max="11771" width="0" style="571" hidden="1" customWidth="1"/>
    <col min="11772" max="11773" width="21.42578125" style="571" customWidth="1"/>
    <col min="11774" max="11774" width="18.5703125" style="571" customWidth="1"/>
    <col min="11775" max="11775" width="13.140625" style="571" customWidth="1"/>
    <col min="11776" max="11776" width="10.42578125" style="571" customWidth="1"/>
    <col min="11777" max="11777" width="15.5703125" style="571" customWidth="1"/>
    <col min="11778" max="12021" width="10.42578125" style="571"/>
    <col min="12022" max="12022" width="4" style="571" customWidth="1"/>
    <col min="12023" max="12023" width="4.5703125" style="571" customWidth="1"/>
    <col min="12024" max="12024" width="1.85546875" style="571" customWidth="1"/>
    <col min="12025" max="12025" width="4" style="571" customWidth="1"/>
    <col min="12026" max="12026" width="53" style="571" customWidth="1"/>
    <col min="12027" max="12027" width="0" style="571" hidden="1" customWidth="1"/>
    <col min="12028" max="12029" width="21.42578125" style="571" customWidth="1"/>
    <col min="12030" max="12030" width="18.5703125" style="571" customWidth="1"/>
    <col min="12031" max="12031" width="13.140625" style="571" customWidth="1"/>
    <col min="12032" max="12032" width="10.42578125" style="571" customWidth="1"/>
    <col min="12033" max="12033" width="15.5703125" style="571" customWidth="1"/>
    <col min="12034" max="12277" width="10.42578125" style="571"/>
    <col min="12278" max="12278" width="4" style="571" customWidth="1"/>
    <col min="12279" max="12279" width="4.5703125" style="571" customWidth="1"/>
    <col min="12280" max="12280" width="1.85546875" style="571" customWidth="1"/>
    <col min="12281" max="12281" width="4" style="571" customWidth="1"/>
    <col min="12282" max="12282" width="53" style="571" customWidth="1"/>
    <col min="12283" max="12283" width="0" style="571" hidden="1" customWidth="1"/>
    <col min="12284" max="12285" width="21.42578125" style="571" customWidth="1"/>
    <col min="12286" max="12286" width="18.5703125" style="571" customWidth="1"/>
    <col min="12287" max="12287" width="13.140625" style="571" customWidth="1"/>
    <col min="12288" max="12288" width="10.42578125" style="571" customWidth="1"/>
    <col min="12289" max="12289" width="15.5703125" style="571" customWidth="1"/>
    <col min="12290" max="12533" width="10.42578125" style="571"/>
    <col min="12534" max="12534" width="4" style="571" customWidth="1"/>
    <col min="12535" max="12535" width="4.5703125" style="571" customWidth="1"/>
    <col min="12536" max="12536" width="1.85546875" style="571" customWidth="1"/>
    <col min="12537" max="12537" width="4" style="571" customWidth="1"/>
    <col min="12538" max="12538" width="53" style="571" customWidth="1"/>
    <col min="12539" max="12539" width="0" style="571" hidden="1" customWidth="1"/>
    <col min="12540" max="12541" width="21.42578125" style="571" customWidth="1"/>
    <col min="12542" max="12542" width="18.5703125" style="571" customWidth="1"/>
    <col min="12543" max="12543" width="13.140625" style="571" customWidth="1"/>
    <col min="12544" max="12544" width="10.42578125" style="571" customWidth="1"/>
    <col min="12545" max="12545" width="15.5703125" style="571" customWidth="1"/>
    <col min="12546" max="12789" width="10.42578125" style="571"/>
    <col min="12790" max="12790" width="4" style="571" customWidth="1"/>
    <col min="12791" max="12791" width="4.5703125" style="571" customWidth="1"/>
    <col min="12792" max="12792" width="1.85546875" style="571" customWidth="1"/>
    <col min="12793" max="12793" width="4" style="571" customWidth="1"/>
    <col min="12794" max="12794" width="53" style="571" customWidth="1"/>
    <col min="12795" max="12795" width="0" style="571" hidden="1" customWidth="1"/>
    <col min="12796" max="12797" width="21.42578125" style="571" customWidth="1"/>
    <col min="12798" max="12798" width="18.5703125" style="571" customWidth="1"/>
    <col min="12799" max="12799" width="13.140625" style="571" customWidth="1"/>
    <col min="12800" max="12800" width="10.42578125" style="571" customWidth="1"/>
    <col min="12801" max="12801" width="15.5703125" style="571" customWidth="1"/>
    <col min="12802" max="13045" width="10.42578125" style="571"/>
    <col min="13046" max="13046" width="4" style="571" customWidth="1"/>
    <col min="13047" max="13047" width="4.5703125" style="571" customWidth="1"/>
    <col min="13048" max="13048" width="1.85546875" style="571" customWidth="1"/>
    <col min="13049" max="13049" width="4" style="571" customWidth="1"/>
    <col min="13050" max="13050" width="53" style="571" customWidth="1"/>
    <col min="13051" max="13051" width="0" style="571" hidden="1" customWidth="1"/>
    <col min="13052" max="13053" width="21.42578125" style="571" customWidth="1"/>
    <col min="13054" max="13054" width="18.5703125" style="571" customWidth="1"/>
    <col min="13055" max="13055" width="13.140625" style="571" customWidth="1"/>
    <col min="13056" max="13056" width="10.42578125" style="571" customWidth="1"/>
    <col min="13057" max="13057" width="15.5703125" style="571" customWidth="1"/>
    <col min="13058" max="13301" width="10.42578125" style="571"/>
    <col min="13302" max="13302" width="4" style="571" customWidth="1"/>
    <col min="13303" max="13303" width="4.5703125" style="571" customWidth="1"/>
    <col min="13304" max="13304" width="1.85546875" style="571" customWidth="1"/>
    <col min="13305" max="13305" width="4" style="571" customWidth="1"/>
    <col min="13306" max="13306" width="53" style="571" customWidth="1"/>
    <col min="13307" max="13307" width="0" style="571" hidden="1" customWidth="1"/>
    <col min="13308" max="13309" width="21.42578125" style="571" customWidth="1"/>
    <col min="13310" max="13310" width="18.5703125" style="571" customWidth="1"/>
    <col min="13311" max="13311" width="13.140625" style="571" customWidth="1"/>
    <col min="13312" max="13312" width="10.42578125" style="571" customWidth="1"/>
    <col min="13313" max="13313" width="15.5703125" style="571" customWidth="1"/>
    <col min="13314" max="13557" width="10.42578125" style="571"/>
    <col min="13558" max="13558" width="4" style="571" customWidth="1"/>
    <col min="13559" max="13559" width="4.5703125" style="571" customWidth="1"/>
    <col min="13560" max="13560" width="1.85546875" style="571" customWidth="1"/>
    <col min="13561" max="13561" width="4" style="571" customWidth="1"/>
    <col min="13562" max="13562" width="53" style="571" customWidth="1"/>
    <col min="13563" max="13563" width="0" style="571" hidden="1" customWidth="1"/>
    <col min="13564" max="13565" width="21.42578125" style="571" customWidth="1"/>
    <col min="13566" max="13566" width="18.5703125" style="571" customWidth="1"/>
    <col min="13567" max="13567" width="13.140625" style="571" customWidth="1"/>
    <col min="13568" max="13568" width="10.42578125" style="571" customWidth="1"/>
    <col min="13569" max="13569" width="15.5703125" style="571" customWidth="1"/>
    <col min="13570" max="13813" width="10.42578125" style="571"/>
    <col min="13814" max="13814" width="4" style="571" customWidth="1"/>
    <col min="13815" max="13815" width="4.5703125" style="571" customWidth="1"/>
    <col min="13816" max="13816" width="1.85546875" style="571" customWidth="1"/>
    <col min="13817" max="13817" width="4" style="571" customWidth="1"/>
    <col min="13818" max="13818" width="53" style="571" customWidth="1"/>
    <col min="13819" max="13819" width="0" style="571" hidden="1" customWidth="1"/>
    <col min="13820" max="13821" width="21.42578125" style="571" customWidth="1"/>
    <col min="13822" max="13822" width="18.5703125" style="571" customWidth="1"/>
    <col min="13823" max="13823" width="13.140625" style="571" customWidth="1"/>
    <col min="13824" max="13824" width="10.42578125" style="571" customWidth="1"/>
    <col min="13825" max="13825" width="15.5703125" style="571" customWidth="1"/>
    <col min="13826" max="14069" width="10.42578125" style="571"/>
    <col min="14070" max="14070" width="4" style="571" customWidth="1"/>
    <col min="14071" max="14071" width="4.5703125" style="571" customWidth="1"/>
    <col min="14072" max="14072" width="1.85546875" style="571" customWidth="1"/>
    <col min="14073" max="14073" width="4" style="571" customWidth="1"/>
    <col min="14074" max="14074" width="53" style="571" customWidth="1"/>
    <col min="14075" max="14075" width="0" style="571" hidden="1" customWidth="1"/>
    <col min="14076" max="14077" width="21.42578125" style="571" customWidth="1"/>
    <col min="14078" max="14078" width="18.5703125" style="571" customWidth="1"/>
    <col min="14079" max="14079" width="13.140625" style="571" customWidth="1"/>
    <col min="14080" max="14080" width="10.42578125" style="571" customWidth="1"/>
    <col min="14081" max="14081" width="15.5703125" style="571" customWidth="1"/>
    <col min="14082" max="14325" width="10.42578125" style="571"/>
    <col min="14326" max="14326" width="4" style="571" customWidth="1"/>
    <col min="14327" max="14327" width="4.5703125" style="571" customWidth="1"/>
    <col min="14328" max="14328" width="1.85546875" style="571" customWidth="1"/>
    <col min="14329" max="14329" width="4" style="571" customWidth="1"/>
    <col min="14330" max="14330" width="53" style="571" customWidth="1"/>
    <col min="14331" max="14331" width="0" style="571" hidden="1" customWidth="1"/>
    <col min="14332" max="14333" width="21.42578125" style="571" customWidth="1"/>
    <col min="14334" max="14334" width="18.5703125" style="571" customWidth="1"/>
    <col min="14335" max="14335" width="13.140625" style="571" customWidth="1"/>
    <col min="14336" max="14336" width="10.42578125" style="571" customWidth="1"/>
    <col min="14337" max="14337" width="15.5703125" style="571" customWidth="1"/>
    <col min="14338" max="14581" width="10.42578125" style="571"/>
    <col min="14582" max="14582" width="4" style="571" customWidth="1"/>
    <col min="14583" max="14583" width="4.5703125" style="571" customWidth="1"/>
    <col min="14584" max="14584" width="1.85546875" style="571" customWidth="1"/>
    <col min="14585" max="14585" width="4" style="571" customWidth="1"/>
    <col min="14586" max="14586" width="53" style="571" customWidth="1"/>
    <col min="14587" max="14587" width="0" style="571" hidden="1" customWidth="1"/>
    <col min="14588" max="14589" width="21.42578125" style="571" customWidth="1"/>
    <col min="14590" max="14590" width="18.5703125" style="571" customWidth="1"/>
    <col min="14591" max="14591" width="13.140625" style="571" customWidth="1"/>
    <col min="14592" max="14592" width="10.42578125" style="571" customWidth="1"/>
    <col min="14593" max="14593" width="15.5703125" style="571" customWidth="1"/>
    <col min="14594" max="14837" width="10.42578125" style="571"/>
    <col min="14838" max="14838" width="4" style="571" customWidth="1"/>
    <col min="14839" max="14839" width="4.5703125" style="571" customWidth="1"/>
    <col min="14840" max="14840" width="1.85546875" style="571" customWidth="1"/>
    <col min="14841" max="14841" width="4" style="571" customWidth="1"/>
    <col min="14842" max="14842" width="53" style="571" customWidth="1"/>
    <col min="14843" max="14843" width="0" style="571" hidden="1" customWidth="1"/>
    <col min="14844" max="14845" width="21.42578125" style="571" customWidth="1"/>
    <col min="14846" max="14846" width="18.5703125" style="571" customWidth="1"/>
    <col min="14847" max="14847" width="13.140625" style="571" customWidth="1"/>
    <col min="14848" max="14848" width="10.42578125" style="571" customWidth="1"/>
    <col min="14849" max="14849" width="15.5703125" style="571" customWidth="1"/>
    <col min="14850" max="15093" width="10.42578125" style="571"/>
    <col min="15094" max="15094" width="4" style="571" customWidth="1"/>
    <col min="15095" max="15095" width="4.5703125" style="571" customWidth="1"/>
    <col min="15096" max="15096" width="1.85546875" style="571" customWidth="1"/>
    <col min="15097" max="15097" width="4" style="571" customWidth="1"/>
    <col min="15098" max="15098" width="53" style="571" customWidth="1"/>
    <col min="15099" max="15099" width="0" style="571" hidden="1" customWidth="1"/>
    <col min="15100" max="15101" width="21.42578125" style="571" customWidth="1"/>
    <col min="15102" max="15102" width="18.5703125" style="571" customWidth="1"/>
    <col min="15103" max="15103" width="13.140625" style="571" customWidth="1"/>
    <col min="15104" max="15104" width="10.42578125" style="571" customWidth="1"/>
    <col min="15105" max="15105" width="15.5703125" style="571" customWidth="1"/>
    <col min="15106" max="15349" width="10.42578125" style="571"/>
    <col min="15350" max="15350" width="4" style="571" customWidth="1"/>
    <col min="15351" max="15351" width="4.5703125" style="571" customWidth="1"/>
    <col min="15352" max="15352" width="1.85546875" style="571" customWidth="1"/>
    <col min="15353" max="15353" width="4" style="571" customWidth="1"/>
    <col min="15354" max="15354" width="53" style="571" customWidth="1"/>
    <col min="15355" max="15355" width="0" style="571" hidden="1" customWidth="1"/>
    <col min="15356" max="15357" width="21.42578125" style="571" customWidth="1"/>
    <col min="15358" max="15358" width="18.5703125" style="571" customWidth="1"/>
    <col min="15359" max="15359" width="13.140625" style="571" customWidth="1"/>
    <col min="15360" max="15360" width="10.42578125" style="571" customWidth="1"/>
    <col min="15361" max="15361" width="15.5703125" style="571" customWidth="1"/>
    <col min="15362" max="15605" width="10.42578125" style="571"/>
    <col min="15606" max="15606" width="4" style="571" customWidth="1"/>
    <col min="15607" max="15607" width="4.5703125" style="571" customWidth="1"/>
    <col min="15608" max="15608" width="1.85546875" style="571" customWidth="1"/>
    <col min="15609" max="15609" width="4" style="571" customWidth="1"/>
    <col min="15610" max="15610" width="53" style="571" customWidth="1"/>
    <col min="15611" max="15611" width="0" style="571" hidden="1" customWidth="1"/>
    <col min="15612" max="15613" width="21.42578125" style="571" customWidth="1"/>
    <col min="15614" max="15614" width="18.5703125" style="571" customWidth="1"/>
    <col min="15615" max="15615" width="13.140625" style="571" customWidth="1"/>
    <col min="15616" max="15616" width="10.42578125" style="571" customWidth="1"/>
    <col min="15617" max="15617" width="15.5703125" style="571" customWidth="1"/>
    <col min="15618" max="15861" width="10.42578125" style="571"/>
    <col min="15862" max="15862" width="4" style="571" customWidth="1"/>
    <col min="15863" max="15863" width="4.5703125" style="571" customWidth="1"/>
    <col min="15864" max="15864" width="1.85546875" style="571" customWidth="1"/>
    <col min="15865" max="15865" width="4" style="571" customWidth="1"/>
    <col min="15866" max="15866" width="53" style="571" customWidth="1"/>
    <col min="15867" max="15867" width="0" style="571" hidden="1" customWidth="1"/>
    <col min="15868" max="15869" width="21.42578125" style="571" customWidth="1"/>
    <col min="15870" max="15870" width="18.5703125" style="571" customWidth="1"/>
    <col min="15871" max="15871" width="13.140625" style="571" customWidth="1"/>
    <col min="15872" max="15872" width="10.42578125" style="571" customWidth="1"/>
    <col min="15873" max="15873" width="15.5703125" style="571" customWidth="1"/>
    <col min="15874" max="16117" width="10.42578125" style="571"/>
    <col min="16118" max="16118" width="4" style="571" customWidth="1"/>
    <col min="16119" max="16119" width="4.5703125" style="571" customWidth="1"/>
    <col min="16120" max="16120" width="1.85546875" style="571" customWidth="1"/>
    <col min="16121" max="16121" width="4" style="571" customWidth="1"/>
    <col min="16122" max="16122" width="53" style="571" customWidth="1"/>
    <col min="16123" max="16123" width="0" style="571" hidden="1" customWidth="1"/>
    <col min="16124" max="16125" width="21.42578125" style="571" customWidth="1"/>
    <col min="16126" max="16126" width="18.5703125" style="571" customWidth="1"/>
    <col min="16127" max="16127" width="13.140625" style="571" customWidth="1"/>
    <col min="16128" max="16128" width="10.42578125" style="571" customWidth="1"/>
    <col min="16129" max="16129" width="15.5703125" style="571" customWidth="1"/>
    <col min="16130" max="16384" width="10.42578125" style="571"/>
  </cols>
  <sheetData>
    <row r="1" spans="1:21" ht="19.5" thickBot="1">
      <c r="A1" s="571" t="s">
        <v>1848</v>
      </c>
    </row>
    <row r="2" spans="1:21" s="566" customFormat="1">
      <c r="A2" s="571" t="s">
        <v>1848</v>
      </c>
      <c r="B2" s="656"/>
      <c r="C2" s="342"/>
      <c r="D2" s="985" t="s">
        <v>2152</v>
      </c>
      <c r="E2" s="986"/>
      <c r="F2" s="986"/>
      <c r="G2" s="986"/>
      <c r="H2" s="986"/>
      <c r="I2" s="986"/>
      <c r="J2" s="986"/>
      <c r="K2" s="986"/>
      <c r="L2" s="986"/>
      <c r="M2" s="989" t="s">
        <v>2153</v>
      </c>
      <c r="N2" s="990"/>
    </row>
    <row r="3" spans="1:21" s="566" customFormat="1" ht="19.5" thickBot="1">
      <c r="A3" s="571" t="s">
        <v>1848</v>
      </c>
      <c r="B3" s="656"/>
      <c r="C3" s="342"/>
      <c r="D3" s="987"/>
      <c r="E3" s="988"/>
      <c r="F3" s="988"/>
      <c r="G3" s="988"/>
      <c r="H3" s="988"/>
      <c r="I3" s="988"/>
      <c r="J3" s="988"/>
      <c r="K3" s="988"/>
      <c r="L3" s="988"/>
      <c r="M3" s="991"/>
      <c r="N3" s="992"/>
    </row>
    <row r="4" spans="1:21" ht="19.5" thickBot="1">
      <c r="A4" s="571" t="s">
        <v>1848</v>
      </c>
      <c r="D4" s="657"/>
      <c r="E4" s="657"/>
      <c r="F4" s="657"/>
      <c r="G4" s="657"/>
      <c r="H4" s="657"/>
      <c r="I4" s="657"/>
      <c r="J4" s="657"/>
      <c r="L4" s="657"/>
    </row>
    <row r="5" spans="1:21" ht="18.75" customHeight="1">
      <c r="A5" s="571" t="s">
        <v>1848</v>
      </c>
      <c r="D5" s="993" t="s">
        <v>2154</v>
      </c>
      <c r="E5" s="994"/>
      <c r="F5" s="994"/>
      <c r="G5" s="994"/>
      <c r="H5" s="994"/>
      <c r="I5" s="994"/>
      <c r="J5" s="983" t="s">
        <v>2264</v>
      </c>
      <c r="K5" s="983" t="s">
        <v>1955</v>
      </c>
      <c r="L5" s="983" t="s">
        <v>1956</v>
      </c>
      <c r="M5" s="997" t="s">
        <v>1957</v>
      </c>
      <c r="N5" s="998"/>
    </row>
    <row r="6" spans="1:21" ht="28.5" customHeight="1">
      <c r="A6" s="571" t="s">
        <v>1848</v>
      </c>
      <c r="D6" s="995"/>
      <c r="E6" s="996"/>
      <c r="F6" s="996"/>
      <c r="G6" s="996"/>
      <c r="H6" s="996"/>
      <c r="I6" s="996"/>
      <c r="J6" s="984"/>
      <c r="K6" s="984"/>
      <c r="L6" s="984"/>
      <c r="M6" s="658" t="s">
        <v>1958</v>
      </c>
      <c r="N6" s="659" t="s">
        <v>1001</v>
      </c>
    </row>
    <row r="7" spans="1:21" s="665" customFormat="1">
      <c r="A7" s="571" t="s">
        <v>1848</v>
      </c>
      <c r="B7" s="656"/>
      <c r="C7" s="342"/>
      <c r="D7" s="660" t="s">
        <v>1959</v>
      </c>
      <c r="E7" s="661" t="s">
        <v>1814</v>
      </c>
      <c r="F7" s="661"/>
      <c r="G7" s="661"/>
      <c r="H7" s="661"/>
      <c r="I7" s="661"/>
      <c r="J7" s="807"/>
      <c r="K7" s="662"/>
      <c r="L7" s="662"/>
      <c r="M7" s="663"/>
      <c r="N7" s="664"/>
    </row>
    <row r="8" spans="1:21" s="665" customFormat="1">
      <c r="A8" s="571" t="s">
        <v>1848</v>
      </c>
      <c r="B8" s="656"/>
      <c r="C8" s="342"/>
      <c r="D8" s="666"/>
      <c r="E8" s="667" t="s">
        <v>1963</v>
      </c>
      <c r="F8" s="667" t="s">
        <v>1815</v>
      </c>
      <c r="G8" s="667"/>
      <c r="H8" s="667"/>
      <c r="I8" s="802"/>
      <c r="J8" s="668">
        <v>191874395.15539086</v>
      </c>
      <c r="K8" s="668">
        <v>163854391.68000001</v>
      </c>
      <c r="L8" s="668">
        <v>183063090.67000002</v>
      </c>
      <c r="M8" s="669">
        <v>28020003.475390851</v>
      </c>
      <c r="N8" s="670">
        <v>0.17100550792750563</v>
      </c>
      <c r="P8" s="812"/>
      <c r="U8" s="671"/>
    </row>
    <row r="9" spans="1:21" s="566" customFormat="1">
      <c r="A9" s="571" t="s">
        <v>1848</v>
      </c>
      <c r="B9" s="672" t="s">
        <v>1906</v>
      </c>
      <c r="C9" s="673"/>
      <c r="D9" s="674"/>
      <c r="E9" s="675"/>
      <c r="F9" s="676"/>
      <c r="G9" s="676" t="s">
        <v>1977</v>
      </c>
      <c r="H9" s="676" t="s">
        <v>2155</v>
      </c>
      <c r="I9" s="676"/>
      <c r="J9" s="677">
        <v>191874395.15539086</v>
      </c>
      <c r="K9" s="677">
        <v>163420052.53</v>
      </c>
      <c r="L9" s="677">
        <v>169689769.91000003</v>
      </c>
      <c r="M9" s="678">
        <v>28454342.625390857</v>
      </c>
      <c r="N9" s="679">
        <v>0.17411781592817271</v>
      </c>
      <c r="U9" s="671"/>
    </row>
    <row r="10" spans="1:21" s="566" customFormat="1">
      <c r="A10" s="571" t="s">
        <v>1848</v>
      </c>
      <c r="B10" s="656"/>
      <c r="C10" s="342"/>
      <c r="D10" s="680"/>
      <c r="E10" s="681"/>
      <c r="F10" s="682"/>
      <c r="G10" s="676" t="s">
        <v>1979</v>
      </c>
      <c r="H10" s="676" t="s">
        <v>2156</v>
      </c>
      <c r="I10" s="803"/>
      <c r="J10" s="677">
        <v>0</v>
      </c>
      <c r="K10" s="677">
        <v>434339.15</v>
      </c>
      <c r="L10" s="677">
        <v>13288320.76</v>
      </c>
      <c r="M10" s="678">
        <v>-434339.15</v>
      </c>
      <c r="N10" s="679">
        <v>-1</v>
      </c>
      <c r="U10" s="671"/>
    </row>
    <row r="11" spans="1:21" s="688" customFormat="1" ht="25.5">
      <c r="A11" s="571" t="s">
        <v>1848</v>
      </c>
      <c r="B11" s="672" t="s">
        <v>2157</v>
      </c>
      <c r="C11" s="673"/>
      <c r="D11" s="674"/>
      <c r="E11" s="675"/>
      <c r="F11" s="683"/>
      <c r="G11" s="675"/>
      <c r="H11" s="684" t="s">
        <v>1963</v>
      </c>
      <c r="I11" s="684" t="s">
        <v>2158</v>
      </c>
      <c r="J11" s="685">
        <v>0</v>
      </c>
      <c r="K11" s="685">
        <v>0</v>
      </c>
      <c r="L11" s="685">
        <v>0</v>
      </c>
      <c r="M11" s="686">
        <v>0</v>
      </c>
      <c r="N11" s="687" t="s">
        <v>2271</v>
      </c>
      <c r="U11" s="671"/>
    </row>
    <row r="12" spans="1:21" s="688" customFormat="1" ht="37.5">
      <c r="A12" s="571" t="s">
        <v>1848</v>
      </c>
      <c r="B12" s="672" t="s">
        <v>2159</v>
      </c>
      <c r="C12" s="673"/>
      <c r="D12" s="674"/>
      <c r="E12" s="675"/>
      <c r="F12" s="683"/>
      <c r="G12" s="675"/>
      <c r="H12" s="684" t="s">
        <v>1966</v>
      </c>
      <c r="I12" s="689" t="s">
        <v>2160</v>
      </c>
      <c r="J12" s="685">
        <v>0</v>
      </c>
      <c r="K12" s="685">
        <v>0</v>
      </c>
      <c r="L12" s="662">
        <v>0</v>
      </c>
      <c r="M12" s="686">
        <v>0</v>
      </c>
      <c r="N12" s="687" t="s">
        <v>2271</v>
      </c>
      <c r="U12" s="671"/>
    </row>
    <row r="13" spans="1:21" s="688" customFormat="1" ht="37.5">
      <c r="A13" s="571" t="s">
        <v>1848</v>
      </c>
      <c r="B13" s="672" t="s">
        <v>2161</v>
      </c>
      <c r="C13" s="673"/>
      <c r="D13" s="674"/>
      <c r="E13" s="675"/>
      <c r="F13" s="683"/>
      <c r="G13" s="675"/>
      <c r="H13" s="684" t="s">
        <v>1968</v>
      </c>
      <c r="I13" s="689" t="s">
        <v>2162</v>
      </c>
      <c r="J13" s="685">
        <v>0</v>
      </c>
      <c r="K13" s="685">
        <v>0</v>
      </c>
      <c r="L13" s="662">
        <v>0</v>
      </c>
      <c r="M13" s="686">
        <v>0</v>
      </c>
      <c r="N13" s="687" t="s">
        <v>2271</v>
      </c>
      <c r="U13" s="671"/>
    </row>
    <row r="14" spans="1:21" s="688" customFormat="1" ht="25.5">
      <c r="A14" s="571" t="s">
        <v>1848</v>
      </c>
      <c r="B14" s="672" t="s">
        <v>2163</v>
      </c>
      <c r="C14" s="673"/>
      <c r="D14" s="674"/>
      <c r="E14" s="675"/>
      <c r="F14" s="683"/>
      <c r="G14" s="675"/>
      <c r="H14" s="684" t="s">
        <v>1971</v>
      </c>
      <c r="I14" s="689" t="s">
        <v>2164</v>
      </c>
      <c r="J14" s="685">
        <v>0</v>
      </c>
      <c r="K14" s="685">
        <v>0</v>
      </c>
      <c r="L14" s="690">
        <v>0</v>
      </c>
      <c r="M14" s="686">
        <v>0</v>
      </c>
      <c r="N14" s="687" t="s">
        <v>2271</v>
      </c>
      <c r="U14" s="671"/>
    </row>
    <row r="15" spans="1:21" s="688" customFormat="1" ht="25.5">
      <c r="A15" s="571" t="s">
        <v>1848</v>
      </c>
      <c r="B15" s="672" t="s">
        <v>2165</v>
      </c>
      <c r="C15" s="673"/>
      <c r="D15" s="674"/>
      <c r="E15" s="675"/>
      <c r="F15" s="683"/>
      <c r="G15" s="675"/>
      <c r="H15" s="684" t="s">
        <v>1973</v>
      </c>
      <c r="I15" s="684" t="s">
        <v>2166</v>
      </c>
      <c r="J15" s="685">
        <v>0</v>
      </c>
      <c r="K15" s="685">
        <v>0</v>
      </c>
      <c r="L15" s="690">
        <v>0</v>
      </c>
      <c r="M15" s="691">
        <v>0</v>
      </c>
      <c r="N15" s="692" t="s">
        <v>2271</v>
      </c>
      <c r="U15" s="671"/>
    </row>
    <row r="16" spans="1:21" s="688" customFormat="1" ht="25.5">
      <c r="A16" s="571" t="s">
        <v>1848</v>
      </c>
      <c r="B16" s="672" t="s">
        <v>1907</v>
      </c>
      <c r="C16" s="673"/>
      <c r="D16" s="674"/>
      <c r="E16" s="675"/>
      <c r="F16" s="683"/>
      <c r="G16" s="675"/>
      <c r="H16" s="684" t="s">
        <v>1983</v>
      </c>
      <c r="I16" s="684" t="s">
        <v>2167</v>
      </c>
      <c r="J16" s="685">
        <v>0</v>
      </c>
      <c r="K16" s="685">
        <v>434339.15</v>
      </c>
      <c r="L16" s="693">
        <v>13288320.76</v>
      </c>
      <c r="M16" s="686">
        <v>-434339.15</v>
      </c>
      <c r="N16" s="687">
        <v>-1</v>
      </c>
      <c r="U16" s="671"/>
    </row>
    <row r="17" spans="1:21" s="591" customFormat="1">
      <c r="A17" s="571" t="s">
        <v>1848</v>
      </c>
      <c r="B17" s="672"/>
      <c r="C17" s="384"/>
      <c r="D17" s="674"/>
      <c r="E17" s="675"/>
      <c r="F17" s="676"/>
      <c r="G17" s="682" t="s">
        <v>1997</v>
      </c>
      <c r="H17" s="682" t="s">
        <v>2168</v>
      </c>
      <c r="I17" s="804"/>
      <c r="J17" s="694">
        <v>0</v>
      </c>
      <c r="K17" s="694">
        <v>0</v>
      </c>
      <c r="L17" s="694">
        <v>0</v>
      </c>
      <c r="M17" s="695">
        <v>0</v>
      </c>
      <c r="N17" s="696" t="s">
        <v>2271</v>
      </c>
      <c r="U17" s="671"/>
    </row>
    <row r="18" spans="1:21" s="591" customFormat="1" ht="25.5">
      <c r="A18" s="571" t="s">
        <v>1848</v>
      </c>
      <c r="B18" s="672" t="s">
        <v>2169</v>
      </c>
      <c r="C18" s="673"/>
      <c r="D18" s="697"/>
      <c r="E18" s="698"/>
      <c r="F18" s="699"/>
      <c r="G18" s="699"/>
      <c r="H18" s="700" t="s">
        <v>1963</v>
      </c>
      <c r="I18" s="700" t="s">
        <v>2170</v>
      </c>
      <c r="J18" s="685">
        <v>0</v>
      </c>
      <c r="K18" s="685">
        <v>0</v>
      </c>
      <c r="L18" s="690">
        <v>0</v>
      </c>
      <c r="M18" s="701">
        <v>0</v>
      </c>
      <c r="N18" s="702" t="s">
        <v>2271</v>
      </c>
      <c r="U18" s="671"/>
    </row>
    <row r="19" spans="1:21" s="591" customFormat="1" ht="25.5">
      <c r="A19" s="571" t="s">
        <v>1848</v>
      </c>
      <c r="B19" s="672" t="s">
        <v>2171</v>
      </c>
      <c r="C19" s="673"/>
      <c r="D19" s="697"/>
      <c r="E19" s="698"/>
      <c r="F19" s="699"/>
      <c r="G19" s="699"/>
      <c r="H19" s="700" t="s">
        <v>1966</v>
      </c>
      <c r="I19" s="700" t="s">
        <v>2172</v>
      </c>
      <c r="J19" s="685">
        <v>0</v>
      </c>
      <c r="K19" s="685">
        <v>0</v>
      </c>
      <c r="L19" s="690">
        <v>0</v>
      </c>
      <c r="M19" s="701">
        <v>0</v>
      </c>
      <c r="N19" s="702" t="s">
        <v>2271</v>
      </c>
      <c r="U19" s="671"/>
    </row>
    <row r="20" spans="1:21" s="591" customFormat="1" ht="25.5">
      <c r="A20" s="571" t="s">
        <v>1848</v>
      </c>
      <c r="B20" s="672" t="s">
        <v>2173</v>
      </c>
      <c r="C20" s="673"/>
      <c r="D20" s="697"/>
      <c r="E20" s="698"/>
      <c r="F20" s="699"/>
      <c r="G20" s="699"/>
      <c r="H20" s="700" t="s">
        <v>1968</v>
      </c>
      <c r="I20" s="700" t="s">
        <v>2174</v>
      </c>
      <c r="J20" s="685">
        <v>0</v>
      </c>
      <c r="K20" s="685">
        <v>0</v>
      </c>
      <c r="L20" s="693">
        <v>0</v>
      </c>
      <c r="M20" s="701">
        <v>0</v>
      </c>
      <c r="N20" s="702" t="s">
        <v>2271</v>
      </c>
      <c r="U20" s="671"/>
    </row>
    <row r="21" spans="1:21" s="591" customFormat="1" ht="25.5">
      <c r="A21" s="571" t="s">
        <v>1848</v>
      </c>
      <c r="B21" s="672" t="s">
        <v>2175</v>
      </c>
      <c r="C21" s="673"/>
      <c r="D21" s="697"/>
      <c r="E21" s="698"/>
      <c r="F21" s="699"/>
      <c r="G21" s="699"/>
      <c r="H21" s="700" t="s">
        <v>1971</v>
      </c>
      <c r="I21" s="700" t="s">
        <v>2176</v>
      </c>
      <c r="J21" s="685">
        <v>0</v>
      </c>
      <c r="K21" s="685">
        <v>0</v>
      </c>
      <c r="L21" s="690">
        <v>0</v>
      </c>
      <c r="M21" s="701">
        <v>0</v>
      </c>
      <c r="N21" s="702" t="s">
        <v>2271</v>
      </c>
      <c r="U21" s="671"/>
    </row>
    <row r="22" spans="1:21" s="591" customFormat="1">
      <c r="A22" s="571" t="s">
        <v>1848</v>
      </c>
      <c r="B22" s="672" t="s">
        <v>1908</v>
      </c>
      <c r="C22" s="673"/>
      <c r="D22" s="697"/>
      <c r="E22" s="698"/>
      <c r="F22" s="676"/>
      <c r="G22" s="703" t="s">
        <v>2000</v>
      </c>
      <c r="H22" s="676" t="s">
        <v>2177</v>
      </c>
      <c r="I22" s="676"/>
      <c r="J22" s="677">
        <v>0</v>
      </c>
      <c r="K22" s="677">
        <v>0</v>
      </c>
      <c r="L22" s="677">
        <v>85000</v>
      </c>
      <c r="M22" s="678">
        <v>0</v>
      </c>
      <c r="N22" s="679" t="s">
        <v>2271</v>
      </c>
      <c r="U22" s="671"/>
    </row>
    <row r="23" spans="1:21" s="705" customFormat="1">
      <c r="A23" s="571" t="s">
        <v>1848</v>
      </c>
      <c r="B23" s="672" t="s">
        <v>1909</v>
      </c>
      <c r="C23" s="673"/>
      <c r="D23" s="680"/>
      <c r="E23" s="667" t="s">
        <v>1966</v>
      </c>
      <c r="F23" s="667" t="s">
        <v>1816</v>
      </c>
      <c r="G23" s="667"/>
      <c r="H23" s="667"/>
      <c r="I23" s="802"/>
      <c r="J23" s="668">
        <v>-5255938.3899999997</v>
      </c>
      <c r="K23" s="668">
        <v>-1109046.1599999999</v>
      </c>
      <c r="L23" s="669">
        <v>-410054.53</v>
      </c>
      <c r="M23" s="669">
        <v>-4146892.2299999995</v>
      </c>
      <c r="N23" s="704">
        <v>3.7391520565744529</v>
      </c>
      <c r="U23" s="671"/>
    </row>
    <row r="24" spans="1:21" s="705" customFormat="1">
      <c r="A24" s="571" t="s">
        <v>1848</v>
      </c>
      <c r="B24" s="672" t="s">
        <v>1910</v>
      </c>
      <c r="C24" s="673"/>
      <c r="D24" s="680"/>
      <c r="E24" s="667" t="s">
        <v>1968</v>
      </c>
      <c r="F24" s="667" t="s">
        <v>1817</v>
      </c>
      <c r="G24" s="667"/>
      <c r="H24" s="667"/>
      <c r="I24" s="802"/>
      <c r="J24" s="668">
        <v>722863.8</v>
      </c>
      <c r="K24" s="668">
        <v>1261981.1000000001</v>
      </c>
      <c r="L24" s="669">
        <v>3295308.8</v>
      </c>
      <c r="M24" s="669">
        <v>-539117.30000000005</v>
      </c>
      <c r="N24" s="704">
        <v>-0.42719918705597099</v>
      </c>
      <c r="U24" s="671"/>
    </row>
    <row r="25" spans="1:21" s="705" customFormat="1">
      <c r="A25" s="571" t="s">
        <v>1848</v>
      </c>
      <c r="B25" s="706"/>
      <c r="C25" s="673"/>
      <c r="D25" s="680"/>
      <c r="E25" s="667" t="s">
        <v>1971</v>
      </c>
      <c r="F25" s="667" t="s">
        <v>1818</v>
      </c>
      <c r="G25" s="667"/>
      <c r="H25" s="667"/>
      <c r="I25" s="802"/>
      <c r="J25" s="668">
        <v>177967962.44000909</v>
      </c>
      <c r="K25" s="668">
        <v>166859626.64000002</v>
      </c>
      <c r="L25" s="668">
        <v>159626090.54999998</v>
      </c>
      <c r="M25" s="669">
        <v>11108335.800009072</v>
      </c>
      <c r="N25" s="704">
        <v>6.6572939324473793E-2</v>
      </c>
      <c r="U25" s="671"/>
    </row>
    <row r="26" spans="1:21" s="591" customFormat="1">
      <c r="A26" s="571" t="s">
        <v>1848</v>
      </c>
      <c r="B26" s="672" t="s">
        <v>1911</v>
      </c>
      <c r="C26" s="673"/>
      <c r="D26" s="697"/>
      <c r="E26" s="698"/>
      <c r="F26" s="699"/>
      <c r="G26" s="698" t="s">
        <v>1977</v>
      </c>
      <c r="H26" s="699" t="s">
        <v>2178</v>
      </c>
      <c r="I26" s="699"/>
      <c r="J26" s="685">
        <v>171537331.40000907</v>
      </c>
      <c r="K26" s="685">
        <v>159383956.12</v>
      </c>
      <c r="L26" s="693">
        <v>152635729.57999998</v>
      </c>
      <c r="M26" s="686">
        <v>12153375.280009061</v>
      </c>
      <c r="N26" s="687">
        <v>7.6252187333452792E-2</v>
      </c>
      <c r="U26" s="671"/>
    </row>
    <row r="27" spans="1:21" s="591" customFormat="1">
      <c r="A27" s="571" t="s">
        <v>1848</v>
      </c>
      <c r="B27" s="672" t="s">
        <v>1913</v>
      </c>
      <c r="C27" s="673"/>
      <c r="D27" s="697"/>
      <c r="E27" s="698"/>
      <c r="F27" s="699"/>
      <c r="G27" s="698" t="s">
        <v>1979</v>
      </c>
      <c r="H27" s="699" t="s">
        <v>2179</v>
      </c>
      <c r="I27" s="699"/>
      <c r="J27" s="685">
        <v>2342214.7400000002</v>
      </c>
      <c r="K27" s="685">
        <v>2342214.7400000002</v>
      </c>
      <c r="L27" s="693">
        <v>2004784.57</v>
      </c>
      <c r="M27" s="686">
        <v>0</v>
      </c>
      <c r="N27" s="687">
        <v>0</v>
      </c>
      <c r="U27" s="671"/>
    </row>
    <row r="28" spans="1:21" s="566" customFormat="1">
      <c r="A28" s="571" t="s">
        <v>1848</v>
      </c>
      <c r="B28" s="672" t="s">
        <v>1912</v>
      </c>
      <c r="C28" s="673"/>
      <c r="D28" s="707"/>
      <c r="E28" s="708"/>
      <c r="F28" s="709"/>
      <c r="G28" s="708" t="s">
        <v>1997</v>
      </c>
      <c r="H28" s="709" t="s">
        <v>2180</v>
      </c>
      <c r="I28" s="710"/>
      <c r="J28" s="685">
        <v>4088416.3</v>
      </c>
      <c r="K28" s="685">
        <v>5133455.78</v>
      </c>
      <c r="L28" s="693">
        <v>4985576.3999999994</v>
      </c>
      <c r="M28" s="711">
        <v>-1045039.4800000004</v>
      </c>
      <c r="N28" s="712">
        <v>-0.20357426357337793</v>
      </c>
      <c r="U28" s="671"/>
    </row>
    <row r="29" spans="1:21" s="665" customFormat="1">
      <c r="A29" s="571" t="s">
        <v>1848</v>
      </c>
      <c r="B29" s="672" t="s">
        <v>1914</v>
      </c>
      <c r="C29" s="673"/>
      <c r="D29" s="680"/>
      <c r="E29" s="667" t="s">
        <v>1973</v>
      </c>
      <c r="F29" s="667" t="s">
        <v>1819</v>
      </c>
      <c r="G29" s="667"/>
      <c r="H29" s="667"/>
      <c r="I29" s="802"/>
      <c r="J29" s="668">
        <v>1275963.26</v>
      </c>
      <c r="K29" s="668">
        <v>3281218.1500000004</v>
      </c>
      <c r="L29" s="669">
        <v>3901305.11</v>
      </c>
      <c r="M29" s="669">
        <v>-2005254.8900000004</v>
      </c>
      <c r="N29" s="704">
        <v>-0.61113123185668106</v>
      </c>
      <c r="U29" s="671"/>
    </row>
    <row r="30" spans="1:21" s="665" customFormat="1">
      <c r="A30" s="571" t="s">
        <v>1848</v>
      </c>
      <c r="B30" s="672" t="s">
        <v>1915</v>
      </c>
      <c r="C30" s="673"/>
      <c r="D30" s="680"/>
      <c r="E30" s="667" t="s">
        <v>1983</v>
      </c>
      <c r="F30" s="667" t="s">
        <v>1820</v>
      </c>
      <c r="G30" s="667"/>
      <c r="H30" s="667"/>
      <c r="I30" s="802"/>
      <c r="J30" s="668">
        <v>1706202.8400000019</v>
      </c>
      <c r="K30" s="668">
        <v>1253953.3</v>
      </c>
      <c r="L30" s="669">
        <v>1062548.98</v>
      </c>
      <c r="M30" s="669">
        <v>452249.5400000019</v>
      </c>
      <c r="N30" s="704">
        <v>0.36065899742837465</v>
      </c>
      <c r="U30" s="671"/>
    </row>
    <row r="31" spans="1:21" s="665" customFormat="1">
      <c r="A31" s="571" t="s">
        <v>1848</v>
      </c>
      <c r="B31" s="672" t="s">
        <v>1916</v>
      </c>
      <c r="C31" s="673"/>
      <c r="D31" s="680"/>
      <c r="E31" s="667" t="s">
        <v>1984</v>
      </c>
      <c r="F31" s="667" t="s">
        <v>2181</v>
      </c>
      <c r="G31" s="667"/>
      <c r="H31" s="667"/>
      <c r="I31" s="667"/>
      <c r="J31" s="668">
        <v>12222578.049999999</v>
      </c>
      <c r="K31" s="668">
        <v>12222578.049999999</v>
      </c>
      <c r="L31" s="668">
        <v>11062139</v>
      </c>
      <c r="M31" s="669">
        <v>0</v>
      </c>
      <c r="N31" s="704">
        <v>0</v>
      </c>
      <c r="U31" s="671"/>
    </row>
    <row r="32" spans="1:21" s="665" customFormat="1">
      <c r="A32" s="571" t="s">
        <v>1848</v>
      </c>
      <c r="B32" s="672" t="s">
        <v>2182</v>
      </c>
      <c r="C32" s="673"/>
      <c r="D32" s="680"/>
      <c r="E32" s="667" t="s">
        <v>1985</v>
      </c>
      <c r="F32" s="667" t="s">
        <v>2183</v>
      </c>
      <c r="G32" s="667"/>
      <c r="H32" s="667"/>
      <c r="I32" s="667"/>
      <c r="J32" s="668">
        <v>0</v>
      </c>
      <c r="K32" s="668">
        <v>0</v>
      </c>
      <c r="L32" s="668">
        <v>0</v>
      </c>
      <c r="M32" s="669">
        <v>0</v>
      </c>
      <c r="N32" s="704" t="s">
        <v>2271</v>
      </c>
      <c r="U32" s="671"/>
    </row>
    <row r="33" spans="1:21" s="665" customFormat="1">
      <c r="A33" s="571" t="s">
        <v>1848</v>
      </c>
      <c r="B33" s="672" t="s">
        <v>1917</v>
      </c>
      <c r="C33" s="673"/>
      <c r="D33" s="680"/>
      <c r="E33" s="667" t="s">
        <v>1986</v>
      </c>
      <c r="F33" s="667" t="s">
        <v>1821</v>
      </c>
      <c r="G33" s="667"/>
      <c r="H33" s="667"/>
      <c r="I33" s="667"/>
      <c r="J33" s="668">
        <v>607836.57999999996</v>
      </c>
      <c r="K33" s="668">
        <v>483646.29</v>
      </c>
      <c r="L33" s="668">
        <v>374654.69</v>
      </c>
      <c r="M33" s="669">
        <v>124190.28999999998</v>
      </c>
      <c r="N33" s="704">
        <v>0.25677916396298622</v>
      </c>
      <c r="U33" s="671"/>
    </row>
    <row r="34" spans="1:21" s="665" customFormat="1">
      <c r="A34" s="571" t="s">
        <v>1848</v>
      </c>
      <c r="B34" s="672"/>
      <c r="C34" s="342"/>
      <c r="D34" s="713"/>
      <c r="E34" s="980" t="s">
        <v>2005</v>
      </c>
      <c r="F34" s="980"/>
      <c r="G34" s="980"/>
      <c r="H34" s="980"/>
      <c r="I34" s="980"/>
      <c r="J34" s="714">
        <v>381121863.73539996</v>
      </c>
      <c r="K34" s="714">
        <v>348108349.05000001</v>
      </c>
      <c r="L34" s="714">
        <v>361975083.26999998</v>
      </c>
      <c r="M34" s="715">
        <v>33013514.68539995</v>
      </c>
      <c r="N34" s="716">
        <v>9.4836894247135983E-2</v>
      </c>
      <c r="U34" s="671"/>
    </row>
    <row r="35" spans="1:21" s="566" customFormat="1">
      <c r="A35" s="571" t="s">
        <v>1848</v>
      </c>
      <c r="B35" s="672"/>
      <c r="C35" s="342"/>
      <c r="D35" s="717"/>
      <c r="E35" s="708"/>
      <c r="F35" s="709"/>
      <c r="G35" s="709"/>
      <c r="H35" s="709"/>
      <c r="I35" s="709"/>
      <c r="J35" s="693"/>
      <c r="K35" s="693"/>
      <c r="L35" s="693"/>
      <c r="M35" s="711">
        <v>0</v>
      </c>
      <c r="N35" s="712" t="s">
        <v>2271</v>
      </c>
      <c r="U35" s="671"/>
    </row>
    <row r="36" spans="1:21" s="665" customFormat="1">
      <c r="A36" s="571" t="s">
        <v>1848</v>
      </c>
      <c r="B36" s="672"/>
      <c r="C36" s="342"/>
      <c r="D36" s="718" t="s">
        <v>2006</v>
      </c>
      <c r="E36" s="719" t="s">
        <v>1825</v>
      </c>
      <c r="F36" s="513"/>
      <c r="G36" s="513"/>
      <c r="H36" s="513"/>
      <c r="I36" s="513"/>
      <c r="J36" s="693"/>
      <c r="K36" s="693"/>
      <c r="L36" s="693"/>
      <c r="M36" s="720">
        <v>0</v>
      </c>
      <c r="N36" s="721" t="s">
        <v>2271</v>
      </c>
      <c r="U36" s="671"/>
    </row>
    <row r="37" spans="1:21" s="665" customFormat="1">
      <c r="A37" s="571" t="s">
        <v>1848</v>
      </c>
      <c r="B37" s="672"/>
      <c r="C37" s="342"/>
      <c r="D37" s="680"/>
      <c r="E37" s="722" t="s">
        <v>1963</v>
      </c>
      <c r="F37" s="667" t="s">
        <v>1826</v>
      </c>
      <c r="G37" s="667"/>
      <c r="H37" s="667"/>
      <c r="I37" s="667"/>
      <c r="J37" s="668">
        <v>106407262.14780004</v>
      </c>
      <c r="K37" s="668">
        <v>94872993.640000001</v>
      </c>
      <c r="L37" s="668">
        <v>90709020.669999972</v>
      </c>
      <c r="M37" s="669">
        <v>11534268.507800043</v>
      </c>
      <c r="N37" s="704">
        <v>0.12157588861976215</v>
      </c>
      <c r="U37" s="671"/>
    </row>
    <row r="38" spans="1:21" s="566" customFormat="1">
      <c r="A38" s="571" t="s">
        <v>1848</v>
      </c>
      <c r="B38" s="672" t="s">
        <v>1920</v>
      </c>
      <c r="C38" s="673"/>
      <c r="D38" s="707"/>
      <c r="E38" s="708"/>
      <c r="F38" s="709"/>
      <c r="G38" s="675" t="s">
        <v>1977</v>
      </c>
      <c r="H38" s="709" t="s">
        <v>1827</v>
      </c>
      <c r="I38" s="709"/>
      <c r="J38" s="685">
        <v>105688495.50780004</v>
      </c>
      <c r="K38" s="685">
        <v>94030126.650000006</v>
      </c>
      <c r="L38" s="693">
        <v>90183946.539999977</v>
      </c>
      <c r="M38" s="711">
        <v>11658368.857800037</v>
      </c>
      <c r="N38" s="712">
        <v>0.1239854637354148</v>
      </c>
      <c r="U38" s="671"/>
    </row>
    <row r="39" spans="1:21" s="566" customFormat="1">
      <c r="A39" s="571" t="s">
        <v>1848</v>
      </c>
      <c r="B39" s="672" t="s">
        <v>1921</v>
      </c>
      <c r="C39" s="673"/>
      <c r="D39" s="707"/>
      <c r="E39" s="708"/>
      <c r="F39" s="709"/>
      <c r="G39" s="708" t="s">
        <v>1979</v>
      </c>
      <c r="H39" s="709" t="s">
        <v>1828</v>
      </c>
      <c r="I39" s="709"/>
      <c r="J39" s="685">
        <v>718766.64</v>
      </c>
      <c r="K39" s="685">
        <v>842866.99</v>
      </c>
      <c r="L39" s="693">
        <v>525074.13</v>
      </c>
      <c r="M39" s="711">
        <v>-124100.34999999998</v>
      </c>
      <c r="N39" s="712">
        <v>-0.14723598322435189</v>
      </c>
      <c r="U39" s="671"/>
    </row>
    <row r="40" spans="1:21" s="665" customFormat="1">
      <c r="A40" s="571" t="s">
        <v>1848</v>
      </c>
      <c r="B40" s="672"/>
      <c r="C40" s="342"/>
      <c r="D40" s="680"/>
      <c r="E40" s="722" t="s">
        <v>1966</v>
      </c>
      <c r="F40" s="667" t="s">
        <v>2184</v>
      </c>
      <c r="G40" s="667"/>
      <c r="H40" s="667"/>
      <c r="I40" s="667"/>
      <c r="J40" s="668">
        <v>22128350.592</v>
      </c>
      <c r="K40" s="668">
        <v>21940661.460000001</v>
      </c>
      <c r="L40" s="668">
        <v>29324910.039999999</v>
      </c>
      <c r="M40" s="669">
        <v>187689.13199999928</v>
      </c>
      <c r="N40" s="704">
        <v>8.5543971562650999E-3</v>
      </c>
      <c r="U40" s="671"/>
    </row>
    <row r="41" spans="1:21" s="566" customFormat="1">
      <c r="A41" s="571" t="s">
        <v>1848</v>
      </c>
      <c r="B41" s="672" t="s">
        <v>2185</v>
      </c>
      <c r="C41" s="673"/>
      <c r="D41" s="717"/>
      <c r="E41" s="708"/>
      <c r="F41" s="709"/>
      <c r="G41" s="708" t="s">
        <v>1977</v>
      </c>
      <c r="H41" s="709" t="s">
        <v>2186</v>
      </c>
      <c r="I41" s="709"/>
      <c r="J41" s="685">
        <v>0</v>
      </c>
      <c r="K41" s="685">
        <v>0</v>
      </c>
      <c r="L41" s="690">
        <v>0</v>
      </c>
      <c r="M41" s="711">
        <v>0</v>
      </c>
      <c r="N41" s="712" t="s">
        <v>2271</v>
      </c>
      <c r="U41" s="671"/>
    </row>
    <row r="42" spans="1:21" s="566" customFormat="1">
      <c r="A42" s="571" t="s">
        <v>1848</v>
      </c>
      <c r="B42" s="672" t="s">
        <v>2187</v>
      </c>
      <c r="C42" s="673"/>
      <c r="D42" s="717"/>
      <c r="E42" s="708"/>
      <c r="F42" s="709"/>
      <c r="G42" s="708" t="s">
        <v>1979</v>
      </c>
      <c r="H42" s="709" t="s">
        <v>2188</v>
      </c>
      <c r="I42" s="709"/>
      <c r="J42" s="685">
        <v>0</v>
      </c>
      <c r="K42" s="685">
        <v>0</v>
      </c>
      <c r="L42" s="690">
        <v>0</v>
      </c>
      <c r="M42" s="711">
        <v>0</v>
      </c>
      <c r="N42" s="712" t="s">
        <v>2271</v>
      </c>
      <c r="U42" s="671"/>
    </row>
    <row r="43" spans="1:21" s="566" customFormat="1">
      <c r="A43" s="571" t="s">
        <v>1848</v>
      </c>
      <c r="B43" s="672" t="s">
        <v>2189</v>
      </c>
      <c r="C43" s="673"/>
      <c r="D43" s="717"/>
      <c r="E43" s="708"/>
      <c r="F43" s="514"/>
      <c r="G43" s="698" t="s">
        <v>1997</v>
      </c>
      <c r="H43" s="699" t="s">
        <v>2190</v>
      </c>
      <c r="I43" s="699"/>
      <c r="J43" s="685">
        <v>0</v>
      </c>
      <c r="K43" s="685">
        <v>0</v>
      </c>
      <c r="L43" s="690">
        <v>0</v>
      </c>
      <c r="M43" s="711">
        <v>0</v>
      </c>
      <c r="N43" s="712" t="s">
        <v>2271</v>
      </c>
      <c r="U43" s="671"/>
    </row>
    <row r="44" spans="1:21" s="566" customFormat="1">
      <c r="A44" s="571" t="s">
        <v>1848</v>
      </c>
      <c r="B44" s="672" t="s">
        <v>2191</v>
      </c>
      <c r="C44" s="673"/>
      <c r="D44" s="717"/>
      <c r="E44" s="708"/>
      <c r="F44" s="514"/>
      <c r="G44" s="698" t="s">
        <v>2000</v>
      </c>
      <c r="H44" s="699" t="s">
        <v>2192</v>
      </c>
      <c r="I44" s="699"/>
      <c r="J44" s="685">
        <v>0</v>
      </c>
      <c r="K44" s="685">
        <v>0</v>
      </c>
      <c r="L44" s="690">
        <v>0</v>
      </c>
      <c r="M44" s="711">
        <v>0</v>
      </c>
      <c r="N44" s="712" t="s">
        <v>2271</v>
      </c>
      <c r="U44" s="671"/>
    </row>
    <row r="45" spans="1:21" s="566" customFormat="1">
      <c r="A45" s="571" t="s">
        <v>1848</v>
      </c>
      <c r="B45" s="672" t="s">
        <v>2193</v>
      </c>
      <c r="C45" s="673"/>
      <c r="D45" s="717"/>
      <c r="E45" s="708"/>
      <c r="F45" s="514"/>
      <c r="G45" s="698" t="s">
        <v>2127</v>
      </c>
      <c r="H45" s="699" t="s">
        <v>2194</v>
      </c>
      <c r="I45" s="699"/>
      <c r="J45" s="685">
        <v>0</v>
      </c>
      <c r="K45" s="685">
        <v>0</v>
      </c>
      <c r="L45" s="690">
        <v>0</v>
      </c>
      <c r="M45" s="711">
        <v>0</v>
      </c>
      <c r="N45" s="712" t="s">
        <v>2271</v>
      </c>
      <c r="U45" s="671"/>
    </row>
    <row r="46" spans="1:21" s="566" customFormat="1">
      <c r="A46" s="571" t="s">
        <v>1848</v>
      </c>
      <c r="B46" s="672" t="s">
        <v>2195</v>
      </c>
      <c r="C46" s="673"/>
      <c r="D46" s="723"/>
      <c r="E46" s="698"/>
      <c r="F46" s="724"/>
      <c r="G46" s="698" t="s">
        <v>2129</v>
      </c>
      <c r="H46" s="699" t="s">
        <v>2196</v>
      </c>
      <c r="I46" s="699"/>
      <c r="J46" s="685">
        <v>0</v>
      </c>
      <c r="K46" s="685">
        <v>0</v>
      </c>
      <c r="L46" s="690">
        <v>0</v>
      </c>
      <c r="M46" s="686">
        <v>0</v>
      </c>
      <c r="N46" s="687" t="s">
        <v>2271</v>
      </c>
      <c r="U46" s="671"/>
    </row>
    <row r="47" spans="1:21" s="566" customFormat="1">
      <c r="A47" s="571" t="s">
        <v>1848</v>
      </c>
      <c r="B47" s="672" t="s">
        <v>2197</v>
      </c>
      <c r="C47" s="673"/>
      <c r="D47" s="717"/>
      <c r="E47" s="708"/>
      <c r="F47" s="514"/>
      <c r="G47" s="698" t="s">
        <v>2198</v>
      </c>
      <c r="H47" s="699" t="s">
        <v>2199</v>
      </c>
      <c r="I47" s="699"/>
      <c r="J47" s="685">
        <v>0</v>
      </c>
      <c r="K47" s="685">
        <v>0</v>
      </c>
      <c r="L47" s="690">
        <v>0</v>
      </c>
      <c r="M47" s="711">
        <v>0</v>
      </c>
      <c r="N47" s="712" t="s">
        <v>2271</v>
      </c>
      <c r="U47" s="671"/>
    </row>
    <row r="48" spans="1:21" s="566" customFormat="1">
      <c r="A48" s="571" t="s">
        <v>1848</v>
      </c>
      <c r="B48" s="672" t="s">
        <v>2200</v>
      </c>
      <c r="C48" s="673"/>
      <c r="D48" s="717"/>
      <c r="E48" s="708"/>
      <c r="F48" s="514"/>
      <c r="G48" s="698" t="s">
        <v>2201</v>
      </c>
      <c r="H48" s="699" t="s">
        <v>2202</v>
      </c>
      <c r="I48" s="699"/>
      <c r="J48" s="685">
        <v>0</v>
      </c>
      <c r="K48" s="685">
        <v>0</v>
      </c>
      <c r="L48" s="690">
        <v>0</v>
      </c>
      <c r="M48" s="725">
        <v>0</v>
      </c>
      <c r="N48" s="726" t="s">
        <v>2271</v>
      </c>
      <c r="U48" s="671"/>
    </row>
    <row r="49" spans="1:21" s="566" customFormat="1">
      <c r="A49" s="571" t="s">
        <v>1848</v>
      </c>
      <c r="B49" s="672" t="s">
        <v>2203</v>
      </c>
      <c r="C49" s="673"/>
      <c r="D49" s="717"/>
      <c r="E49" s="708"/>
      <c r="F49" s="514"/>
      <c r="G49" s="698" t="s">
        <v>2204</v>
      </c>
      <c r="H49" s="699" t="s">
        <v>2205</v>
      </c>
      <c r="I49" s="699"/>
      <c r="J49" s="685">
        <v>0</v>
      </c>
      <c r="K49" s="685">
        <v>0</v>
      </c>
      <c r="L49" s="690">
        <v>0</v>
      </c>
      <c r="M49" s="725">
        <v>0</v>
      </c>
      <c r="N49" s="726" t="s">
        <v>2271</v>
      </c>
      <c r="U49" s="671"/>
    </row>
    <row r="50" spans="1:21" s="566" customFormat="1">
      <c r="A50" s="571" t="s">
        <v>1848</v>
      </c>
      <c r="B50" s="672" t="s">
        <v>2206</v>
      </c>
      <c r="C50" s="673"/>
      <c r="D50" s="717"/>
      <c r="E50" s="708"/>
      <c r="F50" s="514"/>
      <c r="G50" s="698" t="s">
        <v>2207</v>
      </c>
      <c r="H50" s="699" t="s">
        <v>2208</v>
      </c>
      <c r="I50" s="699"/>
      <c r="J50" s="685">
        <v>0</v>
      </c>
      <c r="K50" s="685">
        <v>0</v>
      </c>
      <c r="L50" s="690">
        <v>0</v>
      </c>
      <c r="M50" s="725">
        <v>0</v>
      </c>
      <c r="N50" s="726" t="s">
        <v>2271</v>
      </c>
      <c r="U50" s="671"/>
    </row>
    <row r="51" spans="1:21" s="566" customFormat="1">
      <c r="A51" s="571" t="s">
        <v>1848</v>
      </c>
      <c r="B51" s="672" t="s">
        <v>1922</v>
      </c>
      <c r="C51" s="673"/>
      <c r="D51" s="717"/>
      <c r="E51" s="708"/>
      <c r="F51" s="514"/>
      <c r="G51" s="698" t="s">
        <v>2209</v>
      </c>
      <c r="H51" s="699" t="s">
        <v>2210</v>
      </c>
      <c r="I51" s="699"/>
      <c r="J51" s="685">
        <v>1410564</v>
      </c>
      <c r="K51" s="685">
        <v>671497.16999999993</v>
      </c>
      <c r="L51" s="693">
        <v>896339.06</v>
      </c>
      <c r="M51" s="711">
        <v>739066.83000000007</v>
      </c>
      <c r="N51" s="712">
        <v>1.1006253831270802</v>
      </c>
      <c r="U51" s="671"/>
    </row>
    <row r="52" spans="1:21" s="566" customFormat="1">
      <c r="A52" s="571" t="s">
        <v>1848</v>
      </c>
      <c r="B52" s="672" t="s">
        <v>2211</v>
      </c>
      <c r="C52" s="673"/>
      <c r="D52" s="717"/>
      <c r="E52" s="708"/>
      <c r="F52" s="514"/>
      <c r="G52" s="698" t="s">
        <v>2212</v>
      </c>
      <c r="H52" s="699" t="s">
        <v>2213</v>
      </c>
      <c r="I52" s="699"/>
      <c r="J52" s="685">
        <v>0</v>
      </c>
      <c r="K52" s="685">
        <v>0</v>
      </c>
      <c r="L52" s="693">
        <v>0</v>
      </c>
      <c r="M52" s="711">
        <v>0</v>
      </c>
      <c r="N52" s="712" t="s">
        <v>2271</v>
      </c>
      <c r="U52" s="671"/>
    </row>
    <row r="53" spans="1:21" s="566" customFormat="1">
      <c r="A53" s="571" t="s">
        <v>1848</v>
      </c>
      <c r="B53" s="672" t="s">
        <v>1923</v>
      </c>
      <c r="C53" s="673"/>
      <c r="D53" s="717"/>
      <c r="E53" s="708"/>
      <c r="F53" s="514"/>
      <c r="G53" s="698" t="s">
        <v>2214</v>
      </c>
      <c r="H53" s="699" t="s">
        <v>2215</v>
      </c>
      <c r="I53" s="699"/>
      <c r="J53" s="685">
        <v>1438845</v>
      </c>
      <c r="K53" s="685">
        <v>1438845</v>
      </c>
      <c r="L53" s="693">
        <v>1499882.1199999999</v>
      </c>
      <c r="M53" s="725">
        <v>0</v>
      </c>
      <c r="N53" s="726">
        <v>0</v>
      </c>
      <c r="U53" s="671"/>
    </row>
    <row r="54" spans="1:21" s="566" customFormat="1">
      <c r="A54" s="571" t="s">
        <v>1848</v>
      </c>
      <c r="B54" s="672" t="s">
        <v>1924</v>
      </c>
      <c r="C54" s="673"/>
      <c r="D54" s="717"/>
      <c r="E54" s="708"/>
      <c r="F54" s="514"/>
      <c r="G54" s="698" t="s">
        <v>2216</v>
      </c>
      <c r="H54" s="699" t="s">
        <v>2217</v>
      </c>
      <c r="I54" s="699"/>
      <c r="J54" s="685">
        <v>1078244.44</v>
      </c>
      <c r="K54" s="685">
        <v>1080292.3399999999</v>
      </c>
      <c r="L54" s="693">
        <v>1580298.61</v>
      </c>
      <c r="M54" s="725">
        <v>-2047.8999999999069</v>
      </c>
      <c r="N54" s="726">
        <v>-1.8956905683510698E-3</v>
      </c>
      <c r="U54" s="671"/>
    </row>
    <row r="55" spans="1:21" s="566" customFormat="1">
      <c r="A55" s="571" t="s">
        <v>1848</v>
      </c>
      <c r="B55" s="672" t="s">
        <v>1925</v>
      </c>
      <c r="C55" s="673"/>
      <c r="D55" s="717"/>
      <c r="E55" s="727"/>
      <c r="F55" s="710"/>
      <c r="G55" s="698" t="s">
        <v>2218</v>
      </c>
      <c r="H55" s="728" t="s">
        <v>2219</v>
      </c>
      <c r="I55" s="728"/>
      <c r="J55" s="685">
        <v>3342350.892</v>
      </c>
      <c r="K55" s="685">
        <v>5727560.6200000001</v>
      </c>
      <c r="L55" s="685">
        <v>9910986.0300000012</v>
      </c>
      <c r="M55" s="711">
        <v>-2385209.7280000001</v>
      </c>
      <c r="N55" s="712">
        <v>-0.41644425720630784</v>
      </c>
      <c r="U55" s="671"/>
    </row>
    <row r="56" spans="1:21" s="566" customFormat="1">
      <c r="A56" s="571" t="s">
        <v>1848</v>
      </c>
      <c r="B56" s="672" t="s">
        <v>1926</v>
      </c>
      <c r="C56" s="673"/>
      <c r="D56" s="717"/>
      <c r="E56" s="727"/>
      <c r="F56" s="710"/>
      <c r="G56" s="698" t="s">
        <v>2220</v>
      </c>
      <c r="H56" s="728" t="s">
        <v>1829</v>
      </c>
      <c r="I56" s="728"/>
      <c r="J56" s="685">
        <v>14858346.26</v>
      </c>
      <c r="K56" s="685">
        <v>13022466.33</v>
      </c>
      <c r="L56" s="693">
        <v>15437404.219999999</v>
      </c>
      <c r="M56" s="725">
        <v>1835879.9299999997</v>
      </c>
      <c r="N56" s="726">
        <v>0.14097789800159918</v>
      </c>
      <c r="U56" s="671"/>
    </row>
    <row r="57" spans="1:21" s="566" customFormat="1">
      <c r="A57" s="571" t="s">
        <v>1848</v>
      </c>
      <c r="B57" s="672" t="s">
        <v>2221</v>
      </c>
      <c r="C57" s="673"/>
      <c r="D57" s="717"/>
      <c r="E57" s="727"/>
      <c r="F57" s="710"/>
      <c r="G57" s="698" t="s">
        <v>2222</v>
      </c>
      <c r="H57" s="728" t="s">
        <v>2223</v>
      </c>
      <c r="I57" s="728"/>
      <c r="J57" s="685">
        <v>0</v>
      </c>
      <c r="K57" s="685">
        <v>0</v>
      </c>
      <c r="L57" s="693">
        <v>0</v>
      </c>
      <c r="M57" s="725">
        <v>0</v>
      </c>
      <c r="N57" s="726" t="s">
        <v>2271</v>
      </c>
      <c r="U57" s="671"/>
    </row>
    <row r="58" spans="1:21" s="566" customFormat="1">
      <c r="A58" s="571" t="s">
        <v>1848</v>
      </c>
      <c r="B58" s="672"/>
      <c r="C58" s="342"/>
      <c r="D58" s="680"/>
      <c r="E58" s="722" t="s">
        <v>1968</v>
      </c>
      <c r="F58" s="667" t="s">
        <v>1830</v>
      </c>
      <c r="G58" s="667"/>
      <c r="H58" s="667"/>
      <c r="I58" s="667"/>
      <c r="J58" s="668">
        <v>27278731.239999998</v>
      </c>
      <c r="K58" s="668">
        <v>27828890.539999999</v>
      </c>
      <c r="L58" s="668">
        <v>25036437.890000004</v>
      </c>
      <c r="M58" s="669">
        <v>-550159.30000000075</v>
      </c>
      <c r="N58" s="704">
        <v>-1.9769358006178021E-2</v>
      </c>
      <c r="U58" s="671"/>
    </row>
    <row r="59" spans="1:21" s="591" customFormat="1">
      <c r="A59" s="571" t="s">
        <v>1848</v>
      </c>
      <c r="B59" s="672" t="s">
        <v>1927</v>
      </c>
      <c r="C59" s="673"/>
      <c r="D59" s="729"/>
      <c r="E59" s="730"/>
      <c r="F59" s="731"/>
      <c r="G59" s="698" t="s">
        <v>1977</v>
      </c>
      <c r="H59" s="728" t="s">
        <v>1831</v>
      </c>
      <c r="I59" s="732"/>
      <c r="J59" s="685">
        <v>21803210.5</v>
      </c>
      <c r="K59" s="685">
        <v>20891461.830000002</v>
      </c>
      <c r="L59" s="693">
        <v>18696185.210000001</v>
      </c>
      <c r="M59" s="725">
        <v>911748.66999999806</v>
      </c>
      <c r="N59" s="726">
        <v>4.364216718864225E-2</v>
      </c>
      <c r="U59" s="671"/>
    </row>
    <row r="60" spans="1:21" s="591" customFormat="1">
      <c r="A60" s="571" t="s">
        <v>1848</v>
      </c>
      <c r="B60" s="672" t="s">
        <v>1928</v>
      </c>
      <c r="C60" s="673"/>
      <c r="D60" s="729"/>
      <c r="E60" s="733"/>
      <c r="F60" s="698"/>
      <c r="G60" s="698" t="s">
        <v>1979</v>
      </c>
      <c r="H60" s="728" t="s">
        <v>2224</v>
      </c>
      <c r="I60" s="732"/>
      <c r="J60" s="685">
        <v>5431374</v>
      </c>
      <c r="K60" s="685">
        <v>6896879.9699999997</v>
      </c>
      <c r="L60" s="693">
        <v>6325059.6699999999</v>
      </c>
      <c r="M60" s="725">
        <v>-1465505.9699999997</v>
      </c>
      <c r="N60" s="726">
        <v>-0.21248825213352232</v>
      </c>
      <c r="U60" s="671"/>
    </row>
    <row r="61" spans="1:21" s="591" customFormat="1">
      <c r="A61" s="571" t="s">
        <v>1848</v>
      </c>
      <c r="B61" s="672" t="s">
        <v>1929</v>
      </c>
      <c r="C61" s="673"/>
      <c r="D61" s="729"/>
      <c r="E61" s="733"/>
      <c r="F61" s="698"/>
      <c r="G61" s="698" t="s">
        <v>1997</v>
      </c>
      <c r="H61" s="728" t="s">
        <v>2225</v>
      </c>
      <c r="I61" s="732"/>
      <c r="J61" s="685">
        <v>44146.74</v>
      </c>
      <c r="K61" s="685">
        <v>40548.74</v>
      </c>
      <c r="L61" s="693">
        <v>15193.01</v>
      </c>
      <c r="M61" s="725">
        <v>3598</v>
      </c>
      <c r="N61" s="726">
        <v>8.8732720178234886E-2</v>
      </c>
      <c r="U61" s="671"/>
    </row>
    <row r="62" spans="1:21" s="591" customFormat="1">
      <c r="A62" s="571" t="s">
        <v>1848</v>
      </c>
      <c r="B62" s="672" t="s">
        <v>1930</v>
      </c>
      <c r="C62" s="673"/>
      <c r="D62" s="680"/>
      <c r="E62" s="722" t="s">
        <v>1971</v>
      </c>
      <c r="F62" s="667" t="s">
        <v>2226</v>
      </c>
      <c r="G62" s="667"/>
      <c r="H62" s="667"/>
      <c r="I62" s="667"/>
      <c r="J62" s="668">
        <v>20194219.870000001</v>
      </c>
      <c r="K62" s="668">
        <v>20420721.580000002</v>
      </c>
      <c r="L62" s="668">
        <v>14014865.189999999</v>
      </c>
      <c r="M62" s="669">
        <v>-226501.71000000089</v>
      </c>
      <c r="N62" s="704">
        <v>-1.1091758394171342E-2</v>
      </c>
      <c r="U62" s="671"/>
    </row>
    <row r="63" spans="1:21" s="665" customFormat="1">
      <c r="A63" s="571" t="s">
        <v>1848</v>
      </c>
      <c r="B63" s="672" t="s">
        <v>1931</v>
      </c>
      <c r="C63" s="673"/>
      <c r="D63" s="680"/>
      <c r="E63" s="722" t="s">
        <v>1973</v>
      </c>
      <c r="F63" s="667" t="s">
        <v>1832</v>
      </c>
      <c r="G63" s="667"/>
      <c r="H63" s="667"/>
      <c r="I63" s="667"/>
      <c r="J63" s="668">
        <v>4716862.74</v>
      </c>
      <c r="K63" s="668">
        <v>3198510.54</v>
      </c>
      <c r="L63" s="668">
        <v>4129447.69</v>
      </c>
      <c r="M63" s="669">
        <v>1518352.2000000002</v>
      </c>
      <c r="N63" s="704">
        <v>0.47470601738270346</v>
      </c>
      <c r="U63" s="671"/>
    </row>
    <row r="64" spans="1:21" s="665" customFormat="1">
      <c r="A64" s="571" t="s">
        <v>1848</v>
      </c>
      <c r="B64" s="672"/>
      <c r="C64" s="342"/>
      <c r="D64" s="680"/>
      <c r="E64" s="722" t="s">
        <v>1983</v>
      </c>
      <c r="F64" s="667" t="s">
        <v>2227</v>
      </c>
      <c r="G64" s="667"/>
      <c r="H64" s="667"/>
      <c r="I64" s="667"/>
      <c r="J64" s="668">
        <v>166917168.62559998</v>
      </c>
      <c r="K64" s="668">
        <v>163112342.06999999</v>
      </c>
      <c r="L64" s="668">
        <v>158821156.81999999</v>
      </c>
      <c r="M64" s="669">
        <v>3804826.5555999875</v>
      </c>
      <c r="N64" s="704">
        <v>2.3326417285867544E-2</v>
      </c>
      <c r="U64" s="671"/>
    </row>
    <row r="65" spans="1:21" s="566" customFormat="1">
      <c r="A65" s="571" t="s">
        <v>1848</v>
      </c>
      <c r="B65" s="672" t="s">
        <v>1932</v>
      </c>
      <c r="C65" s="673"/>
      <c r="D65" s="717"/>
      <c r="E65" s="708"/>
      <c r="F65" s="515"/>
      <c r="G65" s="708" t="s">
        <v>1977</v>
      </c>
      <c r="H65" s="709" t="s">
        <v>2228</v>
      </c>
      <c r="I65" s="515"/>
      <c r="J65" s="685">
        <v>66101246.2192</v>
      </c>
      <c r="K65" s="685">
        <v>66999944.980000004</v>
      </c>
      <c r="L65" s="693">
        <v>66953894.989999995</v>
      </c>
      <c r="M65" s="711">
        <v>-898698.76080000401</v>
      </c>
      <c r="N65" s="712">
        <v>-1.3413425355323388E-2</v>
      </c>
      <c r="U65" s="671"/>
    </row>
    <row r="66" spans="1:21" s="566" customFormat="1">
      <c r="A66" s="571" t="s">
        <v>1848</v>
      </c>
      <c r="B66" s="672" t="s">
        <v>1933</v>
      </c>
      <c r="C66" s="673"/>
      <c r="D66" s="717"/>
      <c r="E66" s="708"/>
      <c r="F66" s="515"/>
      <c r="G66" s="708" t="s">
        <v>1979</v>
      </c>
      <c r="H66" s="709" t="s">
        <v>2229</v>
      </c>
      <c r="I66" s="515"/>
      <c r="J66" s="685">
        <v>4737418.4656000007</v>
      </c>
      <c r="K66" s="685">
        <v>4448191.6100000003</v>
      </c>
      <c r="L66" s="693">
        <v>4451075.51</v>
      </c>
      <c r="M66" s="711">
        <v>289226.85560000036</v>
      </c>
      <c r="N66" s="712">
        <v>6.5021222320951311E-2</v>
      </c>
      <c r="U66" s="671"/>
    </row>
    <row r="67" spans="1:21" s="566" customFormat="1">
      <c r="A67" s="571" t="s">
        <v>1848</v>
      </c>
      <c r="B67" s="672" t="s">
        <v>1934</v>
      </c>
      <c r="C67" s="673"/>
      <c r="D67" s="717"/>
      <c r="E67" s="708"/>
      <c r="F67" s="515"/>
      <c r="G67" s="708" t="s">
        <v>1997</v>
      </c>
      <c r="H67" s="709" t="s">
        <v>2230</v>
      </c>
      <c r="I67" s="515"/>
      <c r="J67" s="685">
        <v>77060972.0792</v>
      </c>
      <c r="K67" s="685">
        <v>75110312.090000004</v>
      </c>
      <c r="L67" s="693">
        <v>71669928.570000008</v>
      </c>
      <c r="M67" s="711">
        <v>1950659.989199996</v>
      </c>
      <c r="N67" s="712">
        <v>2.5970601571494493E-2</v>
      </c>
      <c r="U67" s="671"/>
    </row>
    <row r="68" spans="1:21" s="566" customFormat="1">
      <c r="A68" s="571" t="s">
        <v>1848</v>
      </c>
      <c r="B68" s="672" t="s">
        <v>1935</v>
      </c>
      <c r="C68" s="673"/>
      <c r="D68" s="717"/>
      <c r="E68" s="708"/>
      <c r="F68" s="515"/>
      <c r="G68" s="708" t="s">
        <v>2000</v>
      </c>
      <c r="H68" s="709" t="s">
        <v>2231</v>
      </c>
      <c r="I68" s="515"/>
      <c r="J68" s="685">
        <v>2152119.1599999997</v>
      </c>
      <c r="K68" s="685">
        <v>2018580.2800000003</v>
      </c>
      <c r="L68" s="693">
        <v>1751019.3499999999</v>
      </c>
      <c r="M68" s="711">
        <v>133538.87999999942</v>
      </c>
      <c r="N68" s="712">
        <v>6.6154852161737859E-2</v>
      </c>
      <c r="U68" s="671"/>
    </row>
    <row r="69" spans="1:21" s="566" customFormat="1">
      <c r="A69" s="571" t="s">
        <v>1848</v>
      </c>
      <c r="B69" s="672" t="s">
        <v>1936</v>
      </c>
      <c r="C69" s="673"/>
      <c r="D69" s="717"/>
      <c r="E69" s="708"/>
      <c r="F69" s="515"/>
      <c r="G69" s="708" t="s">
        <v>2127</v>
      </c>
      <c r="H69" s="709" t="s">
        <v>2232</v>
      </c>
      <c r="I69" s="515"/>
      <c r="J69" s="685">
        <v>16865412.7016</v>
      </c>
      <c r="K69" s="685">
        <v>14535313.109999999</v>
      </c>
      <c r="L69" s="693">
        <v>13995238.4</v>
      </c>
      <c r="M69" s="711">
        <v>2330099.5916000009</v>
      </c>
      <c r="N69" s="712">
        <v>0.16030611614392673</v>
      </c>
      <c r="U69" s="671"/>
    </row>
    <row r="70" spans="1:21" s="566" customFormat="1">
      <c r="A70" s="571" t="s">
        <v>1848</v>
      </c>
      <c r="B70" s="672" t="s">
        <v>1937</v>
      </c>
      <c r="C70" s="673"/>
      <c r="D70" s="680"/>
      <c r="E70" s="722" t="s">
        <v>1984</v>
      </c>
      <c r="F70" s="667" t="s">
        <v>1833</v>
      </c>
      <c r="G70" s="667"/>
      <c r="H70" s="667"/>
      <c r="I70" s="667"/>
      <c r="J70" s="668">
        <v>2099752.4500000002</v>
      </c>
      <c r="K70" s="668">
        <v>1568953.5699999998</v>
      </c>
      <c r="L70" s="668">
        <v>1596797.3100000003</v>
      </c>
      <c r="M70" s="669">
        <v>530798.88000000035</v>
      </c>
      <c r="N70" s="704">
        <v>0.33831395023372196</v>
      </c>
      <c r="U70" s="671"/>
    </row>
    <row r="71" spans="1:21" s="665" customFormat="1">
      <c r="A71" s="571" t="s">
        <v>1848</v>
      </c>
      <c r="B71" s="672"/>
      <c r="C71" s="342"/>
      <c r="D71" s="680"/>
      <c r="E71" s="722" t="s">
        <v>1985</v>
      </c>
      <c r="F71" s="667" t="s">
        <v>2233</v>
      </c>
      <c r="G71" s="667"/>
      <c r="H71" s="667"/>
      <c r="I71" s="667"/>
      <c r="J71" s="668">
        <v>12673670.149999999</v>
      </c>
      <c r="K71" s="668">
        <v>12673670.149999999</v>
      </c>
      <c r="L71" s="668">
        <v>11514522.92</v>
      </c>
      <c r="M71" s="669">
        <v>0</v>
      </c>
      <c r="N71" s="704">
        <v>0</v>
      </c>
      <c r="U71" s="671"/>
    </row>
    <row r="72" spans="1:21" s="591" customFormat="1">
      <c r="A72" s="571" t="s">
        <v>1848</v>
      </c>
      <c r="B72" s="672" t="s">
        <v>2234</v>
      </c>
      <c r="C72" s="673"/>
      <c r="D72" s="729"/>
      <c r="E72" s="698"/>
      <c r="F72" s="734"/>
      <c r="G72" s="698" t="s">
        <v>1977</v>
      </c>
      <c r="H72" s="699" t="s">
        <v>2235</v>
      </c>
      <c r="I72" s="734"/>
      <c r="J72" s="685">
        <v>0</v>
      </c>
      <c r="K72" s="685">
        <v>0</v>
      </c>
      <c r="L72" s="693">
        <v>0</v>
      </c>
      <c r="M72" s="686">
        <v>0</v>
      </c>
      <c r="N72" s="687" t="s">
        <v>2271</v>
      </c>
      <c r="U72" s="671"/>
    </row>
    <row r="73" spans="1:21" s="705" customFormat="1">
      <c r="A73" s="571" t="s">
        <v>1848</v>
      </c>
      <c r="B73" s="672" t="s">
        <v>1938</v>
      </c>
      <c r="C73" s="673"/>
      <c r="D73" s="735"/>
      <c r="E73" s="730"/>
      <c r="F73" s="736"/>
      <c r="G73" s="698" t="s">
        <v>1979</v>
      </c>
      <c r="H73" s="699" t="s">
        <v>2236</v>
      </c>
      <c r="I73" s="736"/>
      <c r="J73" s="685">
        <v>6433470.7999999998</v>
      </c>
      <c r="K73" s="685">
        <v>6433470.7999999998</v>
      </c>
      <c r="L73" s="693">
        <v>6330458.2699999996</v>
      </c>
      <c r="M73" s="725">
        <v>0</v>
      </c>
      <c r="N73" s="726">
        <v>0</v>
      </c>
      <c r="U73" s="671"/>
    </row>
    <row r="74" spans="1:21" s="705" customFormat="1">
      <c r="A74" s="571" t="s">
        <v>1848</v>
      </c>
      <c r="B74" s="672" t="s">
        <v>1939</v>
      </c>
      <c r="C74" s="673"/>
      <c r="D74" s="735"/>
      <c r="E74" s="730"/>
      <c r="F74" s="736"/>
      <c r="G74" s="698" t="s">
        <v>1997</v>
      </c>
      <c r="H74" s="699" t="s">
        <v>1834</v>
      </c>
      <c r="I74" s="736"/>
      <c r="J74" s="685">
        <v>6240199.3499999996</v>
      </c>
      <c r="K74" s="685">
        <v>6240199.3499999996</v>
      </c>
      <c r="L74" s="693">
        <v>5184064.6500000004</v>
      </c>
      <c r="M74" s="725">
        <v>0</v>
      </c>
      <c r="N74" s="726">
        <v>0</v>
      </c>
      <c r="U74" s="671"/>
    </row>
    <row r="75" spans="1:21" s="705" customFormat="1">
      <c r="A75" s="571" t="s">
        <v>1848</v>
      </c>
      <c r="B75" s="672" t="s">
        <v>1940</v>
      </c>
      <c r="C75" s="673"/>
      <c r="D75" s="680"/>
      <c r="E75" s="722" t="s">
        <v>1986</v>
      </c>
      <c r="F75" s="667" t="s">
        <v>2237</v>
      </c>
      <c r="G75" s="667"/>
      <c r="H75" s="667"/>
      <c r="I75" s="667"/>
      <c r="J75" s="668">
        <v>0</v>
      </c>
      <c r="K75" s="668">
        <v>0</v>
      </c>
      <c r="L75" s="668">
        <v>0</v>
      </c>
      <c r="M75" s="669">
        <v>0</v>
      </c>
      <c r="N75" s="704" t="s">
        <v>2271</v>
      </c>
      <c r="U75" s="671"/>
    </row>
    <row r="76" spans="1:21" s="665" customFormat="1">
      <c r="A76" s="571" t="s">
        <v>1848</v>
      </c>
      <c r="B76" s="672"/>
      <c r="C76" s="342"/>
      <c r="D76" s="680"/>
      <c r="E76" s="722" t="s">
        <v>2136</v>
      </c>
      <c r="F76" s="667" t="s">
        <v>2238</v>
      </c>
      <c r="G76" s="667"/>
      <c r="H76" s="667"/>
      <c r="I76" s="667"/>
      <c r="J76" s="668">
        <v>-1364894.8600000092</v>
      </c>
      <c r="K76" s="668">
        <v>-593444.87999999651</v>
      </c>
      <c r="L76" s="668">
        <v>1876322.6300000008</v>
      </c>
      <c r="M76" s="669">
        <v>-771449.98000001267</v>
      </c>
      <c r="N76" s="704">
        <v>1.2999522044912026</v>
      </c>
      <c r="U76" s="671"/>
    </row>
    <row r="77" spans="1:21" s="688" customFormat="1">
      <c r="A77" s="571" t="s">
        <v>1848</v>
      </c>
      <c r="B77" s="672" t="s">
        <v>1918</v>
      </c>
      <c r="C77" s="673"/>
      <c r="D77" s="737"/>
      <c r="E77" s="738"/>
      <c r="F77" s="739"/>
      <c r="G77" s="675" t="s">
        <v>1977</v>
      </c>
      <c r="H77" s="739" t="s">
        <v>2239</v>
      </c>
      <c r="I77" s="739"/>
      <c r="J77" s="685">
        <v>-1339091.1500000092</v>
      </c>
      <c r="K77" s="685">
        <v>-601847.60999999649</v>
      </c>
      <c r="L77" s="685">
        <v>1848213.7400000007</v>
      </c>
      <c r="M77" s="691">
        <v>-737243.54000001273</v>
      </c>
      <c r="N77" s="692">
        <v>1.2249671307991354</v>
      </c>
      <c r="U77" s="671"/>
    </row>
    <row r="78" spans="1:21" s="566" customFormat="1">
      <c r="A78" s="571" t="s">
        <v>1848</v>
      </c>
      <c r="B78" s="672" t="s">
        <v>1919</v>
      </c>
      <c r="C78" s="673"/>
      <c r="D78" s="737"/>
      <c r="E78" s="727"/>
      <c r="F78" s="515"/>
      <c r="G78" s="708" t="s">
        <v>1979</v>
      </c>
      <c r="H78" s="515" t="s">
        <v>2240</v>
      </c>
      <c r="I78" s="805"/>
      <c r="J78" s="685">
        <v>-25803.710000000006</v>
      </c>
      <c r="K78" s="685">
        <v>8402.7299999999923</v>
      </c>
      <c r="L78" s="693">
        <v>28108.890000000018</v>
      </c>
      <c r="M78" s="711">
        <v>-34206.44</v>
      </c>
      <c r="N78" s="712">
        <v>-4.0708722046287376</v>
      </c>
      <c r="U78" s="671"/>
    </row>
    <row r="79" spans="1:21" s="665" customFormat="1">
      <c r="A79" s="571" t="s">
        <v>1848</v>
      </c>
      <c r="B79" s="672"/>
      <c r="C79" s="342"/>
      <c r="D79" s="680"/>
      <c r="E79" s="722" t="s">
        <v>2138</v>
      </c>
      <c r="F79" s="667" t="s">
        <v>2241</v>
      </c>
      <c r="G79" s="667"/>
      <c r="H79" s="667"/>
      <c r="I79" s="667"/>
      <c r="J79" s="668">
        <v>8228522.96</v>
      </c>
      <c r="K79" s="668">
        <v>16010707.890000001</v>
      </c>
      <c r="L79" s="668">
        <v>19120746.620000001</v>
      </c>
      <c r="M79" s="669">
        <v>-7782184.9300000006</v>
      </c>
      <c r="N79" s="704">
        <v>-0.48606126496509333</v>
      </c>
      <c r="U79" s="671"/>
    </row>
    <row r="80" spans="1:21" s="566" customFormat="1">
      <c r="A80" s="571" t="s">
        <v>1848</v>
      </c>
      <c r="B80" s="672" t="s">
        <v>1941</v>
      </c>
      <c r="C80" s="673"/>
      <c r="D80" s="740"/>
      <c r="E80" s="727"/>
      <c r="F80" s="515"/>
      <c r="G80" s="708" t="s">
        <v>1977</v>
      </c>
      <c r="H80" s="515" t="s">
        <v>1835</v>
      </c>
      <c r="I80" s="805"/>
      <c r="J80" s="685">
        <v>6014000</v>
      </c>
      <c r="K80" s="685">
        <v>7101483.54</v>
      </c>
      <c r="L80" s="693">
        <v>9893093.4100000001</v>
      </c>
      <c r="M80" s="711">
        <v>-1087483.54</v>
      </c>
      <c r="N80" s="712">
        <v>-0.15313469838726121</v>
      </c>
      <c r="U80" s="671"/>
    </row>
    <row r="81" spans="1:21" s="566" customFormat="1">
      <c r="A81" s="571" t="s">
        <v>1848</v>
      </c>
      <c r="B81" s="672" t="s">
        <v>1942</v>
      </c>
      <c r="C81" s="673"/>
      <c r="D81" s="740"/>
      <c r="E81" s="727"/>
      <c r="F81" s="515"/>
      <c r="G81" s="708" t="s">
        <v>1979</v>
      </c>
      <c r="H81" s="515" t="s">
        <v>2242</v>
      </c>
      <c r="I81" s="805"/>
      <c r="J81" s="685">
        <v>0</v>
      </c>
      <c r="K81" s="685">
        <v>0</v>
      </c>
      <c r="L81" s="690">
        <v>0</v>
      </c>
      <c r="M81" s="711">
        <v>0</v>
      </c>
      <c r="N81" s="712" t="s">
        <v>2271</v>
      </c>
      <c r="U81" s="671"/>
    </row>
    <row r="82" spans="1:21" s="566" customFormat="1">
      <c r="A82" s="571" t="s">
        <v>1848</v>
      </c>
      <c r="B82" s="672" t="s">
        <v>1943</v>
      </c>
      <c r="C82" s="673"/>
      <c r="D82" s="740"/>
      <c r="E82" s="727"/>
      <c r="F82" s="515"/>
      <c r="G82" s="708" t="s">
        <v>1997</v>
      </c>
      <c r="H82" s="515" t="s">
        <v>1836</v>
      </c>
      <c r="I82" s="805"/>
      <c r="J82" s="685">
        <v>1137410.95</v>
      </c>
      <c r="K82" s="685">
        <v>4515693</v>
      </c>
      <c r="L82" s="693">
        <v>1269249.1000000001</v>
      </c>
      <c r="M82" s="711">
        <v>-3378282.05</v>
      </c>
      <c r="N82" s="712">
        <v>-0.74812039923883222</v>
      </c>
      <c r="U82" s="671"/>
    </row>
    <row r="83" spans="1:21" s="566" customFormat="1">
      <c r="A83" s="571" t="s">
        <v>1848</v>
      </c>
      <c r="B83" s="672" t="s">
        <v>1951</v>
      </c>
      <c r="C83" s="673"/>
      <c r="D83" s="740"/>
      <c r="E83" s="727"/>
      <c r="F83" s="515"/>
      <c r="G83" s="708" t="s">
        <v>2000</v>
      </c>
      <c r="H83" s="515" t="s">
        <v>1837</v>
      </c>
      <c r="I83" s="805"/>
      <c r="J83" s="685">
        <v>1077112.01</v>
      </c>
      <c r="K83" s="685">
        <v>4393531.3500000006</v>
      </c>
      <c r="L83" s="693">
        <v>7958404.1100000003</v>
      </c>
      <c r="M83" s="711">
        <v>-3316419.3400000008</v>
      </c>
      <c r="N83" s="712">
        <v>-0.75484139654540083</v>
      </c>
      <c r="U83" s="671"/>
    </row>
    <row r="84" spans="1:21" s="665" customFormat="1">
      <c r="A84" s="571" t="s">
        <v>1848</v>
      </c>
      <c r="B84" s="672"/>
      <c r="C84" s="342"/>
      <c r="D84" s="713"/>
      <c r="E84" s="980" t="s">
        <v>2064</v>
      </c>
      <c r="F84" s="980"/>
      <c r="G84" s="980"/>
      <c r="H84" s="980"/>
      <c r="I84" s="980"/>
      <c r="J84" s="714">
        <v>369279645.91539997</v>
      </c>
      <c r="K84" s="714">
        <v>361034006.55999994</v>
      </c>
      <c r="L84" s="714">
        <v>356144227.77999997</v>
      </c>
      <c r="M84" s="715">
        <v>8245639.3554000258</v>
      </c>
      <c r="N84" s="716">
        <v>2.2838954795328097E-2</v>
      </c>
      <c r="U84" s="671"/>
    </row>
    <row r="85" spans="1:21" s="566" customFormat="1" ht="19.5" thickBot="1">
      <c r="A85" s="571" t="s">
        <v>1848</v>
      </c>
      <c r="B85" s="672"/>
      <c r="C85" s="342"/>
      <c r="D85" s="740"/>
      <c r="E85" s="708"/>
      <c r="F85" s="515"/>
      <c r="G85" s="710"/>
      <c r="H85" s="515"/>
      <c r="I85" s="805"/>
      <c r="J85" s="685"/>
      <c r="K85" s="685"/>
      <c r="L85" s="693"/>
      <c r="M85" s="711">
        <v>0</v>
      </c>
      <c r="N85" s="712" t="s">
        <v>2271</v>
      </c>
      <c r="U85" s="671"/>
    </row>
    <row r="86" spans="1:21" s="665" customFormat="1" ht="20.25" thickTop="1" thickBot="1">
      <c r="A86" s="571" t="s">
        <v>1848</v>
      </c>
      <c r="B86" s="672"/>
      <c r="C86" s="342"/>
      <c r="D86" s="978" t="s">
        <v>2243</v>
      </c>
      <c r="E86" s="979"/>
      <c r="F86" s="979"/>
      <c r="G86" s="979"/>
      <c r="H86" s="979"/>
      <c r="I86" s="979"/>
      <c r="J86" s="741">
        <v>11842217.819999993</v>
      </c>
      <c r="K86" s="741">
        <v>-12925657.509999931</v>
      </c>
      <c r="L86" s="741">
        <v>5830855.4900000095</v>
      </c>
      <c r="M86" s="742">
        <v>24767875.329999924</v>
      </c>
      <c r="N86" s="743">
        <v>-1.9161791429827275</v>
      </c>
      <c r="U86" s="671"/>
    </row>
    <row r="87" spans="1:21" s="665" customFormat="1" ht="19.5" thickTop="1">
      <c r="A87" s="571" t="s">
        <v>1848</v>
      </c>
      <c r="B87" s="672"/>
      <c r="C87" s="342"/>
      <c r="D87" s="744"/>
      <c r="E87" s="745"/>
      <c r="F87" s="745"/>
      <c r="G87" s="746"/>
      <c r="H87" s="747"/>
      <c r="I87" s="747"/>
      <c r="J87" s="748"/>
      <c r="K87" s="748"/>
      <c r="L87" s="748"/>
      <c r="M87" s="749">
        <v>0</v>
      </c>
      <c r="N87" s="750" t="s">
        <v>2271</v>
      </c>
      <c r="U87" s="671"/>
    </row>
    <row r="88" spans="1:21" s="665" customFormat="1">
      <c r="A88" s="571" t="s">
        <v>1848</v>
      </c>
      <c r="B88" s="672"/>
      <c r="C88" s="342"/>
      <c r="D88" s="751" t="s">
        <v>2065</v>
      </c>
      <c r="E88" s="719" t="s">
        <v>1822</v>
      </c>
      <c r="F88" s="513"/>
      <c r="G88" s="719"/>
      <c r="H88" s="512"/>
      <c r="I88" s="806"/>
      <c r="J88" s="690"/>
      <c r="K88" s="690"/>
      <c r="L88" s="690"/>
      <c r="M88" s="720">
        <v>0</v>
      </c>
      <c r="N88" s="721" t="s">
        <v>2271</v>
      </c>
      <c r="U88" s="671"/>
    </row>
    <row r="89" spans="1:21" s="665" customFormat="1">
      <c r="A89" s="571" t="s">
        <v>1848</v>
      </c>
      <c r="B89" s="672" t="s">
        <v>1944</v>
      </c>
      <c r="C89" s="673"/>
      <c r="D89" s="680"/>
      <c r="E89" s="722" t="s">
        <v>1963</v>
      </c>
      <c r="F89" s="667" t="s">
        <v>2244</v>
      </c>
      <c r="G89" s="667"/>
      <c r="H89" s="667"/>
      <c r="I89" s="667"/>
      <c r="J89" s="668">
        <v>0</v>
      </c>
      <c r="K89" s="668">
        <v>0.17</v>
      </c>
      <c r="L89" s="668">
        <v>16.62</v>
      </c>
      <c r="M89" s="669">
        <v>-0.17</v>
      </c>
      <c r="N89" s="704">
        <v>-1</v>
      </c>
      <c r="U89" s="671"/>
    </row>
    <row r="90" spans="1:21" s="665" customFormat="1">
      <c r="A90" s="571" t="s">
        <v>1848</v>
      </c>
      <c r="B90" s="672" t="s">
        <v>1945</v>
      </c>
      <c r="C90" s="673"/>
      <c r="D90" s="680"/>
      <c r="E90" s="722" t="s">
        <v>1966</v>
      </c>
      <c r="F90" s="667" t="s">
        <v>2245</v>
      </c>
      <c r="G90" s="667"/>
      <c r="H90" s="667"/>
      <c r="I90" s="667"/>
      <c r="J90" s="668">
        <v>18627.939999999999</v>
      </c>
      <c r="K90" s="668">
        <v>1629.92</v>
      </c>
      <c r="L90" s="668">
        <v>96490.63</v>
      </c>
      <c r="M90" s="669">
        <v>16998.019999999997</v>
      </c>
      <c r="N90" s="704">
        <v>10.428744969078235</v>
      </c>
      <c r="U90" s="671"/>
    </row>
    <row r="91" spans="1:21" s="665" customFormat="1">
      <c r="A91" s="571" t="s">
        <v>1848</v>
      </c>
      <c r="B91" s="672"/>
      <c r="C91" s="342"/>
      <c r="D91" s="713"/>
      <c r="E91" s="980" t="s">
        <v>2068</v>
      </c>
      <c r="F91" s="980"/>
      <c r="G91" s="980"/>
      <c r="H91" s="980"/>
      <c r="I91" s="980"/>
      <c r="J91" s="714">
        <v>-18627.939999999999</v>
      </c>
      <c r="K91" s="714">
        <v>-1629.75</v>
      </c>
      <c r="L91" s="714">
        <v>-96474.010000000009</v>
      </c>
      <c r="M91" s="715">
        <v>-16998.189999999999</v>
      </c>
      <c r="N91" s="716">
        <v>10.429937106918238</v>
      </c>
      <c r="U91" s="671"/>
    </row>
    <row r="92" spans="1:21" s="566" customFormat="1">
      <c r="A92" s="571" t="s">
        <v>1848</v>
      </c>
      <c r="B92" s="672"/>
      <c r="C92" s="342"/>
      <c r="D92" s="717"/>
      <c r="E92" s="708"/>
      <c r="F92" s="515"/>
      <c r="G92" s="514"/>
      <c r="H92" s="515"/>
      <c r="I92" s="805"/>
      <c r="J92" s="693"/>
      <c r="K92" s="693"/>
      <c r="L92" s="693"/>
      <c r="M92" s="711">
        <v>0</v>
      </c>
      <c r="N92" s="712" t="s">
        <v>2271</v>
      </c>
      <c r="U92" s="671"/>
    </row>
    <row r="93" spans="1:21" s="665" customFormat="1">
      <c r="A93" s="571" t="s">
        <v>1848</v>
      </c>
      <c r="B93" s="672"/>
      <c r="C93" s="342"/>
      <c r="D93" s="751" t="s">
        <v>2070</v>
      </c>
      <c r="E93" s="719" t="s">
        <v>2246</v>
      </c>
      <c r="F93" s="513"/>
      <c r="G93" s="752"/>
      <c r="H93" s="512"/>
      <c r="I93" s="806"/>
      <c r="J93" s="690"/>
      <c r="K93" s="690"/>
      <c r="L93" s="690"/>
      <c r="M93" s="720">
        <v>0</v>
      </c>
      <c r="N93" s="721" t="s">
        <v>2271</v>
      </c>
      <c r="U93" s="671"/>
    </row>
    <row r="94" spans="1:21" s="665" customFormat="1">
      <c r="A94" s="571" t="s">
        <v>1848</v>
      </c>
      <c r="B94" s="672" t="s">
        <v>2247</v>
      </c>
      <c r="C94" s="673"/>
      <c r="D94" s="680"/>
      <c r="E94" s="722" t="s">
        <v>1963</v>
      </c>
      <c r="F94" s="667" t="s">
        <v>2248</v>
      </c>
      <c r="G94" s="667"/>
      <c r="H94" s="667"/>
      <c r="I94" s="667"/>
      <c r="J94" s="668">
        <v>0</v>
      </c>
      <c r="K94" s="668">
        <v>0</v>
      </c>
      <c r="L94" s="668">
        <v>0</v>
      </c>
      <c r="M94" s="669">
        <v>0</v>
      </c>
      <c r="N94" s="704" t="s">
        <v>2271</v>
      </c>
      <c r="U94" s="671"/>
    </row>
    <row r="95" spans="1:21" s="665" customFormat="1">
      <c r="A95" s="571" t="s">
        <v>1848</v>
      </c>
      <c r="B95" s="672" t="s">
        <v>2249</v>
      </c>
      <c r="C95" s="673"/>
      <c r="D95" s="680"/>
      <c r="E95" s="722" t="s">
        <v>1966</v>
      </c>
      <c r="F95" s="667" t="s">
        <v>2250</v>
      </c>
      <c r="G95" s="667"/>
      <c r="H95" s="667"/>
      <c r="I95" s="667"/>
      <c r="J95" s="668">
        <v>0</v>
      </c>
      <c r="K95" s="668">
        <v>0</v>
      </c>
      <c r="L95" s="668">
        <v>0</v>
      </c>
      <c r="M95" s="669">
        <v>0</v>
      </c>
      <c r="N95" s="704" t="s">
        <v>2271</v>
      </c>
      <c r="U95" s="671"/>
    </row>
    <row r="96" spans="1:21" s="665" customFormat="1">
      <c r="A96" s="571" t="s">
        <v>1848</v>
      </c>
      <c r="B96" s="672"/>
      <c r="C96" s="342"/>
      <c r="D96" s="713"/>
      <c r="E96" s="980" t="s">
        <v>2079</v>
      </c>
      <c r="F96" s="980"/>
      <c r="G96" s="980"/>
      <c r="H96" s="980"/>
      <c r="I96" s="980"/>
      <c r="J96" s="714">
        <v>0</v>
      </c>
      <c r="K96" s="714">
        <v>0</v>
      </c>
      <c r="L96" s="714">
        <v>0</v>
      </c>
      <c r="M96" s="715">
        <v>0</v>
      </c>
      <c r="N96" s="716" t="s">
        <v>2271</v>
      </c>
      <c r="U96" s="671"/>
    </row>
    <row r="97" spans="1:21" s="566" customFormat="1">
      <c r="A97" s="571" t="s">
        <v>1848</v>
      </c>
      <c r="B97" s="672"/>
      <c r="C97" s="342"/>
      <c r="D97" s="717"/>
      <c r="E97" s="708"/>
      <c r="F97" s="710"/>
      <c r="G97" s="514"/>
      <c r="H97" s="709"/>
      <c r="I97" s="709"/>
      <c r="J97" s="693"/>
      <c r="K97" s="693"/>
      <c r="L97" s="693"/>
      <c r="M97" s="711">
        <v>0</v>
      </c>
      <c r="N97" s="712" t="s">
        <v>2271</v>
      </c>
      <c r="U97" s="671"/>
    </row>
    <row r="98" spans="1:21" s="665" customFormat="1">
      <c r="A98" s="571" t="s">
        <v>1848</v>
      </c>
      <c r="B98" s="672"/>
      <c r="C98" s="342"/>
      <c r="D98" s="751" t="s">
        <v>2141</v>
      </c>
      <c r="E98" s="719" t="s">
        <v>1838</v>
      </c>
      <c r="F98" s="513"/>
      <c r="G98" s="752"/>
      <c r="H98" s="512"/>
      <c r="I98" s="806"/>
      <c r="J98" s="690"/>
      <c r="K98" s="690"/>
      <c r="L98" s="690"/>
      <c r="M98" s="720">
        <v>0</v>
      </c>
      <c r="N98" s="721" t="s">
        <v>2271</v>
      </c>
      <c r="U98" s="671"/>
    </row>
    <row r="99" spans="1:21" s="665" customFormat="1">
      <c r="A99" s="571" t="s">
        <v>1848</v>
      </c>
      <c r="B99" s="672"/>
      <c r="C99" s="342"/>
      <c r="D99" s="680"/>
      <c r="E99" s="722" t="s">
        <v>1963</v>
      </c>
      <c r="F99" s="667" t="s">
        <v>1823</v>
      </c>
      <c r="G99" s="667"/>
      <c r="H99" s="667"/>
      <c r="I99" s="667"/>
      <c r="J99" s="668">
        <v>180567</v>
      </c>
      <c r="K99" s="668">
        <v>25477264.950000003</v>
      </c>
      <c r="L99" s="668">
        <v>7144284.3700000001</v>
      </c>
      <c r="M99" s="669">
        <v>-25296697.950000003</v>
      </c>
      <c r="N99" s="704">
        <v>-0.99291262227894683</v>
      </c>
      <c r="U99" s="671"/>
    </row>
    <row r="100" spans="1:21" s="566" customFormat="1">
      <c r="A100" s="571" t="s">
        <v>1848</v>
      </c>
      <c r="B100" s="672" t="s">
        <v>2251</v>
      </c>
      <c r="C100" s="673"/>
      <c r="D100" s="729"/>
      <c r="E100" s="727"/>
      <c r="F100" s="515"/>
      <c r="G100" s="708" t="s">
        <v>1977</v>
      </c>
      <c r="H100" s="710" t="s">
        <v>2252</v>
      </c>
      <c r="I100" s="805"/>
      <c r="J100" s="685">
        <v>0</v>
      </c>
      <c r="K100" s="685">
        <v>0</v>
      </c>
      <c r="L100" s="693">
        <v>0</v>
      </c>
      <c r="M100" s="711">
        <v>0</v>
      </c>
      <c r="N100" s="712" t="s">
        <v>2271</v>
      </c>
      <c r="U100" s="671"/>
    </row>
    <row r="101" spans="1:21" s="566" customFormat="1">
      <c r="A101" s="571" t="s">
        <v>1848</v>
      </c>
      <c r="B101" s="672" t="s">
        <v>1946</v>
      </c>
      <c r="C101" s="673"/>
      <c r="D101" s="729"/>
      <c r="E101" s="727"/>
      <c r="F101" s="515"/>
      <c r="G101" s="708" t="s">
        <v>1979</v>
      </c>
      <c r="H101" s="515" t="s">
        <v>1824</v>
      </c>
      <c r="I101" s="805"/>
      <c r="J101" s="685">
        <v>180567</v>
      </c>
      <c r="K101" s="685">
        <v>25477264.950000003</v>
      </c>
      <c r="L101" s="693">
        <v>7144284.3700000001</v>
      </c>
      <c r="M101" s="711">
        <v>-25296697.950000003</v>
      </c>
      <c r="N101" s="712">
        <v>-0.99291262227894683</v>
      </c>
      <c r="U101" s="671"/>
    </row>
    <row r="102" spans="1:21" s="665" customFormat="1">
      <c r="A102" s="571" t="s">
        <v>1848</v>
      </c>
      <c r="B102" s="672"/>
      <c r="C102" s="342"/>
      <c r="D102" s="680"/>
      <c r="E102" s="722" t="s">
        <v>1966</v>
      </c>
      <c r="F102" s="667" t="s">
        <v>1839</v>
      </c>
      <c r="G102" s="667"/>
      <c r="H102" s="667"/>
      <c r="I102" s="667"/>
      <c r="J102" s="668">
        <v>439265.08</v>
      </c>
      <c r="K102" s="668">
        <v>897455.41</v>
      </c>
      <c r="L102" s="668">
        <v>1363051.21</v>
      </c>
      <c r="M102" s="669">
        <v>-458190.33</v>
      </c>
      <c r="N102" s="704">
        <v>-0.51054383860697883</v>
      </c>
      <c r="U102" s="671"/>
    </row>
    <row r="103" spans="1:21" s="566" customFormat="1">
      <c r="A103" s="571" t="s">
        <v>1848</v>
      </c>
      <c r="B103" s="672" t="s">
        <v>2253</v>
      </c>
      <c r="C103" s="673"/>
      <c r="D103" s="729"/>
      <c r="E103" s="727"/>
      <c r="F103" s="515"/>
      <c r="G103" s="708" t="s">
        <v>1977</v>
      </c>
      <c r="H103" s="710" t="s">
        <v>2254</v>
      </c>
      <c r="I103" s="805"/>
      <c r="J103" s="685">
        <v>0</v>
      </c>
      <c r="K103" s="685">
        <v>0</v>
      </c>
      <c r="L103" s="690">
        <v>0</v>
      </c>
      <c r="M103" s="711">
        <v>0</v>
      </c>
      <c r="N103" s="712" t="s">
        <v>2271</v>
      </c>
      <c r="U103" s="671"/>
    </row>
    <row r="104" spans="1:21" s="566" customFormat="1">
      <c r="A104" s="571" t="s">
        <v>1848</v>
      </c>
      <c r="B104" s="672" t="s">
        <v>1852</v>
      </c>
      <c r="C104" s="673"/>
      <c r="D104" s="729"/>
      <c r="E104" s="727"/>
      <c r="F104" s="515"/>
      <c r="G104" s="708" t="s">
        <v>1979</v>
      </c>
      <c r="H104" s="515" t="s">
        <v>1840</v>
      </c>
      <c r="I104" s="805"/>
      <c r="J104" s="685">
        <v>439265.08</v>
      </c>
      <c r="K104" s="685">
        <v>897455.41</v>
      </c>
      <c r="L104" s="693">
        <v>1363051.21</v>
      </c>
      <c r="M104" s="711">
        <v>-458190.33</v>
      </c>
      <c r="N104" s="712">
        <v>-0.51054383860697883</v>
      </c>
      <c r="U104" s="671"/>
    </row>
    <row r="105" spans="1:21" s="665" customFormat="1">
      <c r="A105" s="571" t="s">
        <v>1848</v>
      </c>
      <c r="B105" s="672"/>
      <c r="C105" s="342"/>
      <c r="D105" s="713"/>
      <c r="E105" s="980" t="s">
        <v>2144</v>
      </c>
      <c r="F105" s="980"/>
      <c r="G105" s="980"/>
      <c r="H105" s="980"/>
      <c r="I105" s="980"/>
      <c r="J105" s="714">
        <v>-258698.08000000002</v>
      </c>
      <c r="K105" s="714">
        <v>24579809.540000003</v>
      </c>
      <c r="L105" s="714">
        <v>5781233.1600000001</v>
      </c>
      <c r="M105" s="715">
        <v>-24838507.620000001</v>
      </c>
      <c r="N105" s="716">
        <v>-1.0105248203644135</v>
      </c>
      <c r="U105" s="671"/>
    </row>
    <row r="106" spans="1:21" s="566" customFormat="1" ht="19.5" thickBot="1">
      <c r="A106" s="571" t="s">
        <v>1848</v>
      </c>
      <c r="B106" s="672"/>
      <c r="C106" s="342"/>
      <c r="D106" s="740"/>
      <c r="E106" s="708"/>
      <c r="F106" s="515"/>
      <c r="G106" s="710"/>
      <c r="H106" s="515"/>
      <c r="I106" s="805"/>
      <c r="J106" s="693"/>
      <c r="K106" s="693"/>
      <c r="L106" s="693"/>
      <c r="M106" s="711">
        <v>0</v>
      </c>
      <c r="N106" s="712" t="s">
        <v>2271</v>
      </c>
      <c r="U106" s="671"/>
    </row>
    <row r="107" spans="1:21" s="665" customFormat="1" ht="20.25" thickTop="1" thickBot="1">
      <c r="A107" s="571" t="s">
        <v>1848</v>
      </c>
      <c r="B107" s="672"/>
      <c r="C107" s="342"/>
      <c r="D107" s="978" t="s">
        <v>2255</v>
      </c>
      <c r="E107" s="979"/>
      <c r="F107" s="979"/>
      <c r="G107" s="979"/>
      <c r="H107" s="979"/>
      <c r="I107" s="979"/>
      <c r="J107" s="741">
        <v>11564891.799999993</v>
      </c>
      <c r="K107" s="741">
        <v>11652522.280000072</v>
      </c>
      <c r="L107" s="741">
        <v>11515614.64000001</v>
      </c>
      <c r="M107" s="742">
        <v>-87630.480000078678</v>
      </c>
      <c r="N107" s="743">
        <v>-7.5203014329768038E-3</v>
      </c>
      <c r="U107" s="671"/>
    </row>
    <row r="108" spans="1:21" s="665" customFormat="1" ht="19.5" thickTop="1">
      <c r="A108" s="571" t="s">
        <v>1848</v>
      </c>
      <c r="B108" s="672"/>
      <c r="C108" s="342"/>
      <c r="D108" s="744"/>
      <c r="E108" s="745"/>
      <c r="F108" s="745"/>
      <c r="G108" s="746"/>
      <c r="H108" s="747"/>
      <c r="I108" s="747"/>
      <c r="J108" s="748"/>
      <c r="K108" s="748"/>
      <c r="L108" s="748"/>
      <c r="M108" s="749">
        <v>0</v>
      </c>
      <c r="N108" s="750" t="s">
        <v>2271</v>
      </c>
      <c r="U108" s="671"/>
    </row>
    <row r="109" spans="1:21" s="665" customFormat="1" ht="18" customHeight="1">
      <c r="A109" s="571" t="s">
        <v>1848</v>
      </c>
      <c r="B109" s="672"/>
      <c r="C109" s="342"/>
      <c r="D109" s="751" t="s">
        <v>2256</v>
      </c>
      <c r="E109" s="719" t="s">
        <v>2257</v>
      </c>
      <c r="F109" s="513"/>
      <c r="G109" s="719"/>
      <c r="H109" s="512"/>
      <c r="I109" s="806"/>
      <c r="J109" s="690"/>
      <c r="K109" s="690"/>
      <c r="L109" s="690"/>
      <c r="M109" s="720">
        <v>0</v>
      </c>
      <c r="N109" s="721" t="s">
        <v>2271</v>
      </c>
      <c r="U109" s="671"/>
    </row>
    <row r="110" spans="1:21" s="665" customFormat="1">
      <c r="A110" s="571" t="s">
        <v>1848</v>
      </c>
      <c r="B110" s="672"/>
      <c r="C110" s="342"/>
      <c r="D110" s="680"/>
      <c r="E110" s="722" t="s">
        <v>1963</v>
      </c>
      <c r="F110" s="667" t="s">
        <v>1841</v>
      </c>
      <c r="G110" s="667"/>
      <c r="H110" s="667"/>
      <c r="I110" s="667"/>
      <c r="J110" s="668">
        <v>11564891.800000001</v>
      </c>
      <c r="K110" s="668">
        <v>11583748.35</v>
      </c>
      <c r="L110" s="668">
        <v>11331947.879999999</v>
      </c>
      <c r="M110" s="669">
        <v>-18856.549999998882</v>
      </c>
      <c r="N110" s="704">
        <v>-1.6278452734169492E-3</v>
      </c>
      <c r="U110" s="671"/>
    </row>
    <row r="111" spans="1:21" s="566" customFormat="1" ht="20.25" customHeight="1">
      <c r="A111" s="571" t="s">
        <v>1848</v>
      </c>
      <c r="B111" s="672" t="s">
        <v>1947</v>
      </c>
      <c r="C111" s="673"/>
      <c r="D111" s="737"/>
      <c r="E111" s="727"/>
      <c r="F111" s="515"/>
      <c r="G111" s="708" t="s">
        <v>1977</v>
      </c>
      <c r="H111" s="515" t="s">
        <v>1842</v>
      </c>
      <c r="I111" s="805"/>
      <c r="J111" s="685">
        <v>10910402</v>
      </c>
      <c r="K111" s="685">
        <v>10755143.18</v>
      </c>
      <c r="L111" s="693">
        <v>10217518.33</v>
      </c>
      <c r="M111" s="711">
        <v>155258.8200000003</v>
      </c>
      <c r="N111" s="712">
        <v>1.4435774345497863E-2</v>
      </c>
      <c r="U111" s="671"/>
    </row>
    <row r="112" spans="1:21" s="566" customFormat="1" ht="23.25" customHeight="1">
      <c r="A112" s="571" t="s">
        <v>1848</v>
      </c>
      <c r="B112" s="672" t="s">
        <v>1948</v>
      </c>
      <c r="C112" s="673"/>
      <c r="D112" s="737"/>
      <c r="E112" s="727"/>
      <c r="F112" s="515"/>
      <c r="G112" s="708" t="s">
        <v>1979</v>
      </c>
      <c r="H112" s="515" t="s">
        <v>1843</v>
      </c>
      <c r="I112" s="805"/>
      <c r="J112" s="685">
        <v>418948</v>
      </c>
      <c r="K112" s="685">
        <v>593063.37</v>
      </c>
      <c r="L112" s="693">
        <v>894705.19</v>
      </c>
      <c r="M112" s="711">
        <v>-174115.37</v>
      </c>
      <c r="N112" s="712">
        <v>-0.2935864509723472</v>
      </c>
      <c r="U112" s="671"/>
    </row>
    <row r="113" spans="1:21" s="566" customFormat="1" ht="13.7" customHeight="1">
      <c r="A113" s="571" t="s">
        <v>1848</v>
      </c>
      <c r="B113" s="672" t="s">
        <v>1949</v>
      </c>
      <c r="C113" s="673"/>
      <c r="D113" s="737"/>
      <c r="E113" s="727"/>
      <c r="F113" s="515"/>
      <c r="G113" s="708" t="s">
        <v>1997</v>
      </c>
      <c r="H113" s="515" t="s">
        <v>1844</v>
      </c>
      <c r="I113" s="805"/>
      <c r="J113" s="685">
        <v>93219.8</v>
      </c>
      <c r="K113" s="685">
        <v>93219.8</v>
      </c>
      <c r="L113" s="693">
        <v>97147.36</v>
      </c>
      <c r="M113" s="711">
        <v>0</v>
      </c>
      <c r="N113" s="712">
        <v>0</v>
      </c>
      <c r="U113" s="671"/>
    </row>
    <row r="114" spans="1:21" s="566" customFormat="1">
      <c r="A114" s="571" t="s">
        <v>1848</v>
      </c>
      <c r="B114" s="672" t="s">
        <v>1950</v>
      </c>
      <c r="C114" s="673"/>
      <c r="D114" s="737"/>
      <c r="E114" s="727"/>
      <c r="F114" s="515"/>
      <c r="G114" s="708" t="s">
        <v>2000</v>
      </c>
      <c r="H114" s="515" t="s">
        <v>2258</v>
      </c>
      <c r="I114" s="805"/>
      <c r="J114" s="685">
        <v>142322</v>
      </c>
      <c r="K114" s="685">
        <v>142322</v>
      </c>
      <c r="L114" s="693">
        <v>122577</v>
      </c>
      <c r="M114" s="711">
        <v>0</v>
      </c>
      <c r="N114" s="712">
        <v>0</v>
      </c>
      <c r="U114" s="671"/>
    </row>
    <row r="115" spans="1:21" s="665" customFormat="1">
      <c r="A115" s="571" t="s">
        <v>1848</v>
      </c>
      <c r="B115" s="672" t="s">
        <v>2259</v>
      </c>
      <c r="C115" s="673"/>
      <c r="D115" s="680"/>
      <c r="E115" s="722" t="s">
        <v>1966</v>
      </c>
      <c r="F115" s="667" t="s">
        <v>1845</v>
      </c>
      <c r="G115" s="667"/>
      <c r="H115" s="667"/>
      <c r="I115" s="667"/>
      <c r="J115" s="668">
        <v>0</v>
      </c>
      <c r="K115" s="668">
        <v>0</v>
      </c>
      <c r="L115" s="668">
        <v>0</v>
      </c>
      <c r="M115" s="669">
        <v>0</v>
      </c>
      <c r="N115" s="704" t="s">
        <v>2271</v>
      </c>
      <c r="U115" s="671"/>
    </row>
    <row r="116" spans="1:21" s="665" customFormat="1" ht="19.5" customHeight="1">
      <c r="A116" s="571" t="s">
        <v>1848</v>
      </c>
      <c r="B116" s="672" t="s">
        <v>2260</v>
      </c>
      <c r="C116" s="673"/>
      <c r="D116" s="680"/>
      <c r="E116" s="722" t="s">
        <v>1968</v>
      </c>
      <c r="F116" s="667" t="s">
        <v>2261</v>
      </c>
      <c r="G116" s="667"/>
      <c r="H116" s="667"/>
      <c r="I116" s="667"/>
      <c r="J116" s="668">
        <v>0</v>
      </c>
      <c r="K116" s="668">
        <v>0</v>
      </c>
      <c r="L116" s="668">
        <v>0</v>
      </c>
      <c r="M116" s="669">
        <v>0</v>
      </c>
      <c r="N116" s="704" t="s">
        <v>2271</v>
      </c>
      <c r="U116" s="671"/>
    </row>
    <row r="117" spans="1:21" s="665" customFormat="1">
      <c r="A117" s="571" t="s">
        <v>1848</v>
      </c>
      <c r="B117" s="656"/>
      <c r="C117" s="342"/>
      <c r="D117" s="713"/>
      <c r="E117" s="980" t="s">
        <v>2262</v>
      </c>
      <c r="F117" s="980"/>
      <c r="G117" s="980"/>
      <c r="H117" s="980"/>
      <c r="I117" s="980"/>
      <c r="J117" s="714">
        <v>11564891.800000001</v>
      </c>
      <c r="K117" s="714">
        <v>11583748.35</v>
      </c>
      <c r="L117" s="714">
        <v>11331947.879999999</v>
      </c>
      <c r="M117" s="715">
        <v>-18856.549999998882</v>
      </c>
      <c r="N117" s="716">
        <v>-1.6278452734169492E-3</v>
      </c>
      <c r="U117" s="671"/>
    </row>
    <row r="118" spans="1:21" s="566" customFormat="1">
      <c r="A118" s="571" t="s">
        <v>1848</v>
      </c>
      <c r="B118" s="656"/>
      <c r="C118" s="342"/>
      <c r="D118" s="740"/>
      <c r="E118" s="708"/>
      <c r="F118" s="515"/>
      <c r="G118" s="710"/>
      <c r="H118" s="515"/>
      <c r="I118" s="805"/>
      <c r="J118" s="693"/>
      <c r="K118" s="693"/>
      <c r="L118" s="693"/>
      <c r="M118" s="711">
        <v>0</v>
      </c>
      <c r="N118" s="712" t="s">
        <v>2271</v>
      </c>
      <c r="U118" s="671"/>
    </row>
    <row r="119" spans="1:21" s="665" customFormat="1">
      <c r="A119" s="571" t="s">
        <v>1848</v>
      </c>
      <c r="B119" s="656"/>
      <c r="C119" s="342"/>
      <c r="D119" s="753"/>
      <c r="E119" s="754"/>
      <c r="F119" s="667"/>
      <c r="G119" s="667"/>
      <c r="H119" s="667"/>
      <c r="I119" s="722" t="s">
        <v>2263</v>
      </c>
      <c r="J119" s="668">
        <v>0</v>
      </c>
      <c r="K119" s="668">
        <v>68773.930000072345</v>
      </c>
      <c r="L119" s="668">
        <v>183666.76000001095</v>
      </c>
      <c r="M119" s="669">
        <v>-68773.930000072345</v>
      </c>
      <c r="N119" s="704">
        <v>-1</v>
      </c>
      <c r="U119" s="671"/>
    </row>
    <row r="120" spans="1:21" s="566" customFormat="1" ht="19.5" thickBot="1">
      <c r="A120" s="571" t="s">
        <v>1848</v>
      </c>
      <c r="B120" s="656"/>
      <c r="C120" s="342"/>
      <c r="D120" s="755"/>
      <c r="E120" s="756"/>
      <c r="F120" s="757"/>
      <c r="G120" s="757"/>
      <c r="H120" s="758"/>
      <c r="I120" s="758"/>
      <c r="J120" s="808"/>
      <c r="K120" s="759"/>
      <c r="L120" s="759"/>
      <c r="M120" s="760"/>
      <c r="N120" s="761"/>
      <c r="U120" s="671"/>
    </row>
    <row r="121" spans="1:21">
      <c r="D121" s="513"/>
      <c r="E121" s="513"/>
      <c r="F121" s="514"/>
      <c r="G121" s="514"/>
      <c r="H121" s="514"/>
      <c r="I121" s="762"/>
      <c r="J121" s="762"/>
      <c r="K121" s="763"/>
      <c r="L121" s="763"/>
      <c r="P121" s="764"/>
    </row>
    <row r="122" spans="1:21" ht="21">
      <c r="D122" s="513"/>
      <c r="E122" s="513"/>
      <c r="F122" s="514"/>
      <c r="G122" s="514"/>
      <c r="H122" s="514"/>
      <c r="I122" s="638" t="s">
        <v>782</v>
      </c>
      <c r="J122" s="809"/>
      <c r="K122" s="765"/>
      <c r="L122" s="765"/>
      <c r="P122" s="764"/>
    </row>
    <row r="123" spans="1:21" ht="21">
      <c r="D123" s="513"/>
      <c r="E123" s="513"/>
      <c r="F123" s="514"/>
      <c r="G123" s="514"/>
      <c r="H123" s="514"/>
      <c r="I123" s="638" t="s">
        <v>783</v>
      </c>
      <c r="J123" s="810"/>
      <c r="K123" s="766"/>
      <c r="L123" s="765"/>
      <c r="P123" s="764"/>
    </row>
    <row r="124" spans="1:21" ht="21">
      <c r="B124" s="767"/>
      <c r="C124" s="565"/>
      <c r="D124" s="633"/>
      <c r="E124" s="634"/>
      <c r="F124" s="634"/>
      <c r="G124" s="634"/>
      <c r="H124" s="634"/>
      <c r="I124" s="347"/>
      <c r="J124" s="347"/>
      <c r="K124" s="635"/>
      <c r="L124" s="635"/>
      <c r="M124" s="635"/>
      <c r="N124" s="635"/>
    </row>
    <row r="125" spans="1:21" s="768" customFormat="1" ht="26.25">
      <c r="B125" s="767"/>
      <c r="C125" s="565"/>
      <c r="D125" s="769"/>
      <c r="E125" s="770"/>
      <c r="F125" s="770"/>
      <c r="G125" s="770"/>
      <c r="H125" s="770"/>
      <c r="I125" s="538" t="s">
        <v>784</v>
      </c>
      <c r="J125" s="538"/>
      <c r="K125" s="771"/>
      <c r="L125" s="771"/>
      <c r="M125" s="771"/>
      <c r="N125" s="771"/>
      <c r="P125" s="764"/>
    </row>
    <row r="126" spans="1:21" s="768" customFormat="1" ht="26.25">
      <c r="B126" s="767"/>
      <c r="C126" s="565"/>
      <c r="D126" s="769"/>
      <c r="E126" s="770"/>
      <c r="F126" s="770"/>
      <c r="G126" s="770"/>
      <c r="H126" s="770"/>
      <c r="I126" s="538" t="s">
        <v>785</v>
      </c>
      <c r="J126" s="538"/>
      <c r="K126" s="771"/>
      <c r="L126" s="771"/>
      <c r="M126" s="771"/>
      <c r="N126" s="771"/>
    </row>
    <row r="127" spans="1:21" s="768" customFormat="1" ht="26.25">
      <c r="B127" s="767"/>
      <c r="C127" s="565"/>
      <c r="D127" s="769"/>
      <c r="E127" s="770"/>
      <c r="F127" s="770"/>
      <c r="G127" s="770"/>
      <c r="H127" s="770"/>
      <c r="I127" s="538"/>
      <c r="J127" s="538"/>
      <c r="K127" s="771"/>
      <c r="L127" s="771"/>
      <c r="M127" s="771"/>
      <c r="N127" s="771"/>
    </row>
    <row r="128" spans="1:21" s="768" customFormat="1" ht="26.25">
      <c r="B128" s="767"/>
      <c r="C128" s="565"/>
      <c r="D128" s="769"/>
      <c r="E128" s="770"/>
      <c r="F128" s="770"/>
      <c r="G128" s="770"/>
      <c r="H128" s="770"/>
      <c r="I128" s="772"/>
      <c r="J128" s="772"/>
      <c r="K128" s="771"/>
      <c r="L128" s="771"/>
      <c r="M128" s="771"/>
      <c r="N128" s="771"/>
    </row>
    <row r="129" spans="2:14" s="768" customFormat="1" ht="36">
      <c r="B129" s="655"/>
      <c r="C129" s="349"/>
      <c r="D129" s="773"/>
      <c r="E129" s="773"/>
      <c r="F129" s="774"/>
      <c r="G129" s="774"/>
      <c r="H129" s="774"/>
      <c r="I129" s="772"/>
      <c r="J129" s="772"/>
      <c r="K129" s="981"/>
      <c r="L129" s="981"/>
      <c r="M129" s="775"/>
    </row>
    <row r="130" spans="2:14" s="768" customFormat="1" ht="28.5">
      <c r="B130" s="655"/>
      <c r="C130" s="349"/>
      <c r="D130" s="773"/>
      <c r="E130" s="773"/>
      <c r="F130" s="774"/>
      <c r="G130" s="774"/>
      <c r="H130" s="774"/>
      <c r="I130" s="772"/>
      <c r="J130" s="772"/>
      <c r="K130" s="982"/>
      <c r="L130" s="982"/>
      <c r="M130" s="775"/>
    </row>
    <row r="131" spans="2:14" s="768" customFormat="1" ht="24" customHeight="1">
      <c r="B131" s="655"/>
      <c r="C131" s="349"/>
      <c r="D131" s="773"/>
      <c r="E131" s="773"/>
      <c r="F131" s="774"/>
      <c r="G131" s="774"/>
      <c r="H131" s="774"/>
      <c r="I131" s="772"/>
      <c r="J131" s="772"/>
      <c r="K131" s="772"/>
      <c r="L131" s="776"/>
      <c r="M131" s="777"/>
    </row>
    <row r="132" spans="2:14">
      <c r="D132" s="513"/>
      <c r="E132" s="513"/>
      <c r="F132" s="514"/>
      <c r="G132" s="514"/>
      <c r="H132" s="514"/>
      <c r="I132" s="762"/>
      <c r="J132" s="762"/>
    </row>
    <row r="133" spans="2:14">
      <c r="D133" s="513"/>
      <c r="E133" s="513"/>
      <c r="F133" s="514"/>
      <c r="G133" s="514"/>
      <c r="H133" s="514"/>
      <c r="I133" s="762"/>
      <c r="J133" s="762"/>
    </row>
    <row r="134" spans="2:14">
      <c r="D134" s="513"/>
      <c r="E134" s="513"/>
      <c r="F134" s="514"/>
      <c r="G134" s="514"/>
      <c r="H134" s="514"/>
      <c r="I134" s="762"/>
      <c r="J134" s="762"/>
    </row>
    <row r="135" spans="2:14">
      <c r="D135" s="513"/>
      <c r="E135" s="513"/>
      <c r="F135" s="514"/>
      <c r="G135" s="514"/>
      <c r="H135" s="514"/>
      <c r="I135" s="762"/>
      <c r="J135" s="762"/>
    </row>
    <row r="136" spans="2:14">
      <c r="D136" s="513"/>
      <c r="E136" s="513"/>
      <c r="F136" s="514"/>
      <c r="G136" s="514"/>
      <c r="H136" s="514"/>
      <c r="I136" s="762"/>
      <c r="J136" s="762"/>
    </row>
    <row r="137" spans="2:14">
      <c r="D137" s="513"/>
      <c r="E137" s="513"/>
      <c r="F137" s="514"/>
      <c r="G137" s="514"/>
      <c r="H137" s="514"/>
      <c r="I137" s="762"/>
      <c r="J137" s="762"/>
    </row>
    <row r="138" spans="2:14" s="654" customFormat="1">
      <c r="B138" s="767"/>
      <c r="C138" s="565"/>
      <c r="D138" s="513"/>
      <c r="E138" s="513"/>
      <c r="F138" s="514"/>
      <c r="G138" s="514"/>
      <c r="H138" s="514"/>
      <c r="I138" s="762"/>
      <c r="J138" s="762"/>
      <c r="K138" s="571"/>
      <c r="L138" s="571"/>
      <c r="M138" s="571"/>
      <c r="N138" s="571"/>
    </row>
    <row r="139" spans="2:14" s="654" customFormat="1">
      <c r="B139" s="767"/>
      <c r="C139" s="565"/>
      <c r="D139" s="513"/>
      <c r="E139" s="513"/>
      <c r="F139" s="514"/>
      <c r="G139" s="514"/>
      <c r="H139" s="514"/>
      <c r="I139" s="762"/>
      <c r="J139" s="762"/>
      <c r="K139" s="571"/>
      <c r="L139" s="571"/>
      <c r="M139" s="571"/>
      <c r="N139" s="571"/>
    </row>
    <row r="140" spans="2:14" s="654" customFormat="1">
      <c r="B140" s="767"/>
      <c r="C140" s="565"/>
      <c r="D140" s="513"/>
      <c r="E140" s="513"/>
      <c r="F140" s="514"/>
      <c r="G140" s="514"/>
      <c r="H140" s="514"/>
      <c r="I140" s="762"/>
      <c r="J140" s="762"/>
      <c r="K140" s="571"/>
      <c r="L140" s="571"/>
      <c r="M140" s="571"/>
      <c r="N140" s="571"/>
    </row>
    <row r="141" spans="2:14" s="654" customFormat="1">
      <c r="B141" s="767"/>
      <c r="C141" s="565"/>
      <c r="D141" s="513"/>
      <c r="E141" s="513"/>
      <c r="F141" s="514"/>
      <c r="G141" s="514"/>
      <c r="H141" s="514"/>
      <c r="I141" s="762"/>
      <c r="J141" s="762"/>
      <c r="K141" s="571"/>
      <c r="L141" s="571"/>
      <c r="M141" s="571"/>
      <c r="N141" s="571"/>
    </row>
    <row r="142" spans="2:14" s="654" customFormat="1">
      <c r="B142" s="767"/>
      <c r="C142" s="565"/>
      <c r="D142" s="513"/>
      <c r="E142" s="513"/>
      <c r="F142" s="514"/>
      <c r="G142" s="514"/>
      <c r="H142" s="514"/>
      <c r="I142" s="762"/>
      <c r="J142" s="762"/>
      <c r="K142" s="571"/>
      <c r="L142" s="571"/>
      <c r="M142" s="571"/>
      <c r="N142" s="571"/>
    </row>
    <row r="143" spans="2:14" s="654" customFormat="1">
      <c r="B143" s="767"/>
      <c r="C143" s="565"/>
      <c r="D143" s="513"/>
      <c r="E143" s="513"/>
      <c r="F143" s="514"/>
      <c r="G143" s="514"/>
      <c r="H143" s="514"/>
      <c r="I143" s="762"/>
      <c r="J143" s="762"/>
      <c r="K143" s="571"/>
      <c r="L143" s="571"/>
      <c r="M143" s="571"/>
      <c r="N143" s="571"/>
    </row>
    <row r="144" spans="2:14" s="654" customFormat="1">
      <c r="B144" s="767"/>
      <c r="C144" s="565"/>
      <c r="D144" s="513"/>
      <c r="E144" s="513"/>
      <c r="F144" s="514"/>
      <c r="G144" s="514"/>
      <c r="H144" s="514"/>
      <c r="I144" s="762"/>
      <c r="J144" s="762"/>
      <c r="K144" s="571"/>
      <c r="L144" s="571"/>
      <c r="M144" s="571"/>
      <c r="N144" s="571"/>
    </row>
    <row r="145" spans="2:14" s="654" customFormat="1">
      <c r="B145" s="767"/>
      <c r="C145" s="565"/>
      <c r="D145" s="513"/>
      <c r="E145" s="513"/>
      <c r="F145" s="514"/>
      <c r="G145" s="514"/>
      <c r="H145" s="514"/>
      <c r="I145" s="762"/>
      <c r="J145" s="762"/>
      <c r="K145" s="571"/>
      <c r="L145" s="571"/>
      <c r="M145" s="571"/>
      <c r="N145" s="571"/>
    </row>
    <row r="146" spans="2:14" s="654" customFormat="1">
      <c r="B146" s="767"/>
      <c r="C146" s="565"/>
      <c r="D146" s="513"/>
      <c r="E146" s="513"/>
      <c r="F146" s="514"/>
      <c r="G146" s="514"/>
      <c r="H146" s="514"/>
      <c r="I146" s="762"/>
      <c r="J146" s="762"/>
      <c r="K146" s="571"/>
      <c r="L146" s="571"/>
      <c r="M146" s="571"/>
      <c r="N146" s="571"/>
    </row>
    <row r="147" spans="2:14" s="654" customFormat="1">
      <c r="B147" s="767"/>
      <c r="C147" s="565"/>
      <c r="D147" s="513"/>
      <c r="E147" s="513"/>
      <c r="F147" s="514"/>
      <c r="G147" s="514"/>
      <c r="H147" s="514"/>
      <c r="I147" s="762"/>
      <c r="J147" s="762"/>
      <c r="K147" s="571"/>
      <c r="L147" s="571"/>
      <c r="M147" s="571"/>
      <c r="N147" s="571"/>
    </row>
    <row r="148" spans="2:14" s="654" customFormat="1">
      <c r="B148" s="767"/>
      <c r="C148" s="565"/>
      <c r="D148" s="513"/>
      <c r="E148" s="513"/>
      <c r="F148" s="514"/>
      <c r="G148" s="514"/>
      <c r="H148" s="514"/>
      <c r="I148" s="762"/>
      <c r="J148" s="762"/>
      <c r="K148" s="571"/>
      <c r="L148" s="571"/>
      <c r="M148" s="571"/>
      <c r="N148" s="571"/>
    </row>
    <row r="149" spans="2:14" s="654" customFormat="1">
      <c r="B149" s="767"/>
      <c r="C149" s="565"/>
      <c r="D149" s="513"/>
      <c r="E149" s="513"/>
      <c r="F149" s="514"/>
      <c r="G149" s="514"/>
      <c r="H149" s="514"/>
      <c r="I149" s="762"/>
      <c r="J149" s="762"/>
      <c r="K149" s="571"/>
      <c r="L149" s="571"/>
      <c r="M149" s="571"/>
      <c r="N149" s="571"/>
    </row>
    <row r="150" spans="2:14" s="654" customFormat="1">
      <c r="B150" s="767"/>
      <c r="C150" s="565"/>
      <c r="D150" s="513"/>
      <c r="E150" s="513"/>
      <c r="F150" s="514"/>
      <c r="G150" s="514"/>
      <c r="H150" s="514"/>
      <c r="I150" s="762"/>
      <c r="J150" s="762"/>
      <c r="K150" s="571"/>
      <c r="L150" s="571"/>
      <c r="M150" s="571"/>
      <c r="N150" s="571"/>
    </row>
    <row r="151" spans="2:14" s="654" customFormat="1">
      <c r="B151" s="767"/>
      <c r="C151" s="565"/>
      <c r="D151" s="513"/>
      <c r="E151" s="513"/>
      <c r="F151" s="514"/>
      <c r="G151" s="514"/>
      <c r="H151" s="514"/>
      <c r="I151" s="762"/>
      <c r="J151" s="762"/>
      <c r="K151" s="571"/>
      <c r="L151" s="571"/>
      <c r="M151" s="571"/>
      <c r="N151" s="571"/>
    </row>
    <row r="152" spans="2:14" s="654" customFormat="1">
      <c r="B152" s="767"/>
      <c r="C152" s="565"/>
      <c r="D152" s="513"/>
      <c r="E152" s="513"/>
      <c r="F152" s="514"/>
      <c r="G152" s="514"/>
      <c r="H152" s="514"/>
      <c r="I152" s="762"/>
      <c r="J152" s="762"/>
      <c r="K152" s="571"/>
      <c r="L152" s="571"/>
      <c r="M152" s="571"/>
      <c r="N152" s="571"/>
    </row>
    <row r="153" spans="2:14" s="654" customFormat="1">
      <c r="B153" s="767"/>
      <c r="C153" s="565"/>
      <c r="D153" s="513"/>
      <c r="E153" s="513"/>
      <c r="F153" s="514"/>
      <c r="G153" s="514"/>
      <c r="H153" s="514"/>
      <c r="I153" s="762"/>
      <c r="J153" s="762"/>
      <c r="K153" s="571"/>
      <c r="L153" s="571"/>
      <c r="M153" s="571"/>
      <c r="N153" s="571"/>
    </row>
    <row r="154" spans="2:14" s="654" customFormat="1">
      <c r="B154" s="767"/>
      <c r="C154" s="565"/>
      <c r="D154" s="513"/>
      <c r="E154" s="513"/>
      <c r="F154" s="514"/>
      <c r="G154" s="514"/>
      <c r="H154" s="514"/>
      <c r="I154" s="762"/>
      <c r="J154" s="762"/>
      <c r="K154" s="571"/>
      <c r="L154" s="571"/>
      <c r="M154" s="571"/>
      <c r="N154" s="571"/>
    </row>
    <row r="155" spans="2:14" s="654" customFormat="1">
      <c r="B155" s="767"/>
      <c r="C155" s="565"/>
      <c r="D155" s="513"/>
      <c r="E155" s="513"/>
      <c r="F155" s="514"/>
      <c r="G155" s="514"/>
      <c r="H155" s="514"/>
      <c r="I155" s="762"/>
      <c r="J155" s="762"/>
      <c r="K155" s="571"/>
      <c r="L155" s="571"/>
      <c r="M155" s="571"/>
      <c r="N155" s="571"/>
    </row>
    <row r="156" spans="2:14" s="654" customFormat="1">
      <c r="B156" s="767"/>
      <c r="C156" s="565"/>
      <c r="D156" s="513"/>
      <c r="E156" s="513"/>
      <c r="F156" s="514"/>
      <c r="G156" s="514"/>
      <c r="H156" s="514"/>
      <c r="I156" s="762"/>
      <c r="J156" s="762"/>
      <c r="K156" s="571"/>
      <c r="L156" s="571"/>
      <c r="M156" s="571"/>
      <c r="N156" s="571"/>
    </row>
    <row r="157" spans="2:14" s="654" customFormat="1">
      <c r="B157" s="767"/>
      <c r="C157" s="565"/>
      <c r="D157" s="513"/>
      <c r="E157" s="513"/>
      <c r="F157" s="514"/>
      <c r="G157" s="514"/>
      <c r="H157" s="514"/>
      <c r="I157" s="762"/>
      <c r="J157" s="762"/>
      <c r="K157" s="571"/>
      <c r="L157" s="571"/>
      <c r="M157" s="571"/>
      <c r="N157" s="571"/>
    </row>
    <row r="158" spans="2:14" s="654" customFormat="1">
      <c r="B158" s="767"/>
      <c r="C158" s="565"/>
      <c r="D158" s="513"/>
      <c r="E158" s="513"/>
      <c r="F158" s="514"/>
      <c r="G158" s="514"/>
      <c r="H158" s="514"/>
      <c r="I158" s="762"/>
      <c r="J158" s="762"/>
      <c r="K158" s="571"/>
      <c r="L158" s="571"/>
      <c r="M158" s="571"/>
      <c r="N158" s="571"/>
    </row>
    <row r="159" spans="2:14" s="654" customFormat="1">
      <c r="B159" s="767"/>
      <c r="C159" s="565"/>
      <c r="D159" s="513"/>
      <c r="E159" s="513"/>
      <c r="F159" s="514"/>
      <c r="G159" s="514"/>
      <c r="H159" s="514"/>
      <c r="I159" s="762"/>
      <c r="J159" s="762"/>
      <c r="K159" s="571"/>
      <c r="L159" s="571"/>
      <c r="M159" s="571"/>
      <c r="N159" s="571"/>
    </row>
    <row r="160" spans="2:14" s="654" customFormat="1">
      <c r="B160" s="767"/>
      <c r="C160" s="565"/>
      <c r="D160" s="778"/>
      <c r="E160" s="778"/>
      <c r="I160" s="571"/>
      <c r="J160" s="571"/>
      <c r="K160" s="571"/>
      <c r="L160" s="571"/>
      <c r="M160" s="571"/>
      <c r="N160" s="571"/>
    </row>
    <row r="161" spans="2:14" s="654" customFormat="1">
      <c r="B161" s="767"/>
      <c r="C161" s="565"/>
      <c r="D161" s="778"/>
      <c r="E161" s="778"/>
      <c r="I161" s="571"/>
      <c r="J161" s="571"/>
      <c r="K161" s="571"/>
      <c r="L161" s="571"/>
      <c r="M161" s="571"/>
      <c r="N161" s="571"/>
    </row>
    <row r="162" spans="2:14" s="654" customFormat="1">
      <c r="B162" s="767"/>
      <c r="C162" s="565"/>
      <c r="D162" s="778"/>
      <c r="E162" s="778"/>
      <c r="I162" s="571"/>
      <c r="J162" s="571"/>
      <c r="K162" s="571"/>
      <c r="L162" s="571"/>
      <c r="M162" s="571"/>
      <c r="N162" s="571"/>
    </row>
    <row r="163" spans="2:14" s="654" customFormat="1">
      <c r="B163" s="767"/>
      <c r="C163" s="565"/>
      <c r="D163" s="778"/>
      <c r="E163" s="778"/>
      <c r="I163" s="571"/>
      <c r="J163" s="571"/>
      <c r="K163" s="571"/>
      <c r="L163" s="571"/>
      <c r="M163" s="571"/>
      <c r="N163" s="571"/>
    </row>
    <row r="164" spans="2:14" s="654" customFormat="1">
      <c r="B164" s="767"/>
      <c r="C164" s="565"/>
      <c r="D164" s="778"/>
      <c r="E164" s="778"/>
      <c r="I164" s="571"/>
      <c r="J164" s="571"/>
      <c r="K164" s="571"/>
      <c r="L164" s="571"/>
      <c r="M164" s="571"/>
      <c r="N164" s="571"/>
    </row>
    <row r="165" spans="2:14" s="654" customFormat="1">
      <c r="B165" s="767"/>
      <c r="C165" s="565"/>
      <c r="D165" s="778"/>
      <c r="E165" s="778"/>
      <c r="I165" s="571"/>
      <c r="J165" s="571"/>
      <c r="K165" s="571"/>
      <c r="L165" s="571"/>
      <c r="M165" s="571"/>
      <c r="N165" s="571"/>
    </row>
    <row r="166" spans="2:14" s="654" customFormat="1">
      <c r="B166" s="767"/>
      <c r="C166" s="565"/>
      <c r="D166" s="778"/>
      <c r="E166" s="778"/>
      <c r="I166" s="571"/>
      <c r="J166" s="571"/>
      <c r="K166" s="571"/>
      <c r="L166" s="571"/>
      <c r="M166" s="571"/>
      <c r="N166" s="571"/>
    </row>
    <row r="167" spans="2:14" s="654" customFormat="1">
      <c r="B167" s="767"/>
      <c r="C167" s="565"/>
      <c r="D167" s="778"/>
      <c r="E167" s="778"/>
      <c r="I167" s="571"/>
      <c r="J167" s="571"/>
      <c r="K167" s="571"/>
      <c r="L167" s="571"/>
      <c r="M167" s="571"/>
      <c r="N167" s="571"/>
    </row>
    <row r="168" spans="2:14" s="654" customFormat="1">
      <c r="B168" s="767"/>
      <c r="C168" s="565"/>
      <c r="D168" s="778"/>
      <c r="E168" s="778"/>
      <c r="I168" s="571"/>
      <c r="J168" s="571"/>
      <c r="K168" s="571"/>
      <c r="L168" s="571"/>
      <c r="M168" s="571"/>
      <c r="N168" s="571"/>
    </row>
    <row r="169" spans="2:14" s="654" customFormat="1">
      <c r="B169" s="767"/>
      <c r="C169" s="565"/>
      <c r="D169" s="778"/>
      <c r="E169" s="778"/>
      <c r="I169" s="571"/>
      <c r="J169" s="571"/>
      <c r="K169" s="571"/>
      <c r="L169" s="571"/>
      <c r="M169" s="571"/>
      <c r="N169" s="571"/>
    </row>
    <row r="170" spans="2:14" s="654" customFormat="1">
      <c r="B170" s="767"/>
      <c r="C170" s="565"/>
      <c r="D170" s="778"/>
      <c r="E170" s="778"/>
      <c r="I170" s="571"/>
      <c r="J170" s="571"/>
      <c r="K170" s="571"/>
      <c r="L170" s="571"/>
      <c r="M170" s="571"/>
      <c r="N170" s="571"/>
    </row>
    <row r="171" spans="2:14" s="654" customFormat="1">
      <c r="B171" s="767"/>
      <c r="C171" s="565"/>
      <c r="D171" s="778"/>
      <c r="E171" s="778"/>
      <c r="I171" s="571"/>
      <c r="J171" s="571"/>
      <c r="K171" s="571"/>
      <c r="L171" s="571"/>
      <c r="M171" s="571"/>
      <c r="N171" s="571"/>
    </row>
    <row r="172" spans="2:14" s="654" customFormat="1">
      <c r="B172" s="767"/>
      <c r="C172" s="565"/>
      <c r="D172" s="778"/>
      <c r="E172" s="778"/>
      <c r="I172" s="571"/>
      <c r="J172" s="571"/>
      <c r="K172" s="571"/>
      <c r="L172" s="571"/>
      <c r="M172" s="571"/>
      <c r="N172" s="571"/>
    </row>
    <row r="173" spans="2:14" s="654" customFormat="1">
      <c r="B173" s="767"/>
      <c r="C173" s="565"/>
      <c r="D173" s="778"/>
      <c r="E173" s="778"/>
      <c r="I173" s="571"/>
      <c r="J173" s="571"/>
      <c r="K173" s="571"/>
      <c r="L173" s="571"/>
      <c r="M173" s="571"/>
      <c r="N173" s="571"/>
    </row>
    <row r="174" spans="2:14" s="654" customFormat="1">
      <c r="B174" s="767"/>
      <c r="C174" s="565"/>
      <c r="D174" s="778"/>
      <c r="E174" s="778"/>
      <c r="I174" s="571"/>
      <c r="J174" s="571"/>
      <c r="K174" s="571"/>
      <c r="L174" s="571"/>
      <c r="M174" s="571"/>
      <c r="N174" s="571"/>
    </row>
    <row r="175" spans="2:14" s="654" customFormat="1">
      <c r="B175" s="767"/>
      <c r="C175" s="565"/>
      <c r="D175" s="778"/>
      <c r="E175" s="778"/>
      <c r="I175" s="571"/>
      <c r="J175" s="571"/>
      <c r="K175" s="571"/>
      <c r="L175" s="571"/>
      <c r="M175" s="571"/>
      <c r="N175" s="571"/>
    </row>
    <row r="176" spans="2:14" s="654" customFormat="1">
      <c r="B176" s="767"/>
      <c r="C176" s="565"/>
      <c r="D176" s="778"/>
      <c r="E176" s="778"/>
      <c r="I176" s="571"/>
      <c r="J176" s="571"/>
      <c r="K176" s="571"/>
      <c r="L176" s="571"/>
      <c r="M176" s="571"/>
      <c r="N176" s="571"/>
    </row>
    <row r="177" spans="2:14" s="654" customFormat="1">
      <c r="B177" s="767"/>
      <c r="C177" s="565"/>
      <c r="D177" s="778"/>
      <c r="E177" s="778"/>
      <c r="I177" s="571"/>
      <c r="J177" s="571"/>
      <c r="K177" s="571"/>
      <c r="L177" s="571"/>
      <c r="M177" s="571"/>
      <c r="N177" s="571"/>
    </row>
    <row r="178" spans="2:14" s="654" customFormat="1">
      <c r="B178" s="767"/>
      <c r="C178" s="565"/>
      <c r="D178" s="778"/>
      <c r="E178" s="778"/>
      <c r="I178" s="571"/>
      <c r="J178" s="571"/>
      <c r="K178" s="571"/>
      <c r="L178" s="571"/>
      <c r="M178" s="571"/>
      <c r="N178" s="571"/>
    </row>
    <row r="179" spans="2:14" s="654" customFormat="1">
      <c r="B179" s="767"/>
      <c r="C179" s="565"/>
      <c r="D179" s="778"/>
      <c r="E179" s="778"/>
      <c r="I179" s="571"/>
      <c r="J179" s="571"/>
      <c r="K179" s="571"/>
      <c r="L179" s="571"/>
      <c r="M179" s="571"/>
      <c r="N179" s="571"/>
    </row>
    <row r="180" spans="2:14" s="654" customFormat="1">
      <c r="B180" s="767"/>
      <c r="C180" s="565"/>
      <c r="D180" s="778"/>
      <c r="E180" s="778"/>
      <c r="I180" s="571"/>
      <c r="J180" s="571"/>
      <c r="K180" s="571"/>
      <c r="L180" s="571"/>
      <c r="M180" s="571"/>
      <c r="N180" s="571"/>
    </row>
    <row r="181" spans="2:14" s="654" customFormat="1">
      <c r="B181" s="767"/>
      <c r="C181" s="565"/>
      <c r="D181" s="778"/>
      <c r="E181" s="778"/>
      <c r="I181" s="571"/>
      <c r="J181" s="571"/>
      <c r="K181" s="571"/>
      <c r="L181" s="571"/>
      <c r="M181" s="571"/>
      <c r="N181" s="571"/>
    </row>
    <row r="182" spans="2:14" s="654" customFormat="1">
      <c r="B182" s="767"/>
      <c r="C182" s="565"/>
      <c r="D182" s="778"/>
      <c r="E182" s="778"/>
      <c r="I182" s="571"/>
      <c r="J182" s="571"/>
      <c r="K182" s="571"/>
      <c r="L182" s="571"/>
      <c r="M182" s="571"/>
      <c r="N182" s="571"/>
    </row>
    <row r="183" spans="2:14" s="654" customFormat="1">
      <c r="B183" s="767"/>
      <c r="C183" s="565"/>
      <c r="D183" s="778"/>
      <c r="E183" s="778"/>
      <c r="I183" s="571"/>
      <c r="J183" s="571"/>
      <c r="K183" s="571"/>
      <c r="L183" s="571"/>
      <c r="M183" s="571"/>
      <c r="N183" s="571"/>
    </row>
    <row r="184" spans="2:14" s="654" customFormat="1">
      <c r="B184" s="767"/>
      <c r="C184" s="565"/>
      <c r="D184" s="778"/>
      <c r="E184" s="778"/>
      <c r="I184" s="571"/>
      <c r="J184" s="571"/>
      <c r="K184" s="571"/>
      <c r="L184" s="571"/>
      <c r="M184" s="571"/>
      <c r="N184" s="571"/>
    </row>
    <row r="185" spans="2:14" s="654" customFormat="1">
      <c r="B185" s="767"/>
      <c r="C185" s="565"/>
      <c r="D185" s="778"/>
      <c r="E185" s="778"/>
      <c r="I185" s="571"/>
      <c r="J185" s="571"/>
      <c r="K185" s="571"/>
      <c r="L185" s="571"/>
      <c r="M185" s="571"/>
      <c r="N185" s="571"/>
    </row>
    <row r="186" spans="2:14" s="654" customFormat="1">
      <c r="B186" s="767"/>
      <c r="C186" s="565"/>
      <c r="D186" s="778"/>
      <c r="E186" s="778"/>
      <c r="I186" s="571"/>
      <c r="J186" s="571"/>
      <c r="K186" s="571"/>
      <c r="L186" s="571"/>
      <c r="M186" s="571"/>
      <c r="N186" s="571"/>
    </row>
    <row r="187" spans="2:14" s="654" customFormat="1">
      <c r="B187" s="767"/>
      <c r="C187" s="565"/>
      <c r="D187" s="778"/>
      <c r="E187" s="778"/>
      <c r="I187" s="571"/>
      <c r="J187" s="571"/>
      <c r="K187" s="571"/>
      <c r="L187" s="571"/>
      <c r="M187" s="571"/>
      <c r="N187" s="571"/>
    </row>
    <row r="188" spans="2:14" s="654" customFormat="1">
      <c r="B188" s="767"/>
      <c r="C188" s="565"/>
      <c r="D188" s="778"/>
      <c r="E188" s="778"/>
      <c r="I188" s="571"/>
      <c r="J188" s="571"/>
      <c r="K188" s="571"/>
      <c r="L188" s="571"/>
      <c r="M188" s="571"/>
      <c r="N188" s="571"/>
    </row>
    <row r="189" spans="2:14" s="654" customFormat="1">
      <c r="B189" s="767"/>
      <c r="C189" s="565"/>
      <c r="D189" s="778"/>
      <c r="I189" s="571"/>
      <c r="J189" s="571"/>
      <c r="K189" s="571"/>
      <c r="L189" s="571"/>
      <c r="M189" s="571"/>
      <c r="N189" s="571"/>
    </row>
    <row r="190" spans="2:14" s="654" customFormat="1">
      <c r="B190" s="767"/>
      <c r="C190" s="565"/>
      <c r="D190" s="778"/>
      <c r="I190" s="571"/>
      <c r="J190" s="571"/>
      <c r="K190" s="571"/>
      <c r="L190" s="571"/>
      <c r="M190" s="571"/>
      <c r="N190" s="571"/>
    </row>
    <row r="191" spans="2:14" s="654" customFormat="1">
      <c r="B191" s="767"/>
      <c r="C191" s="565"/>
      <c r="D191" s="778"/>
      <c r="I191" s="571"/>
      <c r="J191" s="571"/>
      <c r="K191" s="571"/>
      <c r="L191" s="571"/>
      <c r="M191" s="571"/>
      <c r="N191" s="571"/>
    </row>
    <row r="192" spans="2:14" s="654" customFormat="1">
      <c r="B192" s="767"/>
      <c r="C192" s="565"/>
      <c r="D192" s="778"/>
      <c r="I192" s="571"/>
      <c r="J192" s="571"/>
      <c r="K192" s="571"/>
      <c r="L192" s="571"/>
      <c r="M192" s="571"/>
      <c r="N192" s="571"/>
    </row>
    <row r="193" spans="2:14" s="654" customFormat="1">
      <c r="B193" s="767"/>
      <c r="C193" s="565"/>
      <c r="D193" s="778"/>
      <c r="I193" s="571"/>
      <c r="J193" s="571"/>
      <c r="K193" s="571"/>
      <c r="L193" s="571"/>
      <c r="M193" s="571"/>
      <c r="N193" s="571"/>
    </row>
    <row r="194" spans="2:14" s="654" customFormat="1">
      <c r="B194" s="767"/>
      <c r="C194" s="565"/>
      <c r="D194" s="778"/>
      <c r="I194" s="571"/>
      <c r="J194" s="571"/>
      <c r="K194" s="571"/>
      <c r="L194" s="571"/>
      <c r="M194" s="571"/>
      <c r="N194" s="571"/>
    </row>
    <row r="195" spans="2:14" s="654" customFormat="1">
      <c r="B195" s="767"/>
      <c r="C195" s="565"/>
      <c r="D195" s="778"/>
      <c r="I195" s="571"/>
      <c r="J195" s="571"/>
      <c r="K195" s="571"/>
      <c r="L195" s="571"/>
      <c r="M195" s="571"/>
      <c r="N195" s="571"/>
    </row>
    <row r="196" spans="2:14" s="654" customFormat="1">
      <c r="B196" s="767"/>
      <c r="C196" s="565"/>
      <c r="D196" s="778"/>
      <c r="I196" s="571"/>
      <c r="J196" s="571"/>
      <c r="K196" s="571"/>
      <c r="L196" s="571"/>
      <c r="M196" s="571"/>
      <c r="N196" s="571"/>
    </row>
    <row r="197" spans="2:14" s="654" customFormat="1">
      <c r="B197" s="767"/>
      <c r="C197" s="565"/>
      <c r="D197" s="778"/>
      <c r="I197" s="571"/>
      <c r="J197" s="571"/>
      <c r="K197" s="571"/>
      <c r="L197" s="571"/>
      <c r="M197" s="571"/>
      <c r="N197" s="571"/>
    </row>
    <row r="198" spans="2:14" s="654" customFormat="1">
      <c r="B198" s="767"/>
      <c r="C198" s="565"/>
      <c r="D198" s="778"/>
      <c r="I198" s="571"/>
      <c r="J198" s="571"/>
      <c r="K198" s="571"/>
      <c r="L198" s="571"/>
      <c r="M198" s="571"/>
      <c r="N198" s="571"/>
    </row>
    <row r="199" spans="2:14" s="654" customFormat="1">
      <c r="B199" s="767"/>
      <c r="C199" s="565"/>
      <c r="D199" s="778"/>
      <c r="I199" s="571"/>
      <c r="J199" s="571"/>
      <c r="K199" s="571"/>
      <c r="L199" s="571"/>
      <c r="M199" s="571"/>
      <c r="N199" s="571"/>
    </row>
    <row r="200" spans="2:14" s="654" customFormat="1">
      <c r="B200" s="655"/>
      <c r="C200" s="349"/>
      <c r="I200" s="571"/>
      <c r="J200" s="571"/>
      <c r="K200" s="571"/>
      <c r="L200" s="571"/>
      <c r="M200" s="571"/>
      <c r="N200" s="571"/>
    </row>
    <row r="201" spans="2:14" s="654" customFormat="1">
      <c r="B201" s="655"/>
      <c r="C201" s="349"/>
      <c r="I201" s="571"/>
      <c r="J201" s="571"/>
      <c r="K201" s="571"/>
      <c r="L201" s="571"/>
      <c r="M201" s="571"/>
      <c r="N201" s="571"/>
    </row>
    <row r="202" spans="2:14" s="654" customFormat="1">
      <c r="B202" s="655"/>
      <c r="C202" s="349"/>
      <c r="I202" s="571"/>
      <c r="J202" s="571"/>
      <c r="K202" s="571"/>
      <c r="L202" s="571"/>
      <c r="M202" s="571"/>
      <c r="N202" s="571"/>
    </row>
    <row r="203" spans="2:14" s="654" customFormat="1">
      <c r="B203" s="655"/>
      <c r="C203" s="349"/>
      <c r="I203" s="571"/>
      <c r="J203" s="571"/>
      <c r="K203" s="571"/>
      <c r="L203" s="571"/>
      <c r="M203" s="571"/>
      <c r="N203" s="571"/>
    </row>
    <row r="204" spans="2:14" s="654" customFormat="1">
      <c r="B204" s="655"/>
      <c r="C204" s="349"/>
      <c r="I204" s="571"/>
      <c r="J204" s="571"/>
      <c r="K204" s="571"/>
      <c r="L204" s="571"/>
      <c r="M204" s="571"/>
      <c r="N204" s="571"/>
    </row>
    <row r="205" spans="2:14" s="654" customFormat="1">
      <c r="B205" s="655"/>
      <c r="C205" s="349"/>
      <c r="I205" s="571"/>
      <c r="J205" s="571"/>
      <c r="K205" s="571"/>
      <c r="L205" s="571"/>
      <c r="M205" s="571"/>
      <c r="N205" s="571"/>
    </row>
    <row r="206" spans="2:14" s="654" customFormat="1">
      <c r="B206" s="655"/>
      <c r="C206" s="349"/>
      <c r="I206" s="571"/>
      <c r="J206" s="571"/>
      <c r="K206" s="571"/>
      <c r="L206" s="571"/>
      <c r="M206" s="571"/>
      <c r="N206" s="571"/>
    </row>
    <row r="207" spans="2:14" s="654" customFormat="1">
      <c r="B207" s="655"/>
      <c r="C207" s="349"/>
      <c r="I207" s="571"/>
      <c r="J207" s="571"/>
      <c r="K207" s="571"/>
      <c r="L207" s="571"/>
      <c r="M207" s="571"/>
      <c r="N207" s="571"/>
    </row>
    <row r="208" spans="2:14" s="654" customFormat="1">
      <c r="B208" s="655"/>
      <c r="C208" s="349"/>
      <c r="I208" s="571"/>
      <c r="J208" s="571"/>
      <c r="K208" s="571"/>
      <c r="L208" s="571"/>
      <c r="M208" s="571"/>
      <c r="N208" s="571"/>
    </row>
    <row r="209" spans="2:14" s="654" customFormat="1">
      <c r="B209" s="655"/>
      <c r="C209" s="349"/>
      <c r="I209" s="571"/>
      <c r="J209" s="571"/>
      <c r="K209" s="571"/>
      <c r="L209" s="571"/>
      <c r="M209" s="571"/>
      <c r="N209" s="571"/>
    </row>
    <row r="210" spans="2:14" s="654" customFormat="1">
      <c r="B210" s="655"/>
      <c r="C210" s="349"/>
      <c r="I210" s="571"/>
      <c r="J210" s="571"/>
      <c r="K210" s="571"/>
      <c r="L210" s="571"/>
      <c r="M210" s="571"/>
      <c r="N210" s="571"/>
    </row>
    <row r="211" spans="2:14" s="654" customFormat="1">
      <c r="B211" s="655"/>
      <c r="C211" s="349"/>
      <c r="I211" s="571"/>
      <c r="J211" s="571"/>
      <c r="K211" s="571"/>
      <c r="L211" s="571"/>
      <c r="M211" s="571"/>
      <c r="N211" s="571"/>
    </row>
    <row r="212" spans="2:14" s="654" customFormat="1">
      <c r="B212" s="655"/>
      <c r="C212" s="349"/>
      <c r="I212" s="571"/>
      <c r="J212" s="571"/>
      <c r="K212" s="571"/>
      <c r="L212" s="571"/>
      <c r="M212" s="571"/>
      <c r="N212" s="571"/>
    </row>
    <row r="213" spans="2:14" s="654" customFormat="1">
      <c r="B213" s="655"/>
      <c r="C213" s="349"/>
      <c r="I213" s="571"/>
      <c r="J213" s="571"/>
      <c r="K213" s="571"/>
      <c r="L213" s="571"/>
      <c r="M213" s="571"/>
      <c r="N213" s="571"/>
    </row>
    <row r="214" spans="2:14" s="654" customFormat="1">
      <c r="B214" s="655"/>
      <c r="C214" s="349"/>
      <c r="I214" s="571"/>
      <c r="J214" s="571"/>
      <c r="K214" s="571"/>
      <c r="L214" s="571"/>
      <c r="M214" s="571"/>
      <c r="N214" s="571"/>
    </row>
    <row r="215" spans="2:14" s="654" customFormat="1">
      <c r="B215" s="655"/>
      <c r="C215" s="349"/>
      <c r="I215" s="571"/>
      <c r="J215" s="571"/>
      <c r="K215" s="571"/>
      <c r="L215" s="571"/>
      <c r="M215" s="571"/>
      <c r="N215" s="571"/>
    </row>
    <row r="216" spans="2:14" s="654" customFormat="1">
      <c r="B216" s="655"/>
      <c r="C216" s="349"/>
      <c r="I216" s="571"/>
      <c r="J216" s="571"/>
      <c r="K216" s="571"/>
      <c r="L216" s="571"/>
      <c r="M216" s="571"/>
      <c r="N216" s="571"/>
    </row>
    <row r="217" spans="2:14" s="654" customFormat="1">
      <c r="B217" s="655"/>
      <c r="C217" s="349"/>
      <c r="I217" s="571"/>
      <c r="J217" s="571"/>
      <c r="K217" s="571"/>
      <c r="L217" s="571"/>
      <c r="M217" s="571"/>
      <c r="N217" s="571"/>
    </row>
    <row r="218" spans="2:14" s="654" customFormat="1">
      <c r="B218" s="655"/>
      <c r="C218" s="349"/>
      <c r="I218" s="571"/>
      <c r="J218" s="571"/>
      <c r="K218" s="571"/>
      <c r="L218" s="571"/>
      <c r="M218" s="571"/>
      <c r="N218" s="571"/>
    </row>
    <row r="219" spans="2:14" s="654" customFormat="1">
      <c r="B219" s="655"/>
      <c r="C219" s="349"/>
      <c r="I219" s="571"/>
      <c r="J219" s="571"/>
      <c r="K219" s="571"/>
      <c r="L219" s="571"/>
      <c r="M219" s="571"/>
      <c r="N219" s="571"/>
    </row>
    <row r="220" spans="2:14" s="654" customFormat="1">
      <c r="B220" s="655"/>
      <c r="C220" s="349"/>
      <c r="I220" s="571"/>
      <c r="J220" s="571"/>
      <c r="K220" s="571"/>
      <c r="L220" s="571"/>
      <c r="M220" s="571"/>
      <c r="N220" s="571"/>
    </row>
    <row r="221" spans="2:14" s="654" customFormat="1">
      <c r="B221" s="655"/>
      <c r="C221" s="349"/>
      <c r="I221" s="571"/>
      <c r="J221" s="571"/>
      <c r="K221" s="571"/>
      <c r="L221" s="571"/>
      <c r="M221" s="571"/>
      <c r="N221" s="571"/>
    </row>
    <row r="222" spans="2:14" s="654" customFormat="1">
      <c r="B222" s="655"/>
      <c r="C222" s="349"/>
      <c r="I222" s="571"/>
      <c r="J222" s="571"/>
      <c r="K222" s="571"/>
      <c r="L222" s="571"/>
      <c r="M222" s="571"/>
      <c r="N222" s="571"/>
    </row>
    <row r="223" spans="2:14" s="654" customFormat="1">
      <c r="B223" s="655"/>
      <c r="C223" s="349"/>
      <c r="I223" s="571"/>
      <c r="J223" s="571"/>
      <c r="K223" s="571"/>
      <c r="L223" s="571"/>
      <c r="M223" s="571"/>
      <c r="N223" s="571"/>
    </row>
    <row r="224" spans="2:14" s="654" customFormat="1">
      <c r="B224" s="655"/>
      <c r="C224" s="349"/>
      <c r="I224" s="571"/>
      <c r="J224" s="571"/>
      <c r="K224" s="571"/>
      <c r="L224" s="571"/>
      <c r="M224" s="571"/>
      <c r="N224" s="571"/>
    </row>
    <row r="225" spans="2:14" s="654" customFormat="1">
      <c r="B225" s="655"/>
      <c r="C225" s="349"/>
      <c r="I225" s="571"/>
      <c r="J225" s="571"/>
      <c r="K225" s="571"/>
      <c r="L225" s="571"/>
      <c r="M225" s="571"/>
      <c r="N225" s="571"/>
    </row>
    <row r="226" spans="2:14" s="654" customFormat="1">
      <c r="B226" s="655"/>
      <c r="C226" s="349"/>
      <c r="I226" s="571"/>
      <c r="J226" s="571"/>
      <c r="K226" s="571"/>
      <c r="L226" s="571"/>
      <c r="M226" s="571"/>
      <c r="N226" s="571"/>
    </row>
    <row r="227" spans="2:14" s="654" customFormat="1">
      <c r="B227" s="655"/>
      <c r="C227" s="349"/>
      <c r="I227" s="571"/>
      <c r="J227" s="571"/>
      <c r="K227" s="571"/>
      <c r="L227" s="571"/>
      <c r="M227" s="571"/>
      <c r="N227" s="571"/>
    </row>
    <row r="228" spans="2:14" s="654" customFormat="1">
      <c r="B228" s="655"/>
      <c r="C228" s="349"/>
      <c r="I228" s="571"/>
      <c r="J228" s="571"/>
      <c r="K228" s="571"/>
      <c r="L228" s="571"/>
      <c r="M228" s="571"/>
      <c r="N228" s="571"/>
    </row>
    <row r="229" spans="2:14" s="654" customFormat="1">
      <c r="B229" s="655"/>
      <c r="C229" s="349"/>
      <c r="I229" s="571"/>
      <c r="J229" s="571"/>
      <c r="K229" s="571"/>
      <c r="L229" s="571"/>
      <c r="M229" s="571"/>
      <c r="N229" s="571"/>
    </row>
    <row r="230" spans="2:14" s="654" customFormat="1">
      <c r="B230" s="655"/>
      <c r="C230" s="349"/>
      <c r="I230" s="571"/>
      <c r="J230" s="571"/>
      <c r="K230" s="571"/>
      <c r="L230" s="571"/>
      <c r="M230" s="571"/>
      <c r="N230" s="571"/>
    </row>
    <row r="231" spans="2:14" s="654" customFormat="1">
      <c r="B231" s="655"/>
      <c r="C231" s="349"/>
      <c r="I231" s="571"/>
      <c r="J231" s="571"/>
      <c r="K231" s="571"/>
      <c r="L231" s="571"/>
      <c r="M231" s="571"/>
      <c r="N231" s="571"/>
    </row>
    <row r="232" spans="2:14" s="654" customFormat="1">
      <c r="B232" s="655"/>
      <c r="C232" s="349"/>
      <c r="I232" s="571"/>
      <c r="J232" s="571"/>
      <c r="K232" s="571"/>
      <c r="L232" s="571"/>
      <c r="M232" s="571"/>
      <c r="N232" s="571"/>
    </row>
    <row r="233" spans="2:14" s="654" customFormat="1">
      <c r="B233" s="655"/>
      <c r="C233" s="349"/>
      <c r="I233" s="571"/>
      <c r="J233" s="571"/>
      <c r="K233" s="571"/>
      <c r="L233" s="571"/>
      <c r="M233" s="571"/>
      <c r="N233" s="571"/>
    </row>
    <row r="234" spans="2:14" s="654" customFormat="1">
      <c r="B234" s="655"/>
      <c r="C234" s="349"/>
      <c r="I234" s="571"/>
      <c r="J234" s="571"/>
      <c r="K234" s="571"/>
      <c r="L234" s="571"/>
      <c r="M234" s="571"/>
      <c r="N234" s="571"/>
    </row>
    <row r="235" spans="2:14" s="654" customFormat="1">
      <c r="B235" s="655"/>
      <c r="C235" s="349"/>
      <c r="I235" s="571"/>
      <c r="J235" s="571"/>
      <c r="K235" s="571"/>
      <c r="L235" s="571"/>
      <c r="M235" s="571"/>
      <c r="N235" s="571"/>
    </row>
    <row r="236" spans="2:14" s="654" customFormat="1">
      <c r="B236" s="655"/>
      <c r="C236" s="349"/>
      <c r="I236" s="571"/>
      <c r="J236" s="571"/>
      <c r="K236" s="571"/>
      <c r="L236" s="571"/>
      <c r="M236" s="571"/>
      <c r="N236" s="571"/>
    </row>
    <row r="237" spans="2:14" s="654" customFormat="1">
      <c r="B237" s="655"/>
      <c r="C237" s="349"/>
      <c r="I237" s="571"/>
      <c r="J237" s="571"/>
      <c r="K237" s="571"/>
      <c r="L237" s="571"/>
      <c r="M237" s="571"/>
      <c r="N237" s="571"/>
    </row>
    <row r="238" spans="2:14" s="654" customFormat="1">
      <c r="B238" s="655"/>
      <c r="C238" s="349"/>
      <c r="I238" s="571"/>
      <c r="J238" s="571"/>
      <c r="K238" s="571"/>
      <c r="L238" s="571"/>
      <c r="M238" s="571"/>
      <c r="N238" s="571"/>
    </row>
    <row r="239" spans="2:14" s="654" customFormat="1">
      <c r="B239" s="655"/>
      <c r="C239" s="349"/>
      <c r="I239" s="571"/>
      <c r="J239" s="571"/>
      <c r="K239" s="571"/>
      <c r="L239" s="571"/>
      <c r="M239" s="571"/>
      <c r="N239" s="571"/>
    </row>
    <row r="240" spans="2:14" s="654" customFormat="1">
      <c r="B240" s="655"/>
      <c r="C240" s="349"/>
      <c r="I240" s="571"/>
      <c r="J240" s="571"/>
      <c r="K240" s="571"/>
      <c r="L240" s="571"/>
      <c r="M240" s="571"/>
      <c r="N240" s="571"/>
    </row>
    <row r="241" spans="2:14" s="654" customFormat="1">
      <c r="B241" s="655"/>
      <c r="C241" s="349"/>
      <c r="I241" s="571"/>
      <c r="J241" s="571"/>
      <c r="K241" s="571"/>
      <c r="L241" s="571"/>
      <c r="M241" s="571"/>
      <c r="N241" s="571"/>
    </row>
    <row r="242" spans="2:14" s="654" customFormat="1">
      <c r="B242" s="655"/>
      <c r="C242" s="349"/>
      <c r="I242" s="571"/>
      <c r="J242" s="571"/>
      <c r="K242" s="571"/>
      <c r="L242" s="571"/>
      <c r="M242" s="571"/>
      <c r="N242" s="571"/>
    </row>
    <row r="243" spans="2:14" s="654" customFormat="1">
      <c r="B243" s="655"/>
      <c r="C243" s="349"/>
      <c r="I243" s="571"/>
      <c r="J243" s="571"/>
      <c r="K243" s="571"/>
      <c r="L243" s="571"/>
      <c r="M243" s="571"/>
      <c r="N243" s="571"/>
    </row>
    <row r="244" spans="2:14" s="654" customFormat="1">
      <c r="B244" s="655"/>
      <c r="C244" s="349"/>
      <c r="I244" s="571"/>
      <c r="J244" s="571"/>
      <c r="K244" s="571"/>
      <c r="L244" s="571"/>
      <c r="M244" s="571"/>
      <c r="N244" s="571"/>
    </row>
    <row r="245" spans="2:14" s="654" customFormat="1">
      <c r="B245" s="655"/>
      <c r="C245" s="349"/>
      <c r="I245" s="571"/>
      <c r="J245" s="571"/>
      <c r="K245" s="571"/>
      <c r="L245" s="571"/>
      <c r="M245" s="571"/>
      <c r="N245" s="571"/>
    </row>
    <row r="246" spans="2:14" s="654" customFormat="1">
      <c r="B246" s="655"/>
      <c r="C246" s="349"/>
      <c r="I246" s="571"/>
      <c r="J246" s="571"/>
      <c r="K246" s="571"/>
      <c r="L246" s="571"/>
      <c r="M246" s="571"/>
      <c r="N246" s="571"/>
    </row>
    <row r="247" spans="2:14" s="654" customFormat="1">
      <c r="B247" s="655"/>
      <c r="C247" s="349"/>
      <c r="I247" s="571"/>
      <c r="J247" s="571"/>
      <c r="K247" s="571"/>
      <c r="L247" s="571"/>
      <c r="M247" s="571"/>
      <c r="N247" s="571"/>
    </row>
    <row r="248" spans="2:14" s="654" customFormat="1">
      <c r="B248" s="655"/>
      <c r="C248" s="349"/>
      <c r="I248" s="571"/>
      <c r="J248" s="571"/>
      <c r="K248" s="571"/>
      <c r="L248" s="571"/>
      <c r="M248" s="571"/>
      <c r="N248" s="571"/>
    </row>
    <row r="249" spans="2:14" s="654" customFormat="1">
      <c r="B249" s="655"/>
      <c r="C249" s="349"/>
      <c r="I249" s="571"/>
      <c r="J249" s="571"/>
      <c r="K249" s="571"/>
      <c r="L249" s="571"/>
      <c r="M249" s="571"/>
      <c r="N249" s="571"/>
    </row>
    <row r="250" spans="2:14" s="654" customFormat="1">
      <c r="B250" s="655"/>
      <c r="C250" s="349"/>
      <c r="I250" s="571"/>
      <c r="J250" s="571"/>
      <c r="K250" s="571"/>
      <c r="L250" s="571"/>
      <c r="M250" s="571"/>
      <c r="N250" s="571"/>
    </row>
    <row r="251" spans="2:14" s="654" customFormat="1">
      <c r="B251" s="655"/>
      <c r="C251" s="349"/>
      <c r="I251" s="571"/>
      <c r="J251" s="571"/>
      <c r="K251" s="571"/>
      <c r="L251" s="571"/>
      <c r="M251" s="571"/>
      <c r="N251" s="571"/>
    </row>
    <row r="252" spans="2:14" s="654" customFormat="1">
      <c r="B252" s="655"/>
      <c r="C252" s="349"/>
      <c r="I252" s="571"/>
      <c r="J252" s="571"/>
      <c r="K252" s="571"/>
      <c r="L252" s="571"/>
      <c r="M252" s="571"/>
      <c r="N252" s="571"/>
    </row>
    <row r="253" spans="2:14" s="654" customFormat="1">
      <c r="B253" s="655"/>
      <c r="C253" s="349"/>
      <c r="I253" s="571"/>
      <c r="J253" s="571"/>
      <c r="K253" s="571"/>
      <c r="L253" s="571"/>
      <c r="M253" s="571"/>
      <c r="N253" s="571"/>
    </row>
    <row r="254" spans="2:14" s="654" customFormat="1">
      <c r="B254" s="655"/>
      <c r="C254" s="349"/>
      <c r="I254" s="571"/>
      <c r="J254" s="571"/>
      <c r="K254" s="571"/>
      <c r="L254" s="571"/>
      <c r="M254" s="571"/>
      <c r="N254" s="571"/>
    </row>
    <row r="255" spans="2:14" s="654" customFormat="1">
      <c r="B255" s="655"/>
      <c r="C255" s="349"/>
      <c r="I255" s="571"/>
      <c r="J255" s="571"/>
      <c r="K255" s="571"/>
      <c r="L255" s="571"/>
      <c r="M255" s="571"/>
      <c r="N255" s="571"/>
    </row>
    <row r="256" spans="2:14" s="654" customFormat="1">
      <c r="B256" s="655"/>
      <c r="C256" s="349"/>
      <c r="I256" s="571"/>
      <c r="J256" s="571"/>
      <c r="K256" s="571"/>
      <c r="L256" s="571"/>
      <c r="M256" s="571"/>
      <c r="N256" s="571"/>
    </row>
    <row r="257" spans="2:14" s="654" customFormat="1">
      <c r="B257" s="655"/>
      <c r="C257" s="349"/>
      <c r="I257" s="571"/>
      <c r="J257" s="571"/>
      <c r="K257" s="571"/>
      <c r="L257" s="571"/>
      <c r="M257" s="571"/>
      <c r="N257" s="571"/>
    </row>
    <row r="258" spans="2:14" s="654" customFormat="1">
      <c r="B258" s="655"/>
      <c r="C258" s="349"/>
      <c r="I258" s="571"/>
      <c r="J258" s="571"/>
      <c r="K258" s="571"/>
      <c r="L258" s="571"/>
      <c r="M258" s="571"/>
      <c r="N258" s="571"/>
    </row>
    <row r="259" spans="2:14" s="654" customFormat="1">
      <c r="B259" s="655"/>
      <c r="C259" s="349"/>
      <c r="I259" s="571"/>
      <c r="J259" s="571"/>
      <c r="K259" s="571"/>
      <c r="L259" s="571"/>
      <c r="M259" s="571"/>
      <c r="N259" s="571"/>
    </row>
    <row r="260" spans="2:14" s="654" customFormat="1">
      <c r="B260" s="655"/>
      <c r="C260" s="349"/>
      <c r="I260" s="571"/>
      <c r="J260" s="571"/>
      <c r="K260" s="571"/>
      <c r="L260" s="571"/>
      <c r="M260" s="571"/>
      <c r="N260" s="571"/>
    </row>
    <row r="261" spans="2:14" s="654" customFormat="1">
      <c r="B261" s="655"/>
      <c r="C261" s="349"/>
      <c r="I261" s="571"/>
      <c r="J261" s="571"/>
      <c r="K261" s="571"/>
      <c r="L261" s="571"/>
      <c r="M261" s="571"/>
      <c r="N261" s="571"/>
    </row>
    <row r="262" spans="2:14" s="654" customFormat="1">
      <c r="B262" s="655"/>
      <c r="C262" s="349"/>
      <c r="I262" s="571"/>
      <c r="J262" s="571"/>
      <c r="K262" s="571"/>
      <c r="L262" s="571"/>
      <c r="M262" s="571"/>
      <c r="N262" s="571"/>
    </row>
    <row r="263" spans="2:14" s="654" customFormat="1">
      <c r="B263" s="655"/>
      <c r="C263" s="349"/>
      <c r="I263" s="571"/>
      <c r="J263" s="571"/>
      <c r="K263" s="571"/>
      <c r="L263" s="571"/>
      <c r="M263" s="571"/>
      <c r="N263" s="571"/>
    </row>
    <row r="264" spans="2:14" s="654" customFormat="1">
      <c r="B264" s="655"/>
      <c r="C264" s="349"/>
      <c r="I264" s="571"/>
      <c r="J264" s="571"/>
      <c r="K264" s="571"/>
      <c r="L264" s="571"/>
      <c r="M264" s="571"/>
      <c r="N264" s="571"/>
    </row>
    <row r="265" spans="2:14" s="654" customFormat="1">
      <c r="B265" s="655"/>
      <c r="C265" s="349"/>
      <c r="I265" s="571"/>
      <c r="J265" s="571"/>
      <c r="K265" s="571"/>
      <c r="L265" s="571"/>
      <c r="M265" s="571"/>
      <c r="N265" s="571"/>
    </row>
    <row r="266" spans="2:14" s="654" customFormat="1">
      <c r="B266" s="655"/>
      <c r="C266" s="349"/>
      <c r="I266" s="571"/>
      <c r="J266" s="571"/>
      <c r="K266" s="571"/>
      <c r="L266" s="571"/>
      <c r="M266" s="571"/>
      <c r="N266" s="571"/>
    </row>
    <row r="267" spans="2:14" s="654" customFormat="1">
      <c r="B267" s="655"/>
      <c r="C267" s="349"/>
      <c r="I267" s="571"/>
      <c r="J267" s="571"/>
      <c r="K267" s="571"/>
      <c r="L267" s="571"/>
      <c r="M267" s="571"/>
      <c r="N267" s="571"/>
    </row>
    <row r="268" spans="2:14" s="654" customFormat="1">
      <c r="B268" s="655"/>
      <c r="C268" s="349"/>
      <c r="I268" s="571"/>
      <c r="J268" s="571"/>
      <c r="K268" s="571"/>
      <c r="L268" s="571"/>
      <c r="M268" s="571"/>
      <c r="N268" s="571"/>
    </row>
    <row r="269" spans="2:14" s="654" customFormat="1">
      <c r="B269" s="655"/>
      <c r="C269" s="349"/>
      <c r="I269" s="571"/>
      <c r="J269" s="571"/>
      <c r="K269" s="571"/>
      <c r="L269" s="571"/>
      <c r="M269" s="571"/>
      <c r="N269" s="571"/>
    </row>
    <row r="270" spans="2:14" s="654" customFormat="1">
      <c r="B270" s="655"/>
      <c r="C270" s="349"/>
      <c r="I270" s="571"/>
      <c r="J270" s="571"/>
      <c r="K270" s="571"/>
      <c r="L270" s="571"/>
      <c r="M270" s="571"/>
      <c r="N270" s="571"/>
    </row>
    <row r="271" spans="2:14" s="654" customFormat="1">
      <c r="B271" s="655"/>
      <c r="C271" s="349"/>
      <c r="I271" s="571"/>
      <c r="J271" s="571"/>
      <c r="K271" s="571"/>
      <c r="L271" s="571"/>
      <c r="M271" s="571"/>
      <c r="N271" s="571"/>
    </row>
    <row r="272" spans="2:14" s="654" customFormat="1">
      <c r="B272" s="655"/>
      <c r="C272" s="349"/>
      <c r="I272" s="571"/>
      <c r="J272" s="571"/>
      <c r="K272" s="571"/>
      <c r="L272" s="571"/>
      <c r="M272" s="571"/>
      <c r="N272" s="571"/>
    </row>
    <row r="273" spans="2:14" s="654" customFormat="1">
      <c r="B273" s="655"/>
      <c r="C273" s="349"/>
      <c r="I273" s="571"/>
      <c r="J273" s="571"/>
      <c r="K273" s="571"/>
      <c r="L273" s="571"/>
      <c r="M273" s="571"/>
      <c r="N273" s="571"/>
    </row>
    <row r="274" spans="2:14" s="654" customFormat="1">
      <c r="B274" s="655"/>
      <c r="C274" s="349"/>
      <c r="I274" s="571"/>
      <c r="J274" s="571"/>
      <c r="K274" s="571"/>
      <c r="L274" s="571"/>
      <c r="M274" s="571"/>
      <c r="N274" s="571"/>
    </row>
    <row r="275" spans="2:14" s="654" customFormat="1">
      <c r="B275" s="655"/>
      <c r="C275" s="349"/>
      <c r="I275" s="571"/>
      <c r="J275" s="571"/>
      <c r="K275" s="571"/>
      <c r="L275" s="571"/>
      <c r="M275" s="571"/>
      <c r="N275" s="571"/>
    </row>
    <row r="276" spans="2:14" s="654" customFormat="1">
      <c r="B276" s="655"/>
      <c r="C276" s="349"/>
      <c r="I276" s="571"/>
      <c r="J276" s="571"/>
      <c r="K276" s="571"/>
      <c r="L276" s="571"/>
      <c r="M276" s="571"/>
      <c r="N276" s="571"/>
    </row>
    <row r="277" spans="2:14" s="654" customFormat="1">
      <c r="B277" s="655"/>
      <c r="C277" s="349"/>
      <c r="I277" s="571"/>
      <c r="J277" s="571"/>
      <c r="K277" s="571"/>
      <c r="L277" s="571"/>
      <c r="M277" s="571"/>
      <c r="N277" s="571"/>
    </row>
    <row r="278" spans="2:14" s="654" customFormat="1">
      <c r="B278" s="655"/>
      <c r="C278" s="349"/>
      <c r="I278" s="571"/>
      <c r="J278" s="571"/>
      <c r="K278" s="571"/>
      <c r="L278" s="571"/>
      <c r="M278" s="571"/>
      <c r="N278" s="571"/>
    </row>
    <row r="279" spans="2:14" s="654" customFormat="1">
      <c r="B279" s="655"/>
      <c r="C279" s="349"/>
      <c r="I279" s="571"/>
      <c r="J279" s="571"/>
      <c r="K279" s="571"/>
      <c r="L279" s="571"/>
      <c r="M279" s="571"/>
      <c r="N279" s="571"/>
    </row>
    <row r="280" spans="2:14" s="654" customFormat="1">
      <c r="B280" s="655"/>
      <c r="C280" s="349"/>
      <c r="I280" s="571"/>
      <c r="J280" s="571"/>
      <c r="K280" s="571"/>
      <c r="L280" s="571"/>
      <c r="M280" s="571"/>
      <c r="N280" s="571"/>
    </row>
    <row r="281" spans="2:14" s="654" customFormat="1">
      <c r="B281" s="655"/>
      <c r="C281" s="349"/>
      <c r="I281" s="571"/>
      <c r="J281" s="571"/>
      <c r="K281" s="571"/>
      <c r="L281" s="571"/>
      <c r="M281" s="571"/>
      <c r="N281" s="571"/>
    </row>
  </sheetData>
  <mergeCells count="17">
    <mergeCell ref="D2:L3"/>
    <mergeCell ref="M2:N3"/>
    <mergeCell ref="D5:I6"/>
    <mergeCell ref="K5:K6"/>
    <mergeCell ref="L5:L6"/>
    <mergeCell ref="M5:N5"/>
    <mergeCell ref="D107:I107"/>
    <mergeCell ref="E117:I117"/>
    <mergeCell ref="K129:L129"/>
    <mergeCell ref="K130:L130"/>
    <mergeCell ref="J5:J6"/>
    <mergeCell ref="E34:I34"/>
    <mergeCell ref="E84:I84"/>
    <mergeCell ref="D86:I86"/>
    <mergeCell ref="E91:I91"/>
    <mergeCell ref="E96:I96"/>
    <mergeCell ref="E105:I105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42" orientation="portrait" r:id="rId1"/>
  <headerFooter>
    <oddFooter>&amp;C&amp;P/&amp;N</oddFooter>
  </headerFooter>
  <rowBreaks count="1" manualBreakCount="1">
    <brk id="84" min="3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tabColor rgb="FF33CCFF"/>
    <pageSetUpPr fitToPage="1"/>
  </sheetPr>
  <dimension ref="A1:O224"/>
  <sheetViews>
    <sheetView showGridLines="0" topLeftCell="A10" zoomScaleNormal="100" workbookViewId="0">
      <selection activeCell="F220" sqref="F220"/>
    </sheetView>
  </sheetViews>
  <sheetFormatPr defaultColWidth="12" defaultRowHeight="14.25" outlineLevelCol="1"/>
  <cols>
    <col min="1" max="1" width="5" style="10" bestFit="1" customWidth="1"/>
    <col min="2" max="2" width="12" style="11"/>
    <col min="3" max="3" width="68.7109375" style="10" customWidth="1"/>
    <col min="4" max="4" width="17.85546875" style="203" hidden="1" customWidth="1" outlineLevel="1"/>
    <col min="5" max="5" width="14.85546875" style="203" customWidth="1" collapsed="1"/>
    <col min="6" max="6" width="13.42578125" style="281" customWidth="1"/>
    <col min="7" max="7" width="19.42578125" style="10" hidden="1" customWidth="1" outlineLevel="1"/>
    <col min="8" max="8" width="24.42578125" style="12" hidden="1" customWidth="1" outlineLevel="1"/>
    <col min="9" max="9" width="12.5703125" style="12" customWidth="1" collapsed="1"/>
    <col min="10" max="10" width="12.28515625" style="162" customWidth="1"/>
    <col min="11" max="11" width="15.5703125" style="10" customWidth="1"/>
    <col min="12" max="12" width="16.85546875" style="11" bestFit="1" customWidth="1"/>
    <col min="13" max="13" width="12.7109375" style="10" bestFit="1" customWidth="1"/>
    <col min="14" max="16384" width="12" style="10"/>
  </cols>
  <sheetData>
    <row r="1" spans="1:12" s="1" customFormat="1" ht="15.75">
      <c r="B1" s="1001" t="s">
        <v>458</v>
      </c>
      <c r="C1" s="1001"/>
      <c r="D1" s="1001"/>
      <c r="E1" s="1001"/>
      <c r="F1" s="1001"/>
      <c r="G1" s="1001"/>
      <c r="H1" s="1001"/>
      <c r="I1" s="1001"/>
      <c r="J1" s="157"/>
      <c r="L1" s="156"/>
    </row>
    <row r="2" spans="1:12" s="1" customFormat="1" ht="15.75">
      <c r="B2" s="1000" t="s">
        <v>459</v>
      </c>
      <c r="C2" s="1000"/>
      <c r="D2" s="1000"/>
      <c r="E2" s="1000"/>
      <c r="F2" s="1000"/>
      <c r="G2" s="1000"/>
      <c r="H2" s="1000"/>
      <c r="I2" s="1000"/>
      <c r="J2" s="158"/>
    </row>
    <row r="3" spans="1:12" s="1" customFormat="1" ht="15.75">
      <c r="B3" s="1000" t="s">
        <v>460</v>
      </c>
      <c r="C3" s="1000"/>
      <c r="D3" s="1000"/>
      <c r="E3" s="1000"/>
      <c r="F3" s="1000"/>
      <c r="G3" s="1000"/>
      <c r="H3" s="1000"/>
      <c r="I3" s="1000"/>
      <c r="J3" s="158"/>
    </row>
    <row r="4" spans="1:12" s="1" customFormat="1" ht="15.75">
      <c r="B4" s="4"/>
      <c r="C4" s="5"/>
      <c r="D4" s="200"/>
      <c r="E4" s="200"/>
      <c r="F4" s="278"/>
      <c r="G4" s="5"/>
      <c r="H4" s="5"/>
      <c r="I4" s="5"/>
      <c r="J4" s="159"/>
    </row>
    <row r="5" spans="1:12" s="6" customFormat="1" ht="24" customHeight="1">
      <c r="B5" s="1002" t="s">
        <v>461</v>
      </c>
      <c r="C5" s="1002"/>
      <c r="D5" s="1002"/>
      <c r="E5" s="1002"/>
      <c r="F5" s="1002"/>
      <c r="G5" s="1002"/>
      <c r="H5" s="1002"/>
      <c r="I5" s="1002"/>
      <c r="J5" s="160"/>
    </row>
    <row r="6" spans="1:12" s="6" customFormat="1" thickBot="1">
      <c r="B6" s="3"/>
      <c r="C6" s="7"/>
      <c r="D6" s="201"/>
      <c r="E6" s="201"/>
      <c r="F6" s="279"/>
      <c r="G6" s="7"/>
      <c r="H6" s="3"/>
      <c r="I6" s="3"/>
      <c r="J6" s="158"/>
    </row>
    <row r="7" spans="1:12" s="6" customFormat="1" ht="16.5" thickBot="1">
      <c r="B7" s="1003" t="s">
        <v>462</v>
      </c>
      <c r="C7" s="1004"/>
      <c r="D7" s="1004"/>
      <c r="E7" s="1004"/>
      <c r="F7" s="1004"/>
      <c r="G7" s="1004"/>
      <c r="H7" s="1004"/>
      <c r="I7" s="1005"/>
      <c r="J7" s="159"/>
    </row>
    <row r="8" spans="1:12" s="6" customFormat="1" ht="15.75">
      <c r="B8" s="4"/>
      <c r="C8" s="7"/>
      <c r="D8" s="201"/>
      <c r="E8" s="201"/>
      <c r="F8" s="279"/>
      <c r="G8" s="7"/>
      <c r="H8" s="3"/>
      <c r="I8" s="3"/>
      <c r="J8" s="158"/>
    </row>
    <row r="9" spans="1:12" s="6" customFormat="1" ht="13.5">
      <c r="B9" s="1000" t="s">
        <v>463</v>
      </c>
      <c r="C9" s="1000"/>
      <c r="D9" s="1000"/>
      <c r="E9" s="1000"/>
      <c r="F9" s="1000"/>
      <c r="G9" s="1000"/>
      <c r="H9" s="1000"/>
      <c r="I9" s="3"/>
      <c r="J9" s="158"/>
    </row>
    <row r="10" spans="1:12" s="6" customFormat="1" ht="16.5" thickBot="1">
      <c r="B10" s="4"/>
      <c r="C10" s="7"/>
      <c r="D10" s="201"/>
      <c r="E10" s="201"/>
      <c r="F10" s="279"/>
      <c r="G10" s="7"/>
      <c r="H10" s="3"/>
      <c r="I10" s="3"/>
      <c r="J10" s="158"/>
    </row>
    <row r="11" spans="1:12" s="6" customFormat="1" ht="16.5" thickBot="1">
      <c r="B11" s="1003" t="s">
        <v>464</v>
      </c>
      <c r="C11" s="1004"/>
      <c r="D11" s="1004"/>
      <c r="E11" s="1004"/>
      <c r="F11" s="1004"/>
      <c r="G11" s="1004"/>
      <c r="H11" s="1004"/>
      <c r="I11" s="1005"/>
      <c r="J11" s="159"/>
    </row>
    <row r="12" spans="1:12" s="6" customFormat="1" ht="15.75">
      <c r="B12" s="4"/>
      <c r="C12" s="8"/>
      <c r="D12" s="202"/>
      <c r="E12" s="202"/>
      <c r="F12" s="280"/>
      <c r="G12" s="8"/>
      <c r="H12" s="2"/>
      <c r="I12" s="2"/>
      <c r="J12" s="157"/>
    </row>
    <row r="13" spans="1:12" s="6" customFormat="1" ht="18.75">
      <c r="B13" s="1006" t="s">
        <v>465</v>
      </c>
      <c r="C13" s="1006"/>
      <c r="D13" s="1006"/>
      <c r="E13" s="1006"/>
      <c r="F13" s="1006"/>
      <c r="G13" s="1006"/>
      <c r="H13" s="1006"/>
      <c r="I13" s="9"/>
      <c r="J13" s="161"/>
    </row>
    <row r="14" spans="1:12" s="6" customFormat="1" ht="7.5" customHeight="1">
      <c r="B14" s="4"/>
      <c r="C14" s="7"/>
      <c r="D14" s="201"/>
      <c r="E14" s="201"/>
      <c r="F14" s="279"/>
      <c r="G14" s="7"/>
      <c r="H14" s="3"/>
      <c r="I14" s="3"/>
      <c r="J14" s="158"/>
    </row>
    <row r="15" spans="1:12" ht="5.25" customHeight="1" thickBot="1">
      <c r="L15" s="10"/>
    </row>
    <row r="16" spans="1:12" ht="16.5" thickBot="1">
      <c r="A16" s="13"/>
      <c r="B16" s="246"/>
      <c r="C16" s="247" t="s">
        <v>466</v>
      </c>
      <c r="D16" s="248" t="s">
        <v>467</v>
      </c>
      <c r="E16" s="248"/>
      <c r="F16" s="282" t="s">
        <v>467</v>
      </c>
      <c r="G16" s="248" t="s">
        <v>467</v>
      </c>
      <c r="H16" s="248" t="s">
        <v>467</v>
      </c>
      <c r="I16" s="249"/>
      <c r="J16" s="163"/>
      <c r="L16" s="10"/>
    </row>
    <row r="17" spans="1:13" ht="21.75" thickBot="1">
      <c r="A17" s="14" t="s">
        <v>468</v>
      </c>
      <c r="B17" s="250" t="s">
        <v>469</v>
      </c>
      <c r="C17" s="251" t="s">
        <v>470</v>
      </c>
      <c r="D17" s="243">
        <v>2023</v>
      </c>
      <c r="E17" s="277">
        <v>2023</v>
      </c>
      <c r="F17" s="244">
        <v>2022</v>
      </c>
      <c r="G17" s="243" t="s">
        <v>2266</v>
      </c>
      <c r="H17" s="244" t="s">
        <v>1778</v>
      </c>
      <c r="I17" s="245" t="s">
        <v>471</v>
      </c>
      <c r="J17" s="164"/>
      <c r="L17" s="10"/>
    </row>
    <row r="18" spans="1:13">
      <c r="A18" s="15"/>
      <c r="B18" s="16" t="s">
        <v>14</v>
      </c>
      <c r="C18" s="17" t="s">
        <v>472</v>
      </c>
      <c r="D18" s="204">
        <v>150898263.86087495</v>
      </c>
      <c r="E18" s="18">
        <v>150898266</v>
      </c>
      <c r="F18" s="283">
        <v>150156688.22999996</v>
      </c>
      <c r="G18" s="18">
        <v>150898263.86087495</v>
      </c>
      <c r="H18" s="18">
        <v>150156688.22999996</v>
      </c>
      <c r="I18" s="18">
        <v>741575.63087499142</v>
      </c>
      <c r="J18" s="165" t="s">
        <v>473</v>
      </c>
      <c r="L18" s="203"/>
      <c r="M18" s="47"/>
    </row>
    <row r="19" spans="1:13">
      <c r="A19" s="19"/>
      <c r="B19" s="16" t="s">
        <v>49</v>
      </c>
      <c r="C19" s="20" t="s">
        <v>474</v>
      </c>
      <c r="D19" s="205">
        <v>0</v>
      </c>
      <c r="E19" s="21">
        <v>0</v>
      </c>
      <c r="F19" s="284">
        <v>0</v>
      </c>
      <c r="G19" s="21">
        <v>0</v>
      </c>
      <c r="H19" s="21">
        <v>0</v>
      </c>
      <c r="I19" s="21">
        <v>0</v>
      </c>
      <c r="J19" s="165" t="s">
        <v>473</v>
      </c>
      <c r="L19" s="10"/>
    </row>
    <row r="20" spans="1:13">
      <c r="A20" s="22"/>
      <c r="B20" s="16" t="s">
        <v>475</v>
      </c>
      <c r="C20" s="20" t="s">
        <v>476</v>
      </c>
      <c r="D20" s="205">
        <v>0</v>
      </c>
      <c r="E20" s="23">
        <v>0</v>
      </c>
      <c r="F20" s="284">
        <v>0</v>
      </c>
      <c r="G20" s="23">
        <v>0</v>
      </c>
      <c r="H20" s="23">
        <v>0</v>
      </c>
      <c r="I20" s="23">
        <v>0</v>
      </c>
      <c r="J20" s="165" t="s">
        <v>473</v>
      </c>
      <c r="L20" s="10"/>
    </row>
    <row r="21" spans="1:13">
      <c r="A21" s="24"/>
      <c r="B21" s="25" t="s">
        <v>477</v>
      </c>
      <c r="C21" s="26" t="s">
        <v>478</v>
      </c>
      <c r="D21" s="206">
        <v>0</v>
      </c>
      <c r="E21" s="27">
        <v>0</v>
      </c>
      <c r="F21" s="285">
        <v>0</v>
      </c>
      <c r="G21" s="27">
        <v>0</v>
      </c>
      <c r="H21" s="27">
        <v>0</v>
      </c>
      <c r="I21" s="27">
        <v>0</v>
      </c>
      <c r="J21" s="166"/>
      <c r="L21" s="10"/>
    </row>
    <row r="22" spans="1:13">
      <c r="A22" s="24"/>
      <c r="B22" s="25" t="s">
        <v>479</v>
      </c>
      <c r="C22" s="26" t="s">
        <v>480</v>
      </c>
      <c r="D22" s="206">
        <v>0</v>
      </c>
      <c r="E22" s="27">
        <v>0</v>
      </c>
      <c r="F22" s="285">
        <v>0</v>
      </c>
      <c r="G22" s="27">
        <v>0</v>
      </c>
      <c r="H22" s="27">
        <v>0</v>
      </c>
      <c r="I22" s="27">
        <v>0</v>
      </c>
      <c r="J22" s="166"/>
      <c r="L22" s="10"/>
    </row>
    <row r="23" spans="1:13">
      <c r="A23" s="22"/>
      <c r="B23" s="16" t="s">
        <v>481</v>
      </c>
      <c r="C23" s="20" t="s">
        <v>482</v>
      </c>
      <c r="D23" s="205">
        <v>0</v>
      </c>
      <c r="E23" s="23">
        <v>0</v>
      </c>
      <c r="F23" s="284">
        <v>0</v>
      </c>
      <c r="G23" s="23">
        <v>0</v>
      </c>
      <c r="H23" s="23">
        <v>0</v>
      </c>
      <c r="I23" s="23">
        <v>0</v>
      </c>
      <c r="J23" s="165" t="s">
        <v>473</v>
      </c>
      <c r="L23" s="10"/>
    </row>
    <row r="24" spans="1:13">
      <c r="A24" s="24"/>
      <c r="B24" s="25" t="s">
        <v>483</v>
      </c>
      <c r="C24" s="26" t="s">
        <v>484</v>
      </c>
      <c r="D24" s="206">
        <v>0</v>
      </c>
      <c r="E24" s="27">
        <v>0</v>
      </c>
      <c r="F24" s="285">
        <v>0</v>
      </c>
      <c r="G24" s="27">
        <v>0</v>
      </c>
      <c r="H24" s="27">
        <v>0</v>
      </c>
      <c r="I24" s="27">
        <v>0</v>
      </c>
      <c r="J24" s="166"/>
      <c r="L24" s="10"/>
    </row>
    <row r="25" spans="1:13">
      <c r="A25" s="24"/>
      <c r="B25" s="25" t="s">
        <v>485</v>
      </c>
      <c r="C25" s="26" t="s">
        <v>486</v>
      </c>
      <c r="D25" s="206">
        <v>0</v>
      </c>
      <c r="E25" s="27">
        <v>0</v>
      </c>
      <c r="F25" s="285">
        <v>0</v>
      </c>
      <c r="G25" s="27">
        <v>0</v>
      </c>
      <c r="H25" s="27">
        <v>0</v>
      </c>
      <c r="I25" s="27">
        <v>0</v>
      </c>
      <c r="J25" s="166"/>
      <c r="L25" s="10"/>
    </row>
    <row r="26" spans="1:13">
      <c r="A26" s="22"/>
      <c r="B26" s="16" t="s">
        <v>487</v>
      </c>
      <c r="C26" s="20" t="s">
        <v>488</v>
      </c>
      <c r="D26" s="205">
        <v>0</v>
      </c>
      <c r="E26" s="23">
        <v>0</v>
      </c>
      <c r="F26" s="284">
        <v>0</v>
      </c>
      <c r="G26" s="23">
        <v>0</v>
      </c>
      <c r="H26" s="23">
        <v>0</v>
      </c>
      <c r="I26" s="23">
        <v>0</v>
      </c>
      <c r="J26" s="165" t="s">
        <v>473</v>
      </c>
      <c r="L26" s="10"/>
    </row>
    <row r="27" spans="1:13" ht="38.25">
      <c r="A27" s="24"/>
      <c r="B27" s="25" t="s">
        <v>367</v>
      </c>
      <c r="C27" s="26" t="s">
        <v>489</v>
      </c>
      <c r="D27" s="206">
        <v>434714.38</v>
      </c>
      <c r="E27" s="27">
        <v>434714</v>
      </c>
      <c r="F27" s="285">
        <v>434714.38</v>
      </c>
      <c r="G27" s="27">
        <v>434714.38</v>
      </c>
      <c r="H27" s="27">
        <v>434714.38</v>
      </c>
      <c r="I27" s="27">
        <v>0</v>
      </c>
      <c r="J27" s="166"/>
      <c r="L27" s="10"/>
    </row>
    <row r="28" spans="1:13" ht="25.5">
      <c r="A28" s="24"/>
      <c r="B28" s="25" t="s">
        <v>368</v>
      </c>
      <c r="C28" s="26" t="s">
        <v>490</v>
      </c>
      <c r="D28" s="206">
        <v>434714.38</v>
      </c>
      <c r="E28" s="27">
        <v>434714</v>
      </c>
      <c r="F28" s="285">
        <v>434714.38</v>
      </c>
      <c r="G28" s="27">
        <v>-434714.38</v>
      </c>
      <c r="H28" s="27">
        <v>-434714.38</v>
      </c>
      <c r="I28" s="27">
        <v>0</v>
      </c>
      <c r="J28" s="166"/>
      <c r="L28" s="10"/>
    </row>
    <row r="29" spans="1:13">
      <c r="A29" s="24"/>
      <c r="B29" s="25" t="s">
        <v>491</v>
      </c>
      <c r="C29" s="26" t="s">
        <v>492</v>
      </c>
      <c r="D29" s="206">
        <v>0</v>
      </c>
      <c r="E29" s="27">
        <v>0</v>
      </c>
      <c r="F29" s="285">
        <v>0</v>
      </c>
      <c r="G29" s="27">
        <v>0</v>
      </c>
      <c r="H29" s="27">
        <v>0</v>
      </c>
      <c r="I29" s="27">
        <v>0</v>
      </c>
      <c r="J29" s="166"/>
      <c r="L29" s="10"/>
    </row>
    <row r="30" spans="1:13" ht="25.5">
      <c r="A30" s="24"/>
      <c r="B30" s="25" t="s">
        <v>493</v>
      </c>
      <c r="C30" s="26" t="s">
        <v>494</v>
      </c>
      <c r="D30" s="206">
        <v>0</v>
      </c>
      <c r="E30" s="27">
        <v>0</v>
      </c>
      <c r="F30" s="285">
        <v>0</v>
      </c>
      <c r="G30" s="27">
        <v>0</v>
      </c>
      <c r="H30" s="27">
        <v>0</v>
      </c>
      <c r="I30" s="27">
        <v>0</v>
      </c>
      <c r="J30" s="166"/>
      <c r="L30" s="10"/>
    </row>
    <row r="31" spans="1:13">
      <c r="A31" s="22"/>
      <c r="B31" s="29" t="s">
        <v>495</v>
      </c>
      <c r="C31" s="30" t="s">
        <v>496</v>
      </c>
      <c r="D31" s="207">
        <v>0</v>
      </c>
      <c r="E31" s="207">
        <v>0</v>
      </c>
      <c r="F31" s="286">
        <v>0</v>
      </c>
      <c r="G31" s="31">
        <v>0</v>
      </c>
      <c r="H31" s="31">
        <v>0</v>
      </c>
      <c r="I31" s="31">
        <v>0</v>
      </c>
      <c r="J31" s="166"/>
      <c r="L31" s="10"/>
    </row>
    <row r="32" spans="1:13">
      <c r="A32" s="22"/>
      <c r="B32" s="16" t="s">
        <v>497</v>
      </c>
      <c r="C32" s="20" t="s">
        <v>498</v>
      </c>
      <c r="D32" s="205">
        <v>0</v>
      </c>
      <c r="E32" s="23">
        <v>0</v>
      </c>
      <c r="F32" s="284">
        <v>0</v>
      </c>
      <c r="G32" s="23">
        <v>0</v>
      </c>
      <c r="H32" s="23">
        <v>0</v>
      </c>
      <c r="I32" s="23">
        <v>0</v>
      </c>
      <c r="J32" s="165" t="s">
        <v>473</v>
      </c>
      <c r="L32" s="10"/>
    </row>
    <row r="33" spans="1:12">
      <c r="A33" s="24"/>
      <c r="B33" s="25" t="s">
        <v>369</v>
      </c>
      <c r="C33" s="26" t="s">
        <v>499</v>
      </c>
      <c r="D33" s="206">
        <v>205078.52</v>
      </c>
      <c r="E33" s="27">
        <v>205079</v>
      </c>
      <c r="F33" s="285">
        <v>205078.52</v>
      </c>
      <c r="G33" s="27">
        <v>205078.52</v>
      </c>
      <c r="H33" s="27">
        <v>205078.52</v>
      </c>
      <c r="I33" s="27">
        <v>0</v>
      </c>
      <c r="J33" s="166"/>
      <c r="L33" s="10"/>
    </row>
    <row r="34" spans="1:12">
      <c r="A34" s="24"/>
      <c r="B34" s="25" t="s">
        <v>370</v>
      </c>
      <c r="C34" s="26" t="s">
        <v>500</v>
      </c>
      <c r="D34" s="206">
        <v>205078.52</v>
      </c>
      <c r="E34" s="27">
        <v>205079</v>
      </c>
      <c r="F34" s="285">
        <v>205078.52</v>
      </c>
      <c r="G34" s="27">
        <v>-205078.52</v>
      </c>
      <c r="H34" s="27">
        <v>-205078.52</v>
      </c>
      <c r="I34" s="27">
        <v>0</v>
      </c>
      <c r="J34" s="166"/>
      <c r="L34" s="10"/>
    </row>
    <row r="35" spans="1:12">
      <c r="A35" s="24"/>
      <c r="B35" s="25" t="s">
        <v>501</v>
      </c>
      <c r="C35" s="26" t="s">
        <v>502</v>
      </c>
      <c r="D35" s="206">
        <v>0</v>
      </c>
      <c r="E35" s="27">
        <v>0</v>
      </c>
      <c r="F35" s="285">
        <v>0</v>
      </c>
      <c r="G35" s="27">
        <v>0</v>
      </c>
      <c r="H35" s="27">
        <v>0</v>
      </c>
      <c r="I35" s="27">
        <v>0</v>
      </c>
      <c r="J35" s="166"/>
      <c r="L35" s="10"/>
    </row>
    <row r="36" spans="1:12">
      <c r="A36" s="24"/>
      <c r="B36" s="25" t="s">
        <v>503</v>
      </c>
      <c r="C36" s="26" t="s">
        <v>504</v>
      </c>
      <c r="D36" s="206">
        <v>0</v>
      </c>
      <c r="E36" s="27">
        <v>0</v>
      </c>
      <c r="F36" s="285">
        <v>0</v>
      </c>
      <c r="G36" s="27">
        <v>0</v>
      </c>
      <c r="H36" s="27">
        <v>0</v>
      </c>
      <c r="I36" s="27">
        <v>0</v>
      </c>
      <c r="J36" s="166"/>
      <c r="L36" s="10"/>
    </row>
    <row r="37" spans="1:12">
      <c r="A37" s="24"/>
      <c r="B37" s="25" t="s">
        <v>505</v>
      </c>
      <c r="C37" s="26" t="s">
        <v>506</v>
      </c>
      <c r="D37" s="206">
        <v>0</v>
      </c>
      <c r="E37" s="27">
        <v>0</v>
      </c>
      <c r="F37" s="285">
        <v>0</v>
      </c>
      <c r="G37" s="27">
        <v>0</v>
      </c>
      <c r="H37" s="27">
        <v>0</v>
      </c>
      <c r="I37" s="27">
        <v>0</v>
      </c>
      <c r="J37" s="166"/>
      <c r="L37" s="10"/>
    </row>
    <row r="38" spans="1:12">
      <c r="A38" s="24"/>
      <c r="B38" s="25" t="s">
        <v>507</v>
      </c>
      <c r="C38" s="26" t="s">
        <v>508</v>
      </c>
      <c r="D38" s="206">
        <v>0</v>
      </c>
      <c r="E38" s="27">
        <v>0</v>
      </c>
      <c r="F38" s="285">
        <v>0</v>
      </c>
      <c r="G38" s="27">
        <v>0</v>
      </c>
      <c r="H38" s="27">
        <v>0</v>
      </c>
      <c r="I38" s="27">
        <v>0</v>
      </c>
      <c r="J38" s="166"/>
      <c r="L38" s="10"/>
    </row>
    <row r="39" spans="1:12">
      <c r="A39" s="24"/>
      <c r="B39" s="25" t="s">
        <v>509</v>
      </c>
      <c r="C39" s="26" t="s">
        <v>510</v>
      </c>
      <c r="D39" s="206">
        <v>0</v>
      </c>
      <c r="E39" s="27">
        <v>0</v>
      </c>
      <c r="F39" s="285">
        <v>0</v>
      </c>
      <c r="G39" s="27">
        <v>0</v>
      </c>
      <c r="H39" s="27">
        <v>0</v>
      </c>
      <c r="I39" s="27">
        <v>0</v>
      </c>
      <c r="J39" s="166"/>
      <c r="L39" s="10"/>
    </row>
    <row r="40" spans="1:12">
      <c r="A40" s="24"/>
      <c r="B40" s="25" t="s">
        <v>511</v>
      </c>
      <c r="C40" s="26" t="s">
        <v>512</v>
      </c>
      <c r="D40" s="206">
        <v>0</v>
      </c>
      <c r="E40" s="27">
        <v>0</v>
      </c>
      <c r="F40" s="285">
        <v>0</v>
      </c>
      <c r="G40" s="27">
        <v>0</v>
      </c>
      <c r="H40" s="27">
        <v>0</v>
      </c>
      <c r="I40" s="27">
        <v>0</v>
      </c>
      <c r="J40" s="166"/>
      <c r="L40" s="10"/>
    </row>
    <row r="41" spans="1:12">
      <c r="A41" s="22"/>
      <c r="B41" s="16" t="s">
        <v>513</v>
      </c>
      <c r="C41" s="20" t="s">
        <v>514</v>
      </c>
      <c r="D41" s="205">
        <v>0</v>
      </c>
      <c r="E41" s="23">
        <v>0</v>
      </c>
      <c r="F41" s="284">
        <v>0</v>
      </c>
      <c r="G41" s="23">
        <v>0</v>
      </c>
      <c r="H41" s="23">
        <v>0</v>
      </c>
      <c r="I41" s="23">
        <v>0</v>
      </c>
      <c r="J41" s="165" t="s">
        <v>473</v>
      </c>
      <c r="L41" s="10"/>
    </row>
    <row r="42" spans="1:12">
      <c r="A42" s="24"/>
      <c r="B42" s="25" t="s">
        <v>515</v>
      </c>
      <c r="C42" s="26" t="s">
        <v>516</v>
      </c>
      <c r="D42" s="206">
        <v>0</v>
      </c>
      <c r="E42" s="27">
        <v>0</v>
      </c>
      <c r="F42" s="285">
        <v>0</v>
      </c>
      <c r="G42" s="27">
        <v>0</v>
      </c>
      <c r="H42" s="27">
        <v>0</v>
      </c>
      <c r="I42" s="27">
        <v>0</v>
      </c>
      <c r="J42" s="166"/>
      <c r="L42" s="10"/>
    </row>
    <row r="43" spans="1:12">
      <c r="A43" s="24"/>
      <c r="B43" s="25" t="s">
        <v>517</v>
      </c>
      <c r="C43" s="26" t="s">
        <v>518</v>
      </c>
      <c r="D43" s="206">
        <v>0</v>
      </c>
      <c r="E43" s="27">
        <v>0</v>
      </c>
      <c r="F43" s="285">
        <v>0</v>
      </c>
      <c r="G43" s="27">
        <v>0</v>
      </c>
      <c r="H43" s="27">
        <v>0</v>
      </c>
      <c r="I43" s="27">
        <v>0</v>
      </c>
      <c r="J43" s="166"/>
      <c r="L43" s="10"/>
    </row>
    <row r="44" spans="1:12" ht="25.5">
      <c r="A44" s="24"/>
      <c r="B44" s="25" t="s">
        <v>519</v>
      </c>
      <c r="C44" s="26" t="s">
        <v>520</v>
      </c>
      <c r="D44" s="206">
        <v>0</v>
      </c>
      <c r="E44" s="27">
        <v>0</v>
      </c>
      <c r="F44" s="285">
        <v>0</v>
      </c>
      <c r="G44" s="27">
        <v>0</v>
      </c>
      <c r="H44" s="27">
        <v>0</v>
      </c>
      <c r="I44" s="27">
        <v>0</v>
      </c>
      <c r="J44" s="166"/>
      <c r="L44" s="10"/>
    </row>
    <row r="45" spans="1:12" ht="15" thickBot="1">
      <c r="A45" s="32"/>
      <c r="B45" s="25" t="s">
        <v>521</v>
      </c>
      <c r="C45" s="24" t="s">
        <v>522</v>
      </c>
      <c r="D45" s="206">
        <v>0</v>
      </c>
      <c r="E45" s="27">
        <v>0</v>
      </c>
      <c r="F45" s="285">
        <v>0</v>
      </c>
      <c r="G45" s="27">
        <v>0</v>
      </c>
      <c r="H45" s="27">
        <v>0</v>
      </c>
      <c r="I45" s="27">
        <v>0</v>
      </c>
      <c r="J45" s="166"/>
      <c r="L45" s="10"/>
    </row>
    <row r="46" spans="1:12">
      <c r="A46" s="22"/>
      <c r="B46" s="16" t="s">
        <v>50</v>
      </c>
      <c r="C46" s="199" t="s">
        <v>523</v>
      </c>
      <c r="D46" s="205">
        <v>149620263.86087495</v>
      </c>
      <c r="E46" s="23">
        <v>149620266</v>
      </c>
      <c r="F46" s="284">
        <v>148878688.22999996</v>
      </c>
      <c r="G46" s="23">
        <v>149620263.86087495</v>
      </c>
      <c r="H46" s="23">
        <v>148878688.22999996</v>
      </c>
      <c r="I46" s="23">
        <v>741575.63087499142</v>
      </c>
      <c r="J46" s="165" t="s">
        <v>473</v>
      </c>
      <c r="L46" s="10"/>
    </row>
    <row r="47" spans="1:12">
      <c r="A47" s="22"/>
      <c r="B47" s="16" t="s">
        <v>524</v>
      </c>
      <c r="C47" s="20" t="s">
        <v>525</v>
      </c>
      <c r="D47" s="205">
        <v>3352010.74</v>
      </c>
      <c r="E47" s="23">
        <v>3352011</v>
      </c>
      <c r="F47" s="284">
        <v>3352010.74</v>
      </c>
      <c r="G47" s="23">
        <v>3352010.74</v>
      </c>
      <c r="H47" s="23">
        <v>3352010.74</v>
      </c>
      <c r="I47" s="23">
        <v>0</v>
      </c>
      <c r="J47" s="165" t="s">
        <v>473</v>
      </c>
      <c r="L47" s="10"/>
    </row>
    <row r="48" spans="1:12">
      <c r="A48" s="33"/>
      <c r="B48" s="34" t="s">
        <v>371</v>
      </c>
      <c r="C48" s="35" t="s">
        <v>526</v>
      </c>
      <c r="D48" s="208">
        <v>3352010.74</v>
      </c>
      <c r="E48" s="27">
        <v>3352011</v>
      </c>
      <c r="F48" s="285">
        <v>3352010.74</v>
      </c>
      <c r="G48" s="27">
        <v>3352010.74</v>
      </c>
      <c r="H48" s="27">
        <v>3352010.74</v>
      </c>
      <c r="I48" s="27">
        <v>0</v>
      </c>
      <c r="J48" s="166"/>
      <c r="L48" s="10"/>
    </row>
    <row r="49" spans="1:12">
      <c r="A49" s="33"/>
      <c r="B49" s="34" t="s">
        <v>527</v>
      </c>
      <c r="C49" s="35" t="s">
        <v>528</v>
      </c>
      <c r="D49" s="208">
        <v>0</v>
      </c>
      <c r="E49" s="27">
        <v>0</v>
      </c>
      <c r="F49" s="287">
        <v>0</v>
      </c>
      <c r="G49" s="27">
        <v>0</v>
      </c>
      <c r="H49" s="27">
        <v>0</v>
      </c>
      <c r="I49" s="27">
        <v>0</v>
      </c>
      <c r="J49" s="166"/>
      <c r="L49" s="10"/>
    </row>
    <row r="50" spans="1:12">
      <c r="A50" s="22"/>
      <c r="B50" s="16" t="s">
        <v>529</v>
      </c>
      <c r="C50" s="20" t="s">
        <v>530</v>
      </c>
      <c r="D50" s="205">
        <v>109320141.34525001</v>
      </c>
      <c r="E50" s="23">
        <v>109320142</v>
      </c>
      <c r="F50" s="284">
        <v>114858342.18999997</v>
      </c>
      <c r="G50" s="23">
        <v>109320141.34525001</v>
      </c>
      <c r="H50" s="23">
        <v>114858342.18999997</v>
      </c>
      <c r="I50" s="23">
        <v>-5538200.8447499573</v>
      </c>
      <c r="J50" s="165" t="s">
        <v>473</v>
      </c>
      <c r="L50" s="10"/>
    </row>
    <row r="51" spans="1:12">
      <c r="A51" s="22"/>
      <c r="B51" s="36" t="s">
        <v>531</v>
      </c>
      <c r="C51" s="37" t="s">
        <v>532</v>
      </c>
      <c r="D51" s="209">
        <v>1478198.9152499996</v>
      </c>
      <c r="E51" s="38">
        <v>1478199</v>
      </c>
      <c r="F51" s="288">
        <v>1611071.4899999998</v>
      </c>
      <c r="G51" s="38">
        <v>1478198.9152499996</v>
      </c>
      <c r="H51" s="38">
        <v>1611071.4899999998</v>
      </c>
      <c r="I51" s="38">
        <v>-132872.57475000015</v>
      </c>
      <c r="J51" s="165" t="s">
        <v>473</v>
      </c>
      <c r="L51" s="10"/>
    </row>
    <row r="52" spans="1:12">
      <c r="A52" s="24"/>
      <c r="B52" s="25" t="s">
        <v>372</v>
      </c>
      <c r="C52" s="26" t="s">
        <v>533</v>
      </c>
      <c r="D52" s="206">
        <v>4190919.96</v>
      </c>
      <c r="E52" s="27">
        <v>4190920</v>
      </c>
      <c r="F52" s="285">
        <v>4190919.96</v>
      </c>
      <c r="G52" s="27">
        <v>4190919.96</v>
      </c>
      <c r="H52" s="27">
        <v>4190919.96</v>
      </c>
      <c r="I52" s="27">
        <v>0</v>
      </c>
      <c r="J52" s="166"/>
      <c r="L52" s="10"/>
    </row>
    <row r="53" spans="1:12">
      <c r="A53" s="24"/>
      <c r="B53" s="25" t="s">
        <v>373</v>
      </c>
      <c r="C53" s="26" t="s">
        <v>534</v>
      </c>
      <c r="D53" s="206">
        <v>2712721.0447500004</v>
      </c>
      <c r="E53" s="27">
        <v>2712721</v>
      </c>
      <c r="F53" s="285">
        <v>2579848.4700000002</v>
      </c>
      <c r="G53" s="27">
        <v>-2712721.0447500004</v>
      </c>
      <c r="H53" s="27">
        <v>-2579848.4700000002</v>
      </c>
      <c r="I53" s="27">
        <v>132872.57475000015</v>
      </c>
      <c r="J53" s="166"/>
      <c r="L53" s="10"/>
    </row>
    <row r="54" spans="1:12">
      <c r="A54" s="22"/>
      <c r="B54" s="36" t="s">
        <v>535</v>
      </c>
      <c r="C54" s="37" t="s">
        <v>536</v>
      </c>
      <c r="D54" s="209">
        <v>107841942.43000001</v>
      </c>
      <c r="E54" s="148">
        <v>107841943</v>
      </c>
      <c r="F54" s="288">
        <v>113247270.69999997</v>
      </c>
      <c r="G54" s="39">
        <v>107841942.43000001</v>
      </c>
      <c r="H54" s="39">
        <v>113247270.69999997</v>
      </c>
      <c r="I54" s="39">
        <v>-5405328.269999966</v>
      </c>
      <c r="J54" s="165" t="s">
        <v>473</v>
      </c>
      <c r="L54" s="10"/>
    </row>
    <row r="55" spans="1:12">
      <c r="A55" s="24"/>
      <c r="B55" s="25" t="s">
        <v>374</v>
      </c>
      <c r="C55" s="26" t="s">
        <v>537</v>
      </c>
      <c r="D55" s="206">
        <v>213664262.58000001</v>
      </c>
      <c r="E55" s="27">
        <v>213664263</v>
      </c>
      <c r="F55" s="285">
        <v>212761847.64999998</v>
      </c>
      <c r="G55" s="27">
        <v>213664262.58000001</v>
      </c>
      <c r="H55" s="27">
        <v>212761847.64999998</v>
      </c>
      <c r="I55" s="27">
        <v>902414.93000003695</v>
      </c>
      <c r="J55" s="166"/>
      <c r="L55" s="10"/>
    </row>
    <row r="56" spans="1:12">
      <c r="A56" s="24"/>
      <c r="B56" s="25" t="s">
        <v>375</v>
      </c>
      <c r="C56" s="26" t="s">
        <v>538</v>
      </c>
      <c r="D56" s="206">
        <v>105822320.15000001</v>
      </c>
      <c r="E56" s="27">
        <v>105822320</v>
      </c>
      <c r="F56" s="285">
        <v>99514576.950000003</v>
      </c>
      <c r="G56" s="27">
        <v>-105822320.15000001</v>
      </c>
      <c r="H56" s="27">
        <v>-99514576.950000003</v>
      </c>
      <c r="I56" s="27">
        <v>6307743.200000003</v>
      </c>
      <c r="J56" s="166"/>
      <c r="L56" s="10"/>
    </row>
    <row r="57" spans="1:12">
      <c r="A57" s="22"/>
      <c r="B57" s="16" t="s">
        <v>539</v>
      </c>
      <c r="C57" s="20" t="s">
        <v>540</v>
      </c>
      <c r="D57" s="205">
        <v>5213070.2250000015</v>
      </c>
      <c r="E57" s="23">
        <v>5213071</v>
      </c>
      <c r="F57" s="284">
        <v>6239507.1999999993</v>
      </c>
      <c r="G57" s="23">
        <v>5213070.2250000015</v>
      </c>
      <c r="H57" s="23">
        <v>6239507.1999999993</v>
      </c>
      <c r="I57" s="23">
        <v>-1026436.9749999978</v>
      </c>
      <c r="J57" s="165" t="s">
        <v>473</v>
      </c>
      <c r="L57" s="10"/>
    </row>
    <row r="58" spans="1:12">
      <c r="A58" s="24"/>
      <c r="B58" s="25" t="s">
        <v>376</v>
      </c>
      <c r="C58" s="26" t="s">
        <v>541</v>
      </c>
      <c r="D58" s="206">
        <v>29356578.670000002</v>
      </c>
      <c r="E58" s="27">
        <v>29356579</v>
      </c>
      <c r="F58" s="285">
        <v>28844302.370000001</v>
      </c>
      <c r="G58" s="27">
        <v>29356578.670000002</v>
      </c>
      <c r="H58" s="27">
        <v>28844302.370000001</v>
      </c>
      <c r="I58" s="27">
        <v>512276.30000000075</v>
      </c>
      <c r="J58" s="166"/>
      <c r="L58" s="10"/>
    </row>
    <row r="59" spans="1:12">
      <c r="A59" s="24"/>
      <c r="B59" s="25" t="s">
        <v>377</v>
      </c>
      <c r="C59" s="26" t="s">
        <v>542</v>
      </c>
      <c r="D59" s="206">
        <v>24143508.445</v>
      </c>
      <c r="E59" s="27">
        <v>24143508</v>
      </c>
      <c r="F59" s="285">
        <v>22604795.170000002</v>
      </c>
      <c r="G59" s="27">
        <v>-24143508.445</v>
      </c>
      <c r="H59" s="27">
        <v>-22604795.170000002</v>
      </c>
      <c r="I59" s="27">
        <v>1538713.2749999985</v>
      </c>
      <c r="J59" s="166"/>
      <c r="L59" s="10"/>
    </row>
    <row r="60" spans="1:12">
      <c r="A60" s="22"/>
      <c r="B60" s="16" t="s">
        <v>543</v>
      </c>
      <c r="C60" s="20" t="s">
        <v>544</v>
      </c>
      <c r="D60" s="205">
        <v>16531465.899999961</v>
      </c>
      <c r="E60" s="23">
        <v>16531466</v>
      </c>
      <c r="F60" s="284">
        <v>9627436.9799999893</v>
      </c>
      <c r="G60" s="23">
        <v>16531465.899999961</v>
      </c>
      <c r="H60" s="23">
        <v>9627436.9799999893</v>
      </c>
      <c r="I60" s="23">
        <v>6904028.919999972</v>
      </c>
      <c r="J60" s="165" t="s">
        <v>473</v>
      </c>
      <c r="L60" s="10"/>
    </row>
    <row r="61" spans="1:12">
      <c r="A61" s="24"/>
      <c r="B61" s="25" t="s">
        <v>378</v>
      </c>
      <c r="C61" s="26" t="s">
        <v>545</v>
      </c>
      <c r="D61" s="206">
        <v>143645248.95999998</v>
      </c>
      <c r="E61" s="27">
        <v>143645249</v>
      </c>
      <c r="F61" s="285">
        <v>131817822.06</v>
      </c>
      <c r="G61" s="27">
        <v>143645248.95999998</v>
      </c>
      <c r="H61" s="27">
        <v>131817822.06</v>
      </c>
      <c r="I61" s="27">
        <v>11827426.899999976</v>
      </c>
      <c r="J61" s="166"/>
      <c r="L61" s="10"/>
    </row>
    <row r="62" spans="1:12">
      <c r="A62" s="24"/>
      <c r="B62" s="25" t="s">
        <v>379</v>
      </c>
      <c r="C62" s="26" t="s">
        <v>546</v>
      </c>
      <c r="D62" s="206">
        <v>127113783.06000002</v>
      </c>
      <c r="E62" s="27">
        <v>127113783</v>
      </c>
      <c r="F62" s="285">
        <v>122190385.08000001</v>
      </c>
      <c r="G62" s="27">
        <v>-127113783.06000002</v>
      </c>
      <c r="H62" s="27">
        <v>-122190385.08000001</v>
      </c>
      <c r="I62" s="27">
        <v>4923397.9800000042</v>
      </c>
      <c r="J62" s="166"/>
      <c r="L62" s="10"/>
    </row>
    <row r="63" spans="1:12">
      <c r="A63" s="22"/>
      <c r="B63" s="16" t="s">
        <v>547</v>
      </c>
      <c r="C63" s="20" t="s">
        <v>548</v>
      </c>
      <c r="D63" s="205">
        <v>1234532.6706249993</v>
      </c>
      <c r="E63" s="23">
        <v>1234533</v>
      </c>
      <c r="F63" s="284">
        <v>1258302.5199999996</v>
      </c>
      <c r="G63" s="23">
        <v>1234532.6706249993</v>
      </c>
      <c r="H63" s="23">
        <v>1258302.5199999996</v>
      </c>
      <c r="I63" s="23">
        <v>-23769.849375000224</v>
      </c>
      <c r="J63" s="165" t="s">
        <v>473</v>
      </c>
      <c r="L63" s="10"/>
    </row>
    <row r="64" spans="1:12">
      <c r="A64" s="24"/>
      <c r="B64" s="25" t="s">
        <v>380</v>
      </c>
      <c r="C64" s="26" t="s">
        <v>549</v>
      </c>
      <c r="D64" s="206">
        <v>14511163.119999999</v>
      </c>
      <c r="E64" s="27">
        <v>14511163</v>
      </c>
      <c r="F64" s="285">
        <v>14175024.799999999</v>
      </c>
      <c r="G64" s="27">
        <v>14511163.119999999</v>
      </c>
      <c r="H64" s="27">
        <v>14175024.799999999</v>
      </c>
      <c r="I64" s="27">
        <v>336138.3200000003</v>
      </c>
      <c r="J64" s="166"/>
      <c r="L64" s="10"/>
    </row>
    <row r="65" spans="1:12">
      <c r="A65" s="24"/>
      <c r="B65" s="25" t="s">
        <v>381</v>
      </c>
      <c r="C65" s="26" t="s">
        <v>550</v>
      </c>
      <c r="D65" s="206">
        <v>13276630.449375</v>
      </c>
      <c r="E65" s="27">
        <v>13276630</v>
      </c>
      <c r="F65" s="285">
        <v>12916722.279999999</v>
      </c>
      <c r="G65" s="27">
        <v>-13276630.449375</v>
      </c>
      <c r="H65" s="27">
        <v>-12916722.279999999</v>
      </c>
      <c r="I65" s="27">
        <v>359908.16937500052</v>
      </c>
      <c r="J65" s="166"/>
      <c r="L65" s="10"/>
    </row>
    <row r="66" spans="1:12">
      <c r="A66" s="22"/>
      <c r="B66" s="16" t="s">
        <v>551</v>
      </c>
      <c r="C66" s="20" t="s">
        <v>552</v>
      </c>
      <c r="D66" s="205">
        <v>41969.499999999884</v>
      </c>
      <c r="E66" s="23">
        <v>41969</v>
      </c>
      <c r="F66" s="284">
        <v>117446.29999999993</v>
      </c>
      <c r="G66" s="23">
        <v>41969.499999999884</v>
      </c>
      <c r="H66" s="23">
        <v>117446.29999999993</v>
      </c>
      <c r="I66" s="23">
        <v>-75476.800000000047</v>
      </c>
      <c r="J66" s="165" t="s">
        <v>473</v>
      </c>
      <c r="L66" s="10"/>
    </row>
    <row r="67" spans="1:12">
      <c r="A67" s="24"/>
      <c r="B67" s="25" t="s">
        <v>382</v>
      </c>
      <c r="C67" s="26" t="s">
        <v>553</v>
      </c>
      <c r="D67" s="206">
        <v>956257.48</v>
      </c>
      <c r="E67" s="27">
        <v>956257</v>
      </c>
      <c r="F67" s="285">
        <v>956257.48</v>
      </c>
      <c r="G67" s="27">
        <v>956257.48</v>
      </c>
      <c r="H67" s="27">
        <v>956257.48</v>
      </c>
      <c r="I67" s="27">
        <v>0</v>
      </c>
      <c r="J67" s="166"/>
      <c r="L67" s="10"/>
    </row>
    <row r="68" spans="1:12">
      <c r="A68" s="24"/>
      <c r="B68" s="25" t="s">
        <v>383</v>
      </c>
      <c r="C68" s="26" t="s">
        <v>554</v>
      </c>
      <c r="D68" s="206">
        <v>914287.9800000001</v>
      </c>
      <c r="E68" s="27">
        <v>914288</v>
      </c>
      <c r="F68" s="285">
        <v>838811.18</v>
      </c>
      <c r="G68" s="27">
        <v>-914287.9800000001</v>
      </c>
      <c r="H68" s="27">
        <v>-838811.18</v>
      </c>
      <c r="I68" s="27">
        <v>75476.800000000047</v>
      </c>
      <c r="J68" s="166"/>
      <c r="L68" s="10"/>
    </row>
    <row r="69" spans="1:12">
      <c r="A69" s="22"/>
      <c r="B69" s="29" t="s">
        <v>384</v>
      </c>
      <c r="C69" s="30" t="s">
        <v>555</v>
      </c>
      <c r="D69" s="207">
        <v>126284.82</v>
      </c>
      <c r="E69" s="207">
        <v>126285</v>
      </c>
      <c r="F69" s="286">
        <v>126284.82</v>
      </c>
      <c r="G69" s="31">
        <v>126284.82</v>
      </c>
      <c r="H69" s="31">
        <v>126284.82</v>
      </c>
      <c r="I69" s="31">
        <v>0</v>
      </c>
      <c r="J69" s="166"/>
      <c r="L69" s="10"/>
    </row>
    <row r="70" spans="1:12">
      <c r="A70" s="22"/>
      <c r="B70" s="16" t="s">
        <v>556</v>
      </c>
      <c r="C70" s="20" t="s">
        <v>557</v>
      </c>
      <c r="D70" s="205">
        <v>373677.91000000201</v>
      </c>
      <c r="E70" s="23">
        <v>373678</v>
      </c>
      <c r="F70" s="284">
        <v>860666.34000000171</v>
      </c>
      <c r="G70" s="23">
        <v>373677.91000000201</v>
      </c>
      <c r="H70" s="23">
        <v>860666.34000000171</v>
      </c>
      <c r="I70" s="23">
        <v>-486988.4299999997</v>
      </c>
      <c r="J70" s="165" t="s">
        <v>473</v>
      </c>
      <c r="L70" s="10"/>
    </row>
    <row r="71" spans="1:12">
      <c r="A71" s="24"/>
      <c r="B71" s="25" t="s">
        <v>385</v>
      </c>
      <c r="C71" s="26" t="s">
        <v>558</v>
      </c>
      <c r="D71" s="206">
        <v>14145237.860000001</v>
      </c>
      <c r="E71" s="27">
        <v>14145238</v>
      </c>
      <c r="F71" s="285">
        <v>14108449.370000001</v>
      </c>
      <c r="G71" s="27">
        <v>14145237.860000001</v>
      </c>
      <c r="H71" s="27">
        <v>14108449.370000001</v>
      </c>
      <c r="I71" s="27">
        <v>36788.490000000224</v>
      </c>
      <c r="J71" s="166"/>
      <c r="L71" s="10"/>
    </row>
    <row r="72" spans="1:12">
      <c r="A72" s="24"/>
      <c r="B72" s="25" t="s">
        <v>386</v>
      </c>
      <c r="C72" s="26" t="s">
        <v>559</v>
      </c>
      <c r="D72" s="206">
        <v>13771559.949999999</v>
      </c>
      <c r="E72" s="27">
        <v>13771560</v>
      </c>
      <c r="F72" s="285">
        <v>13247783.029999999</v>
      </c>
      <c r="G72" s="27">
        <v>-13771559.949999999</v>
      </c>
      <c r="H72" s="27">
        <v>-13247783.029999999</v>
      </c>
      <c r="I72" s="27">
        <v>523776.91999999993</v>
      </c>
      <c r="J72" s="166"/>
      <c r="L72" s="10"/>
    </row>
    <row r="73" spans="1:12">
      <c r="A73" s="22"/>
      <c r="B73" s="29" t="s">
        <v>387</v>
      </c>
      <c r="C73" s="30" t="s">
        <v>560</v>
      </c>
      <c r="D73" s="207">
        <v>13427110.75</v>
      </c>
      <c r="E73" s="207">
        <v>13427111</v>
      </c>
      <c r="F73" s="286">
        <v>12438691.140000001</v>
      </c>
      <c r="G73" s="31">
        <v>13427110.75</v>
      </c>
      <c r="H73" s="31">
        <v>12438691.140000001</v>
      </c>
      <c r="I73" s="31">
        <v>988419.6099999994</v>
      </c>
      <c r="J73" s="166"/>
      <c r="L73" s="10"/>
    </row>
    <row r="74" spans="1:12">
      <c r="A74" s="22"/>
      <c r="B74" s="16" t="s">
        <v>561</v>
      </c>
      <c r="C74" s="20" t="s">
        <v>562</v>
      </c>
      <c r="D74" s="205">
        <v>0</v>
      </c>
      <c r="E74" s="23">
        <v>0</v>
      </c>
      <c r="F74" s="284">
        <v>0</v>
      </c>
      <c r="G74" s="23">
        <v>0</v>
      </c>
      <c r="H74" s="23">
        <v>0</v>
      </c>
      <c r="I74" s="23">
        <v>0</v>
      </c>
      <c r="J74" s="165" t="s">
        <v>473</v>
      </c>
      <c r="L74" s="10"/>
    </row>
    <row r="75" spans="1:12">
      <c r="A75" s="24"/>
      <c r="B75" s="25" t="s">
        <v>563</v>
      </c>
      <c r="C75" s="26" t="s">
        <v>564</v>
      </c>
      <c r="D75" s="206">
        <v>0</v>
      </c>
      <c r="E75" s="27">
        <v>0</v>
      </c>
      <c r="F75" s="285">
        <v>0</v>
      </c>
      <c r="G75" s="27">
        <v>0</v>
      </c>
      <c r="H75" s="27">
        <v>0</v>
      </c>
      <c r="I75" s="27">
        <v>0</v>
      </c>
      <c r="J75" s="166"/>
      <c r="L75" s="10"/>
    </row>
    <row r="76" spans="1:12">
      <c r="A76" s="24"/>
      <c r="B76" s="25" t="s">
        <v>565</v>
      </c>
      <c r="C76" s="26" t="s">
        <v>566</v>
      </c>
      <c r="D76" s="206">
        <v>0</v>
      </c>
      <c r="E76" s="27">
        <v>0</v>
      </c>
      <c r="F76" s="285">
        <v>0</v>
      </c>
      <c r="G76" s="27">
        <v>0</v>
      </c>
      <c r="H76" s="27">
        <v>0</v>
      </c>
      <c r="I76" s="27">
        <v>0</v>
      </c>
      <c r="J76" s="166"/>
      <c r="L76" s="10"/>
    </row>
    <row r="77" spans="1:12">
      <c r="A77" s="24"/>
      <c r="B77" s="25" t="s">
        <v>567</v>
      </c>
      <c r="C77" s="26" t="s">
        <v>568</v>
      </c>
      <c r="D77" s="206">
        <v>0</v>
      </c>
      <c r="E77" s="27">
        <v>0</v>
      </c>
      <c r="F77" s="285">
        <v>0</v>
      </c>
      <c r="G77" s="27">
        <v>0</v>
      </c>
      <c r="H77" s="27">
        <v>0</v>
      </c>
      <c r="I77" s="27">
        <v>0</v>
      </c>
      <c r="J77" s="166"/>
      <c r="L77" s="10"/>
    </row>
    <row r="78" spans="1:12">
      <c r="A78" s="24"/>
      <c r="B78" s="25" t="s">
        <v>569</v>
      </c>
      <c r="C78" s="26" t="s">
        <v>570</v>
      </c>
      <c r="D78" s="206">
        <v>0</v>
      </c>
      <c r="E78" s="27">
        <v>0</v>
      </c>
      <c r="F78" s="285">
        <v>0</v>
      </c>
      <c r="G78" s="27">
        <v>0</v>
      </c>
      <c r="H78" s="27">
        <v>0</v>
      </c>
      <c r="I78" s="27">
        <v>0</v>
      </c>
      <c r="J78" s="166"/>
      <c r="L78" s="10"/>
    </row>
    <row r="79" spans="1:12">
      <c r="A79" s="24"/>
      <c r="B79" s="25" t="s">
        <v>571</v>
      </c>
      <c r="C79" s="26" t="s">
        <v>572</v>
      </c>
      <c r="D79" s="206">
        <v>0</v>
      </c>
      <c r="E79" s="27">
        <v>0</v>
      </c>
      <c r="F79" s="285">
        <v>0</v>
      </c>
      <c r="G79" s="27">
        <v>0</v>
      </c>
      <c r="H79" s="27">
        <v>0</v>
      </c>
      <c r="I79" s="27">
        <v>0</v>
      </c>
      <c r="J79" s="166"/>
      <c r="L79" s="10"/>
    </row>
    <row r="80" spans="1:12">
      <c r="A80" s="24"/>
      <c r="B80" s="25" t="s">
        <v>573</v>
      </c>
      <c r="C80" s="26" t="s">
        <v>574</v>
      </c>
      <c r="D80" s="206">
        <v>0</v>
      </c>
      <c r="E80" s="27">
        <v>0</v>
      </c>
      <c r="F80" s="285">
        <v>0</v>
      </c>
      <c r="G80" s="27">
        <v>0</v>
      </c>
      <c r="H80" s="27">
        <v>0</v>
      </c>
      <c r="I80" s="27">
        <v>0</v>
      </c>
      <c r="J80" s="166"/>
      <c r="L80" s="10"/>
    </row>
    <row r="81" spans="1:12">
      <c r="A81" s="24"/>
      <c r="B81" s="25" t="s">
        <v>575</v>
      </c>
      <c r="C81" s="26" t="s">
        <v>576</v>
      </c>
      <c r="D81" s="206">
        <v>0</v>
      </c>
      <c r="E81" s="27">
        <v>0</v>
      </c>
      <c r="F81" s="285">
        <v>0</v>
      </c>
      <c r="G81" s="27">
        <v>0</v>
      </c>
      <c r="H81" s="27">
        <v>0</v>
      </c>
      <c r="I81" s="27">
        <v>0</v>
      </c>
      <c r="J81" s="166"/>
      <c r="L81" s="10"/>
    </row>
    <row r="82" spans="1:12" ht="15" thickBot="1">
      <c r="A82" s="32"/>
      <c r="B82" s="25" t="s">
        <v>577</v>
      </c>
      <c r="C82" s="24" t="s">
        <v>578</v>
      </c>
      <c r="D82" s="206">
        <v>0</v>
      </c>
      <c r="E82" s="27">
        <v>0</v>
      </c>
      <c r="F82" s="285">
        <v>0</v>
      </c>
      <c r="G82" s="27">
        <v>0</v>
      </c>
      <c r="H82" s="27">
        <v>0</v>
      </c>
      <c r="I82" s="27">
        <v>0</v>
      </c>
      <c r="J82" s="166"/>
      <c r="L82" s="10"/>
    </row>
    <row r="83" spans="1:12">
      <c r="A83" s="22"/>
      <c r="B83" s="16" t="s">
        <v>51</v>
      </c>
      <c r="C83" s="199" t="s">
        <v>579</v>
      </c>
      <c r="D83" s="205">
        <v>1278000</v>
      </c>
      <c r="E83" s="23">
        <v>1278000</v>
      </c>
      <c r="F83" s="284">
        <v>1278000</v>
      </c>
      <c r="G83" s="23">
        <v>1278000</v>
      </c>
      <c r="H83" s="23">
        <v>1278000</v>
      </c>
      <c r="I83" s="23">
        <v>0</v>
      </c>
      <c r="J83" s="165" t="s">
        <v>473</v>
      </c>
      <c r="L83" s="10"/>
    </row>
    <row r="84" spans="1:12">
      <c r="A84" s="22"/>
      <c r="B84" s="16" t="s">
        <v>580</v>
      </c>
      <c r="C84" s="20" t="s">
        <v>581</v>
      </c>
      <c r="D84" s="205">
        <v>0</v>
      </c>
      <c r="E84" s="23">
        <v>0</v>
      </c>
      <c r="F84" s="284">
        <v>0</v>
      </c>
      <c r="G84" s="23">
        <v>0</v>
      </c>
      <c r="H84" s="23">
        <v>0</v>
      </c>
      <c r="I84" s="23">
        <v>0</v>
      </c>
      <c r="J84" s="165" t="s">
        <v>473</v>
      </c>
      <c r="L84" s="10"/>
    </row>
    <row r="85" spans="1:12">
      <c r="A85" s="24"/>
      <c r="B85" s="25" t="s">
        <v>582</v>
      </c>
      <c r="C85" s="26" t="s">
        <v>583</v>
      </c>
      <c r="D85" s="206">
        <v>0</v>
      </c>
      <c r="E85" s="27">
        <v>0</v>
      </c>
      <c r="F85" s="285">
        <v>0</v>
      </c>
      <c r="G85" s="27">
        <v>0</v>
      </c>
      <c r="H85" s="27">
        <v>0</v>
      </c>
      <c r="I85" s="27">
        <v>0</v>
      </c>
      <c r="J85" s="166"/>
      <c r="L85" s="10"/>
    </row>
    <row r="86" spans="1:12">
      <c r="A86" s="24"/>
      <c r="B86" s="25" t="s">
        <v>584</v>
      </c>
      <c r="C86" s="26" t="s">
        <v>585</v>
      </c>
      <c r="D86" s="206">
        <v>0</v>
      </c>
      <c r="E86" s="27">
        <v>0</v>
      </c>
      <c r="F86" s="285">
        <v>0</v>
      </c>
      <c r="G86" s="27">
        <v>0</v>
      </c>
      <c r="H86" s="27">
        <v>0</v>
      </c>
      <c r="I86" s="27">
        <v>0</v>
      </c>
      <c r="J86" s="166"/>
      <c r="L86" s="10"/>
    </row>
    <row r="87" spans="1:12">
      <c r="A87" s="40"/>
      <c r="B87" s="41" t="s">
        <v>586</v>
      </c>
      <c r="C87" s="42" t="s">
        <v>587</v>
      </c>
      <c r="D87" s="210">
        <v>0</v>
      </c>
      <c r="E87" s="27">
        <v>0</v>
      </c>
      <c r="F87" s="285">
        <v>0</v>
      </c>
      <c r="G87" s="27">
        <v>0</v>
      </c>
      <c r="H87" s="27">
        <v>0</v>
      </c>
      <c r="I87" s="27">
        <v>0</v>
      </c>
      <c r="J87" s="166"/>
      <c r="L87" s="10"/>
    </row>
    <row r="88" spans="1:12">
      <c r="A88" s="24"/>
      <c r="B88" s="25" t="s">
        <v>588</v>
      </c>
      <c r="C88" s="26" t="s">
        <v>589</v>
      </c>
      <c r="D88" s="206">
        <v>0</v>
      </c>
      <c r="E88" s="27">
        <v>0</v>
      </c>
      <c r="F88" s="285">
        <v>0</v>
      </c>
      <c r="G88" s="27">
        <v>0</v>
      </c>
      <c r="H88" s="27">
        <v>0</v>
      </c>
      <c r="I88" s="27">
        <v>0</v>
      </c>
      <c r="J88" s="166"/>
      <c r="L88" s="10"/>
    </row>
    <row r="89" spans="1:12">
      <c r="A89" s="22"/>
      <c r="B89" s="16" t="s">
        <v>590</v>
      </c>
      <c r="C89" s="20" t="s">
        <v>591</v>
      </c>
      <c r="D89" s="205">
        <v>1278000</v>
      </c>
      <c r="E89" s="23">
        <v>1278000</v>
      </c>
      <c r="F89" s="284">
        <v>1278000</v>
      </c>
      <c r="G89" s="23">
        <v>1278000</v>
      </c>
      <c r="H89" s="23">
        <v>1278000</v>
      </c>
      <c r="I89" s="23">
        <v>0</v>
      </c>
      <c r="J89" s="165" t="s">
        <v>473</v>
      </c>
      <c r="L89" s="10"/>
    </row>
    <row r="90" spans="1:12">
      <c r="A90" s="24"/>
      <c r="B90" s="25" t="s">
        <v>388</v>
      </c>
      <c r="C90" s="26" t="s">
        <v>592</v>
      </c>
      <c r="D90" s="206">
        <v>1278000</v>
      </c>
      <c r="E90" s="27">
        <v>1278000</v>
      </c>
      <c r="F90" s="285">
        <v>1278000</v>
      </c>
      <c r="G90" s="27">
        <v>1278000</v>
      </c>
      <c r="H90" s="27">
        <v>1278000</v>
      </c>
      <c r="I90" s="27">
        <v>0</v>
      </c>
      <c r="J90" s="166"/>
      <c r="L90" s="10"/>
    </row>
    <row r="91" spans="1:12">
      <c r="A91" s="24"/>
      <c r="B91" s="25" t="s">
        <v>593</v>
      </c>
      <c r="C91" s="26" t="s">
        <v>594</v>
      </c>
      <c r="D91" s="211">
        <v>0</v>
      </c>
      <c r="E91" s="27">
        <v>0</v>
      </c>
      <c r="F91" s="289">
        <v>0</v>
      </c>
      <c r="G91" s="43">
        <v>0</v>
      </c>
      <c r="H91" s="43">
        <v>0</v>
      </c>
      <c r="I91" s="43">
        <v>0</v>
      </c>
      <c r="J91" s="166"/>
      <c r="L91" s="10"/>
    </row>
    <row r="92" spans="1:12">
      <c r="A92" s="24"/>
      <c r="B92" s="25" t="s">
        <v>595</v>
      </c>
      <c r="C92" s="26" t="s">
        <v>596</v>
      </c>
      <c r="D92" s="206">
        <v>0</v>
      </c>
      <c r="E92" s="27">
        <v>0</v>
      </c>
      <c r="F92" s="285">
        <v>0</v>
      </c>
      <c r="G92" s="27">
        <v>0</v>
      </c>
      <c r="H92" s="27">
        <v>0</v>
      </c>
      <c r="I92" s="27">
        <v>0</v>
      </c>
      <c r="J92" s="166"/>
      <c r="L92" s="10"/>
    </row>
    <row r="93" spans="1:12">
      <c r="A93" s="24"/>
      <c r="B93" s="25" t="s">
        <v>597</v>
      </c>
      <c r="C93" s="26" t="s">
        <v>598</v>
      </c>
      <c r="D93" s="206">
        <v>0</v>
      </c>
      <c r="E93" s="27">
        <v>0</v>
      </c>
      <c r="F93" s="285">
        <v>0</v>
      </c>
      <c r="G93" s="27">
        <v>0</v>
      </c>
      <c r="H93" s="27">
        <v>0</v>
      </c>
      <c r="I93" s="27">
        <v>0</v>
      </c>
      <c r="J93" s="166"/>
      <c r="L93" s="10"/>
    </row>
    <row r="94" spans="1:12">
      <c r="A94" s="24"/>
      <c r="B94" s="25" t="s">
        <v>599</v>
      </c>
      <c r="C94" s="26" t="s">
        <v>600</v>
      </c>
      <c r="D94" s="206">
        <v>0</v>
      </c>
      <c r="E94" s="27">
        <v>0</v>
      </c>
      <c r="F94" s="285">
        <v>0</v>
      </c>
      <c r="G94" s="27">
        <v>0</v>
      </c>
      <c r="H94" s="27">
        <v>0</v>
      </c>
      <c r="I94" s="27">
        <v>0</v>
      </c>
      <c r="J94" s="166"/>
      <c r="L94" s="10"/>
    </row>
    <row r="95" spans="1:12" ht="15" thickBot="1">
      <c r="A95" s="32"/>
      <c r="B95" s="25" t="s">
        <v>601</v>
      </c>
      <c r="C95" s="24" t="s">
        <v>602</v>
      </c>
      <c r="D95" s="206">
        <v>0</v>
      </c>
      <c r="E95" s="27">
        <v>0</v>
      </c>
      <c r="F95" s="285">
        <v>0</v>
      </c>
      <c r="G95" s="27">
        <v>0</v>
      </c>
      <c r="H95" s="27">
        <v>0</v>
      </c>
      <c r="I95" s="27">
        <v>0</v>
      </c>
      <c r="J95" s="166"/>
      <c r="L95" s="10"/>
    </row>
    <row r="96" spans="1:12">
      <c r="A96" s="22"/>
      <c r="B96" s="16" t="s">
        <v>15</v>
      </c>
      <c r="C96" s="199" t="s">
        <v>603</v>
      </c>
      <c r="D96" s="205">
        <v>199734114.63799992</v>
      </c>
      <c r="E96" s="23">
        <v>428091089</v>
      </c>
      <c r="F96" s="284">
        <v>199243647.93000001</v>
      </c>
      <c r="G96" s="23">
        <v>199734114.63799992</v>
      </c>
      <c r="H96" s="23">
        <v>199243647.93000001</v>
      </c>
      <c r="I96" s="23">
        <v>490466.70799991488</v>
      </c>
      <c r="J96" s="165" t="s">
        <v>473</v>
      </c>
      <c r="L96" s="10"/>
    </row>
    <row r="97" spans="1:12">
      <c r="A97" s="22"/>
      <c r="B97" s="16" t="s">
        <v>52</v>
      </c>
      <c r="C97" s="20" t="s">
        <v>604</v>
      </c>
      <c r="D97" s="205">
        <v>17391055.460000005</v>
      </c>
      <c r="E97" s="23">
        <v>17391055</v>
      </c>
      <c r="F97" s="284">
        <v>16026160.600000003</v>
      </c>
      <c r="G97" s="23">
        <v>17391055.460000005</v>
      </c>
      <c r="H97" s="23">
        <v>16026160.600000003</v>
      </c>
      <c r="I97" s="23">
        <v>1364894.8600000013</v>
      </c>
      <c r="J97" s="165" t="s">
        <v>473</v>
      </c>
      <c r="L97" s="10"/>
    </row>
    <row r="98" spans="1:12">
      <c r="A98" s="22"/>
      <c r="B98" s="16" t="s">
        <v>605</v>
      </c>
      <c r="C98" s="20" t="s">
        <v>606</v>
      </c>
      <c r="D98" s="205">
        <v>17183803.040000003</v>
      </c>
      <c r="E98" s="23">
        <v>17183803</v>
      </c>
      <c r="F98" s="284">
        <v>15847399.680000003</v>
      </c>
      <c r="G98" s="23">
        <v>17183803.040000003</v>
      </c>
      <c r="H98" s="23">
        <v>15847399.680000003</v>
      </c>
      <c r="I98" s="23">
        <v>1336403.3599999994</v>
      </c>
      <c r="J98" s="165" t="s">
        <v>473</v>
      </c>
      <c r="L98" s="10"/>
    </row>
    <row r="99" spans="1:12">
      <c r="A99" s="24"/>
      <c r="B99" s="25" t="s">
        <v>389</v>
      </c>
      <c r="C99" s="26" t="s">
        <v>607</v>
      </c>
      <c r="D99" s="206">
        <v>5596002.8799999999</v>
      </c>
      <c r="E99" s="27">
        <v>5596003</v>
      </c>
      <c r="F99" s="285">
        <v>4340563.97</v>
      </c>
      <c r="G99" s="27">
        <v>5596002.8799999999</v>
      </c>
      <c r="H99" s="27">
        <v>4340563.97</v>
      </c>
      <c r="I99" s="27">
        <v>1255438.9100000001</v>
      </c>
      <c r="J99" s="166"/>
      <c r="L99" s="10"/>
    </row>
    <row r="100" spans="1:12">
      <c r="A100" s="24"/>
      <c r="B100" s="25" t="s">
        <v>608</v>
      </c>
      <c r="C100" s="26" t="s">
        <v>609</v>
      </c>
      <c r="D100" s="206">
        <v>0</v>
      </c>
      <c r="E100" s="27">
        <v>0</v>
      </c>
      <c r="F100" s="285">
        <v>0</v>
      </c>
      <c r="G100" s="27">
        <v>0</v>
      </c>
      <c r="H100" s="27">
        <v>0</v>
      </c>
      <c r="I100" s="27">
        <v>0</v>
      </c>
      <c r="J100" s="166"/>
      <c r="L100" s="10"/>
    </row>
    <row r="101" spans="1:12">
      <c r="A101" s="40"/>
      <c r="B101" s="41" t="s">
        <v>390</v>
      </c>
      <c r="C101" s="42" t="s">
        <v>610</v>
      </c>
      <c r="D101" s="210">
        <v>11575965.690000001</v>
      </c>
      <c r="E101" s="27">
        <v>11575966</v>
      </c>
      <c r="F101" s="285">
        <v>11497068.220000001</v>
      </c>
      <c r="G101" s="27">
        <v>11575965.690000001</v>
      </c>
      <c r="H101" s="27">
        <v>11497068.220000001</v>
      </c>
      <c r="I101" s="27">
        <v>78897.470000000671</v>
      </c>
      <c r="J101" s="166"/>
      <c r="L101" s="10"/>
    </row>
    <row r="102" spans="1:12">
      <c r="A102" s="24"/>
      <c r="B102" s="25" t="s">
        <v>391</v>
      </c>
      <c r="C102" s="26" t="s">
        <v>611</v>
      </c>
      <c r="D102" s="206">
        <v>9199.91</v>
      </c>
      <c r="E102" s="27">
        <v>9200</v>
      </c>
      <c r="F102" s="285">
        <v>7566.82</v>
      </c>
      <c r="G102" s="27">
        <v>9199.91</v>
      </c>
      <c r="H102" s="27">
        <v>7566.82</v>
      </c>
      <c r="I102" s="27">
        <v>1633.0900000000001</v>
      </c>
      <c r="J102" s="166"/>
      <c r="L102" s="10"/>
    </row>
    <row r="103" spans="1:12">
      <c r="A103" s="24"/>
      <c r="B103" s="25" t="s">
        <v>612</v>
      </c>
      <c r="C103" s="26" t="s">
        <v>613</v>
      </c>
      <c r="D103" s="206">
        <v>0</v>
      </c>
      <c r="E103" s="27">
        <v>0</v>
      </c>
      <c r="F103" s="285">
        <v>0</v>
      </c>
      <c r="G103" s="27">
        <v>0</v>
      </c>
      <c r="H103" s="27">
        <v>0</v>
      </c>
      <c r="I103" s="27">
        <v>0</v>
      </c>
      <c r="J103" s="166"/>
      <c r="L103" s="10"/>
    </row>
    <row r="104" spans="1:12">
      <c r="A104" s="24"/>
      <c r="B104" s="25" t="s">
        <v>392</v>
      </c>
      <c r="C104" s="26" t="s">
        <v>614</v>
      </c>
      <c r="D104" s="206">
        <v>1060.3499999999999</v>
      </c>
      <c r="E104" s="27">
        <v>1060</v>
      </c>
      <c r="F104" s="285">
        <v>626.46</v>
      </c>
      <c r="G104" s="27">
        <v>1060.3499999999999</v>
      </c>
      <c r="H104" s="27">
        <v>626.46</v>
      </c>
      <c r="I104" s="27">
        <v>433.88999999999987</v>
      </c>
      <c r="J104" s="166"/>
      <c r="L104" s="10"/>
    </row>
    <row r="105" spans="1:12">
      <c r="A105" s="24"/>
      <c r="B105" s="25" t="s">
        <v>615</v>
      </c>
      <c r="C105" s="26" t="s">
        <v>616</v>
      </c>
      <c r="D105" s="206">
        <v>0</v>
      </c>
      <c r="E105" s="27">
        <v>0</v>
      </c>
      <c r="F105" s="285">
        <v>0</v>
      </c>
      <c r="G105" s="27">
        <v>0</v>
      </c>
      <c r="H105" s="27">
        <v>0</v>
      </c>
      <c r="I105" s="27">
        <v>0</v>
      </c>
      <c r="J105" s="166"/>
      <c r="L105" s="10"/>
    </row>
    <row r="106" spans="1:12">
      <c r="A106" s="24"/>
      <c r="B106" s="25" t="s">
        <v>393</v>
      </c>
      <c r="C106" s="26" t="s">
        <v>617</v>
      </c>
      <c r="D106" s="206">
        <v>1574.21</v>
      </c>
      <c r="E106" s="27">
        <v>1574</v>
      </c>
      <c r="F106" s="285">
        <v>1574.21</v>
      </c>
      <c r="G106" s="27">
        <v>1574.21</v>
      </c>
      <c r="H106" s="27">
        <v>1574.21</v>
      </c>
      <c r="I106" s="27">
        <v>0</v>
      </c>
      <c r="J106" s="166"/>
      <c r="L106" s="10"/>
    </row>
    <row r="107" spans="1:12">
      <c r="A107" s="24"/>
      <c r="B107" s="25" t="s">
        <v>618</v>
      </c>
      <c r="C107" s="26" t="s">
        <v>619</v>
      </c>
      <c r="D107" s="206">
        <v>0</v>
      </c>
      <c r="E107" s="27">
        <v>0</v>
      </c>
      <c r="F107" s="285">
        <v>0</v>
      </c>
      <c r="G107" s="27">
        <v>0</v>
      </c>
      <c r="H107" s="27">
        <v>0</v>
      </c>
      <c r="I107" s="27">
        <v>0</v>
      </c>
      <c r="J107" s="166"/>
      <c r="L107" s="10"/>
    </row>
    <row r="108" spans="1:12">
      <c r="A108" s="22"/>
      <c r="B108" s="16" t="s">
        <v>620</v>
      </c>
      <c r="C108" s="20" t="s">
        <v>621</v>
      </c>
      <c r="D108" s="205">
        <v>207252.42</v>
      </c>
      <c r="E108" s="23">
        <v>207252</v>
      </c>
      <c r="F108" s="284">
        <v>178760.92</v>
      </c>
      <c r="G108" s="23">
        <v>207252.42</v>
      </c>
      <c r="H108" s="23">
        <v>178760.92</v>
      </c>
      <c r="I108" s="23">
        <v>28491.5</v>
      </c>
      <c r="J108" s="165" t="s">
        <v>473</v>
      </c>
      <c r="L108" s="10"/>
    </row>
    <row r="109" spans="1:12">
      <c r="A109" s="24"/>
      <c r="B109" s="25" t="s">
        <v>622</v>
      </c>
      <c r="C109" s="26" t="s">
        <v>623</v>
      </c>
      <c r="D109" s="206">
        <v>0</v>
      </c>
      <c r="E109" s="27">
        <v>0</v>
      </c>
      <c r="F109" s="285">
        <v>0</v>
      </c>
      <c r="G109" s="27">
        <v>0</v>
      </c>
      <c r="H109" s="27">
        <v>0</v>
      </c>
      <c r="I109" s="27">
        <v>0</v>
      </c>
      <c r="J109" s="166"/>
      <c r="L109" s="10"/>
    </row>
    <row r="110" spans="1:12">
      <c r="A110" s="24"/>
      <c r="B110" s="25" t="s">
        <v>394</v>
      </c>
      <c r="C110" s="26" t="s">
        <v>624</v>
      </c>
      <c r="D110" s="206">
        <v>77029.039999999994</v>
      </c>
      <c r="E110" s="27">
        <v>77029</v>
      </c>
      <c r="F110" s="285">
        <v>115202.36</v>
      </c>
      <c r="G110" s="27">
        <v>77029.039999999994</v>
      </c>
      <c r="H110" s="27">
        <v>115202.36</v>
      </c>
      <c r="I110" s="27">
        <v>-38173.320000000007</v>
      </c>
      <c r="J110" s="166"/>
      <c r="L110" s="10"/>
    </row>
    <row r="111" spans="1:12">
      <c r="A111" s="24"/>
      <c r="B111" s="25" t="s">
        <v>625</v>
      </c>
      <c r="C111" s="26" t="s">
        <v>626</v>
      </c>
      <c r="D111" s="206">
        <v>0</v>
      </c>
      <c r="E111" s="27">
        <v>0</v>
      </c>
      <c r="F111" s="285">
        <v>0</v>
      </c>
      <c r="G111" s="27">
        <v>0</v>
      </c>
      <c r="H111" s="27">
        <v>0</v>
      </c>
      <c r="I111" s="27">
        <v>0</v>
      </c>
      <c r="J111" s="166"/>
      <c r="L111" s="10"/>
    </row>
    <row r="112" spans="1:12">
      <c r="A112" s="24"/>
      <c r="B112" s="25" t="s">
        <v>395</v>
      </c>
      <c r="C112" s="26" t="s">
        <v>627</v>
      </c>
      <c r="D112" s="206">
        <v>108066.4</v>
      </c>
      <c r="E112" s="27">
        <v>108066</v>
      </c>
      <c r="F112" s="285">
        <v>47250.27</v>
      </c>
      <c r="G112" s="27">
        <v>108066.4</v>
      </c>
      <c r="H112" s="27">
        <v>47250.27</v>
      </c>
      <c r="I112" s="27">
        <v>60816.13</v>
      </c>
      <c r="J112" s="166"/>
      <c r="L112" s="10"/>
    </row>
    <row r="113" spans="1:13">
      <c r="A113" s="24"/>
      <c r="B113" s="25" t="s">
        <v>628</v>
      </c>
      <c r="C113" s="26" t="s">
        <v>629</v>
      </c>
      <c r="D113" s="206">
        <v>15838.53</v>
      </c>
      <c r="E113" s="27">
        <v>15839</v>
      </c>
      <c r="F113" s="285">
        <v>13799.4</v>
      </c>
      <c r="G113" s="27">
        <v>15838.53</v>
      </c>
      <c r="H113" s="27">
        <v>13799.4</v>
      </c>
      <c r="I113" s="27">
        <v>2039.130000000001</v>
      </c>
      <c r="J113" s="166"/>
      <c r="L113" s="10"/>
    </row>
    <row r="114" spans="1:13">
      <c r="A114" s="24"/>
      <c r="B114" s="25" t="s">
        <v>396</v>
      </c>
      <c r="C114" s="26" t="s">
        <v>630</v>
      </c>
      <c r="D114" s="206">
        <v>6318.45</v>
      </c>
      <c r="E114" s="27">
        <v>6318</v>
      </c>
      <c r="F114" s="285">
        <v>2508.89</v>
      </c>
      <c r="G114" s="27">
        <v>6318.45</v>
      </c>
      <c r="H114" s="27">
        <v>2508.89</v>
      </c>
      <c r="I114" s="27">
        <v>3809.56</v>
      </c>
      <c r="J114" s="166"/>
      <c r="L114" s="10"/>
    </row>
    <row r="115" spans="1:13" ht="15" thickBot="1">
      <c r="A115" s="32"/>
      <c r="B115" s="25" t="s">
        <v>631</v>
      </c>
      <c r="C115" s="24" t="s">
        <v>632</v>
      </c>
      <c r="D115" s="206">
        <v>0</v>
      </c>
      <c r="E115" s="27">
        <v>0</v>
      </c>
      <c r="F115" s="285">
        <v>0</v>
      </c>
      <c r="G115" s="27">
        <v>0</v>
      </c>
      <c r="H115" s="27">
        <v>0</v>
      </c>
      <c r="I115" s="27">
        <v>0</v>
      </c>
      <c r="J115" s="166"/>
      <c r="L115" s="10"/>
    </row>
    <row r="116" spans="1:13">
      <c r="A116" s="22"/>
      <c r="B116" s="16" t="s">
        <v>53</v>
      </c>
      <c r="C116" s="199" t="s">
        <v>633</v>
      </c>
      <c r="D116" s="205">
        <v>93883407.745770007</v>
      </c>
      <c r="E116" s="23">
        <v>322240382</v>
      </c>
      <c r="F116" s="284">
        <v>92787036.570000008</v>
      </c>
      <c r="G116" s="23">
        <v>93883407.745770007</v>
      </c>
      <c r="H116" s="23">
        <v>92787036.570000008</v>
      </c>
      <c r="I116" s="23">
        <v>1096371.1757699996</v>
      </c>
      <c r="J116" s="165" t="s">
        <v>473</v>
      </c>
      <c r="L116" s="10"/>
      <c r="M116" s="47"/>
    </row>
    <row r="117" spans="1:13">
      <c r="A117" s="22"/>
      <c r="B117" s="16" t="s">
        <v>634</v>
      </c>
      <c r="C117" s="20" t="s">
        <v>635</v>
      </c>
      <c r="D117" s="205">
        <v>0</v>
      </c>
      <c r="E117" s="23">
        <v>0</v>
      </c>
      <c r="F117" s="284">
        <v>0</v>
      </c>
      <c r="G117" s="23">
        <v>0</v>
      </c>
      <c r="H117" s="23">
        <v>0</v>
      </c>
      <c r="I117" s="23">
        <v>0</v>
      </c>
      <c r="J117" s="165" t="s">
        <v>473</v>
      </c>
      <c r="L117" s="10"/>
    </row>
    <row r="118" spans="1:13">
      <c r="A118" s="24" t="s">
        <v>636</v>
      </c>
      <c r="B118" s="25" t="s">
        <v>637</v>
      </c>
      <c r="C118" s="26" t="s">
        <v>638</v>
      </c>
      <c r="D118" s="206">
        <v>0</v>
      </c>
      <c r="E118" s="27">
        <v>0</v>
      </c>
      <c r="F118" s="285">
        <v>0</v>
      </c>
      <c r="G118" s="27">
        <v>0</v>
      </c>
      <c r="H118" s="27">
        <v>0</v>
      </c>
      <c r="I118" s="27">
        <v>0</v>
      </c>
      <c r="J118" s="166"/>
      <c r="L118" s="10"/>
    </row>
    <row r="119" spans="1:13">
      <c r="A119" s="24" t="s">
        <v>636</v>
      </c>
      <c r="B119" s="25" t="s">
        <v>639</v>
      </c>
      <c r="C119" s="26" t="s">
        <v>640</v>
      </c>
      <c r="D119" s="206">
        <v>0</v>
      </c>
      <c r="E119" s="27">
        <v>0</v>
      </c>
      <c r="F119" s="285">
        <v>0</v>
      </c>
      <c r="G119" s="27">
        <v>0</v>
      </c>
      <c r="H119" s="27">
        <v>0</v>
      </c>
      <c r="I119" s="27">
        <v>0</v>
      </c>
      <c r="J119" s="166"/>
      <c r="L119" s="10"/>
    </row>
    <row r="120" spans="1:13">
      <c r="A120" s="40" t="s">
        <v>641</v>
      </c>
      <c r="B120" s="41" t="s">
        <v>642</v>
      </c>
      <c r="C120" s="42" t="s">
        <v>643</v>
      </c>
      <c r="D120" s="210">
        <v>0</v>
      </c>
      <c r="E120" s="27">
        <v>0</v>
      </c>
      <c r="F120" s="285">
        <v>0</v>
      </c>
      <c r="G120" s="27">
        <v>0</v>
      </c>
      <c r="H120" s="27">
        <v>0</v>
      </c>
      <c r="I120" s="27">
        <v>0</v>
      </c>
      <c r="J120" s="166"/>
      <c r="L120" s="10"/>
    </row>
    <row r="121" spans="1:13">
      <c r="A121" s="40"/>
      <c r="B121" s="41" t="s">
        <v>644</v>
      </c>
      <c r="C121" s="42" t="s">
        <v>645</v>
      </c>
      <c r="D121" s="210">
        <v>0</v>
      </c>
      <c r="E121" s="27">
        <v>0</v>
      </c>
      <c r="F121" s="285">
        <v>0</v>
      </c>
      <c r="G121" s="27">
        <v>0</v>
      </c>
      <c r="H121" s="27">
        <v>0</v>
      </c>
      <c r="I121" s="27">
        <v>0</v>
      </c>
      <c r="J121" s="166"/>
      <c r="L121" s="10"/>
    </row>
    <row r="122" spans="1:13" ht="25.5">
      <c r="A122" s="24" t="s">
        <v>636</v>
      </c>
      <c r="B122" s="25" t="s">
        <v>646</v>
      </c>
      <c r="C122" s="26" t="s">
        <v>647</v>
      </c>
      <c r="D122" s="206">
        <v>0</v>
      </c>
      <c r="E122" s="27">
        <v>0</v>
      </c>
      <c r="F122" s="285">
        <v>0</v>
      </c>
      <c r="G122" s="27">
        <v>0</v>
      </c>
      <c r="H122" s="27">
        <v>0</v>
      </c>
      <c r="I122" s="27">
        <v>0</v>
      </c>
      <c r="J122" s="166"/>
      <c r="L122" s="10"/>
    </row>
    <row r="123" spans="1:13">
      <c r="A123" s="24" t="s">
        <v>636</v>
      </c>
      <c r="B123" s="25" t="s">
        <v>648</v>
      </c>
      <c r="C123" s="26" t="s">
        <v>649</v>
      </c>
      <c r="D123" s="206">
        <v>0</v>
      </c>
      <c r="E123" s="27">
        <v>0</v>
      </c>
      <c r="F123" s="285">
        <v>0</v>
      </c>
      <c r="G123" s="27">
        <v>0</v>
      </c>
      <c r="H123" s="27">
        <v>0</v>
      </c>
      <c r="I123" s="27">
        <v>0</v>
      </c>
      <c r="J123" s="166"/>
      <c r="L123" s="10"/>
    </row>
    <row r="124" spans="1:13">
      <c r="A124" s="24" t="s">
        <v>636</v>
      </c>
      <c r="B124" s="25" t="s">
        <v>650</v>
      </c>
      <c r="C124" s="26" t="s">
        <v>651</v>
      </c>
      <c r="D124" s="206">
        <v>0</v>
      </c>
      <c r="E124" s="27">
        <v>0</v>
      </c>
      <c r="F124" s="285">
        <v>0</v>
      </c>
      <c r="G124" s="27">
        <v>0</v>
      </c>
      <c r="H124" s="27">
        <v>0</v>
      </c>
      <c r="I124" s="27">
        <v>0</v>
      </c>
      <c r="J124" s="166"/>
      <c r="L124" s="10"/>
    </row>
    <row r="125" spans="1:13">
      <c r="A125" s="24" t="s">
        <v>636</v>
      </c>
      <c r="B125" s="25" t="s">
        <v>652</v>
      </c>
      <c r="C125" s="26" t="s">
        <v>653</v>
      </c>
      <c r="D125" s="206">
        <v>0</v>
      </c>
      <c r="E125" s="27">
        <v>0</v>
      </c>
      <c r="F125" s="285">
        <v>0</v>
      </c>
      <c r="G125" s="27">
        <v>0</v>
      </c>
      <c r="H125" s="27">
        <v>0</v>
      </c>
      <c r="I125" s="27">
        <v>0</v>
      </c>
      <c r="J125" s="166"/>
      <c r="L125" s="10"/>
    </row>
    <row r="126" spans="1:13">
      <c r="A126" s="24" t="s">
        <v>636</v>
      </c>
      <c r="B126" s="25" t="s">
        <v>654</v>
      </c>
      <c r="C126" s="26" t="s">
        <v>655</v>
      </c>
      <c r="D126" s="206">
        <v>0</v>
      </c>
      <c r="E126" s="27">
        <v>0</v>
      </c>
      <c r="F126" s="285">
        <v>0</v>
      </c>
      <c r="G126" s="27">
        <v>0</v>
      </c>
      <c r="H126" s="27">
        <v>0</v>
      </c>
      <c r="I126" s="27">
        <v>0</v>
      </c>
      <c r="J126" s="166"/>
      <c r="L126" s="10"/>
    </row>
    <row r="127" spans="1:13">
      <c r="A127" s="24"/>
      <c r="B127" s="25" t="s">
        <v>656</v>
      </c>
      <c r="C127" s="26" t="s">
        <v>657</v>
      </c>
      <c r="D127" s="206">
        <v>0</v>
      </c>
      <c r="E127" s="27">
        <v>0</v>
      </c>
      <c r="F127" s="285">
        <v>0</v>
      </c>
      <c r="G127" s="27">
        <v>0</v>
      </c>
      <c r="H127" s="27">
        <v>0</v>
      </c>
      <c r="I127" s="27">
        <v>0</v>
      </c>
      <c r="J127" s="166"/>
      <c r="L127" s="10"/>
    </row>
    <row r="128" spans="1:13">
      <c r="A128" s="24" t="s">
        <v>636</v>
      </c>
      <c r="B128" s="25" t="s">
        <v>658</v>
      </c>
      <c r="C128" s="44" t="s">
        <v>659</v>
      </c>
      <c r="D128" s="212">
        <v>0</v>
      </c>
      <c r="E128" s="27">
        <v>0</v>
      </c>
      <c r="F128" s="287">
        <v>0</v>
      </c>
      <c r="G128" s="27">
        <v>0</v>
      </c>
      <c r="H128" s="27">
        <v>0</v>
      </c>
      <c r="I128" s="27">
        <v>0</v>
      </c>
      <c r="J128" s="166"/>
      <c r="L128" s="10"/>
    </row>
    <row r="129" spans="1:15">
      <c r="A129" s="24" t="s">
        <v>636</v>
      </c>
      <c r="B129" s="25" t="s">
        <v>660</v>
      </c>
      <c r="C129" s="35" t="s">
        <v>661</v>
      </c>
      <c r="D129" s="208">
        <v>0</v>
      </c>
      <c r="E129" s="27">
        <v>0</v>
      </c>
      <c r="F129" s="287">
        <v>0</v>
      </c>
      <c r="G129" s="27">
        <v>0</v>
      </c>
      <c r="H129" s="27">
        <v>0</v>
      </c>
      <c r="I129" s="27">
        <v>0</v>
      </c>
      <c r="J129" s="166"/>
      <c r="L129" s="10"/>
    </row>
    <row r="130" spans="1:15">
      <c r="A130" s="24" t="s">
        <v>636</v>
      </c>
      <c r="B130" s="25" t="s">
        <v>662</v>
      </c>
      <c r="C130" s="35" t="s">
        <v>663</v>
      </c>
      <c r="D130" s="208">
        <v>0</v>
      </c>
      <c r="E130" s="27">
        <v>0</v>
      </c>
      <c r="F130" s="287">
        <v>0</v>
      </c>
      <c r="G130" s="27">
        <v>0</v>
      </c>
      <c r="H130" s="27">
        <v>0</v>
      </c>
      <c r="I130" s="27">
        <v>0</v>
      </c>
      <c r="J130" s="166"/>
      <c r="L130" s="10"/>
    </row>
    <row r="131" spans="1:15">
      <c r="A131" s="24" t="s">
        <v>636</v>
      </c>
      <c r="B131" s="25" t="s">
        <v>664</v>
      </c>
      <c r="C131" s="35" t="s">
        <v>665</v>
      </c>
      <c r="D131" s="208">
        <v>0</v>
      </c>
      <c r="E131" s="27">
        <v>0</v>
      </c>
      <c r="F131" s="287">
        <v>0</v>
      </c>
      <c r="G131" s="27">
        <v>0</v>
      </c>
      <c r="H131" s="27">
        <v>0</v>
      </c>
      <c r="I131" s="27">
        <v>0</v>
      </c>
      <c r="J131" s="166"/>
      <c r="L131" s="10"/>
    </row>
    <row r="132" spans="1:15">
      <c r="A132" s="24"/>
      <c r="B132" s="25" t="s">
        <v>666</v>
      </c>
      <c r="C132" s="26" t="s">
        <v>667</v>
      </c>
      <c r="D132" s="206">
        <v>0</v>
      </c>
      <c r="E132" s="27">
        <v>0</v>
      </c>
      <c r="F132" s="285">
        <v>0</v>
      </c>
      <c r="G132" s="27">
        <v>0</v>
      </c>
      <c r="H132" s="27">
        <v>0</v>
      </c>
      <c r="I132" s="27">
        <v>0</v>
      </c>
      <c r="J132" s="166"/>
      <c r="K132" s="28"/>
      <c r="L132" s="10"/>
    </row>
    <row r="133" spans="1:15">
      <c r="A133" s="22"/>
      <c r="B133" s="16" t="s">
        <v>668</v>
      </c>
      <c r="C133" s="20" t="s">
        <v>669</v>
      </c>
      <c r="D133" s="205">
        <v>82886425.279770017</v>
      </c>
      <c r="E133" s="23">
        <v>311243401</v>
      </c>
      <c r="F133" s="284">
        <v>78407532.159999996</v>
      </c>
      <c r="G133" s="23">
        <v>82886425.279770017</v>
      </c>
      <c r="H133" s="23">
        <v>78407532.159999996</v>
      </c>
      <c r="I133" s="23">
        <v>4478893.1197700202</v>
      </c>
      <c r="J133" s="165" t="s">
        <v>473</v>
      </c>
      <c r="K133" s="28"/>
      <c r="L133" s="10"/>
    </row>
    <row r="134" spans="1:15">
      <c r="A134" s="24"/>
      <c r="B134" s="25" t="s">
        <v>670</v>
      </c>
      <c r="C134" s="26" t="s">
        <v>671</v>
      </c>
      <c r="D134" s="206">
        <v>68114610.359770015</v>
      </c>
      <c r="E134" s="45">
        <v>296471586</v>
      </c>
      <c r="F134" s="285">
        <v>59000545.090000004</v>
      </c>
      <c r="G134" s="45">
        <v>68114610.359770015</v>
      </c>
      <c r="H134" s="45">
        <v>59000545.090000004</v>
      </c>
      <c r="I134" s="45">
        <v>9114065.2697700113</v>
      </c>
      <c r="J134" s="165" t="s">
        <v>473</v>
      </c>
      <c r="K134" s="28"/>
      <c r="L134" s="10"/>
    </row>
    <row r="135" spans="1:15">
      <c r="A135" s="24" t="s">
        <v>672</v>
      </c>
      <c r="B135" s="25" t="s">
        <v>397</v>
      </c>
      <c r="C135" s="26" t="s">
        <v>673</v>
      </c>
      <c r="D135" s="206">
        <v>114178488.36023906</v>
      </c>
      <c r="E135" s="27">
        <v>114178488</v>
      </c>
      <c r="F135" s="285">
        <v>48353636.590000004</v>
      </c>
      <c r="G135" s="27">
        <v>-114178488.36023906</v>
      </c>
      <c r="H135" s="27">
        <v>48353636.590000004</v>
      </c>
      <c r="I135" s="27">
        <v>65824851.770239055</v>
      </c>
      <c r="J135" s="166"/>
      <c r="K135" s="28"/>
      <c r="L135" s="10"/>
    </row>
    <row r="136" spans="1:15" ht="25.5">
      <c r="A136" s="24" t="s">
        <v>674</v>
      </c>
      <c r="B136" s="25" t="s">
        <v>398</v>
      </c>
      <c r="C136" s="26" t="s">
        <v>675</v>
      </c>
      <c r="D136" s="206">
        <v>170602180.40000907</v>
      </c>
      <c r="E136" s="27">
        <v>170602180</v>
      </c>
      <c r="F136" s="285">
        <v>0</v>
      </c>
      <c r="G136" s="27">
        <v>170602180.40000907</v>
      </c>
      <c r="H136" s="27">
        <v>0</v>
      </c>
      <c r="I136" s="27">
        <v>170602180.40000907</v>
      </c>
      <c r="J136" s="166"/>
      <c r="K136" s="28"/>
      <c r="L136" s="10"/>
    </row>
    <row r="137" spans="1:15" ht="25.5">
      <c r="A137" s="24" t="s">
        <v>641</v>
      </c>
      <c r="B137" s="25" t="s">
        <v>399</v>
      </c>
      <c r="C137" s="26" t="s">
        <v>676</v>
      </c>
      <c r="D137" s="206">
        <v>2551818.1399999997</v>
      </c>
      <c r="E137" s="27">
        <v>2551818</v>
      </c>
      <c r="F137" s="285">
        <v>0</v>
      </c>
      <c r="G137" s="27">
        <v>2551818.1399999997</v>
      </c>
      <c r="H137" s="27">
        <v>0</v>
      </c>
      <c r="I137" s="27">
        <v>2551818.1399999997</v>
      </c>
      <c r="J137" s="166"/>
      <c r="K137" s="28"/>
      <c r="L137" s="151"/>
      <c r="M137" s="151"/>
      <c r="N137" s="151"/>
      <c r="O137" s="151"/>
    </row>
    <row r="138" spans="1:15" ht="25.5">
      <c r="A138" s="24" t="s">
        <v>672</v>
      </c>
      <c r="B138" s="25" t="s">
        <v>400</v>
      </c>
      <c r="C138" s="26" t="s">
        <v>677</v>
      </c>
      <c r="D138" s="206">
        <v>0</v>
      </c>
      <c r="E138" s="27">
        <v>0</v>
      </c>
      <c r="F138" s="285">
        <v>0</v>
      </c>
      <c r="G138" s="27">
        <v>0</v>
      </c>
      <c r="H138" s="27">
        <v>0</v>
      </c>
      <c r="I138" s="27">
        <v>0</v>
      </c>
      <c r="J138" s="166"/>
      <c r="K138" s="28"/>
      <c r="L138" s="151"/>
      <c r="M138" s="151"/>
      <c r="N138" s="151"/>
      <c r="O138" s="151"/>
    </row>
    <row r="139" spans="1:15" ht="38.25">
      <c r="A139" s="24" t="s">
        <v>672</v>
      </c>
      <c r="B139" s="25" t="s">
        <v>678</v>
      </c>
      <c r="C139" s="46" t="s">
        <v>679</v>
      </c>
      <c r="D139" s="213">
        <v>0</v>
      </c>
      <c r="E139" s="27">
        <v>0</v>
      </c>
      <c r="F139" s="290">
        <v>0</v>
      </c>
      <c r="G139" s="27">
        <v>0</v>
      </c>
      <c r="H139" s="27">
        <v>0</v>
      </c>
      <c r="I139" s="27">
        <v>0</v>
      </c>
      <c r="J139" s="166"/>
      <c r="K139" s="28"/>
      <c r="L139" s="151"/>
      <c r="M139" s="151"/>
      <c r="N139" s="151"/>
      <c r="O139" s="151"/>
    </row>
    <row r="140" spans="1:15" ht="25.5">
      <c r="A140" s="24" t="s">
        <v>672</v>
      </c>
      <c r="B140" s="25" t="s">
        <v>680</v>
      </c>
      <c r="C140" s="26" t="s">
        <v>681</v>
      </c>
      <c r="D140" s="206">
        <v>0</v>
      </c>
      <c r="E140" s="27">
        <v>0</v>
      </c>
      <c r="F140" s="285">
        <v>0</v>
      </c>
      <c r="G140" s="27">
        <v>0</v>
      </c>
      <c r="H140" s="27">
        <v>0</v>
      </c>
      <c r="I140" s="27">
        <v>0</v>
      </c>
      <c r="J140" s="166"/>
      <c r="K140" s="28"/>
      <c r="L140" s="151"/>
      <c r="M140" s="151"/>
      <c r="N140" s="151"/>
      <c r="O140" s="151"/>
    </row>
    <row r="141" spans="1:15" ht="25.5">
      <c r="A141" s="24" t="s">
        <v>672</v>
      </c>
      <c r="B141" s="25" t="s">
        <v>401</v>
      </c>
      <c r="C141" s="26" t="s">
        <v>682</v>
      </c>
      <c r="D141" s="206">
        <v>9096308.4199999999</v>
      </c>
      <c r="E141" s="27">
        <v>9096308</v>
      </c>
      <c r="F141" s="285">
        <v>10604116.74</v>
      </c>
      <c r="G141" s="27">
        <v>9096308.4199999999</v>
      </c>
      <c r="H141" s="27">
        <v>10604116.74</v>
      </c>
      <c r="I141" s="27">
        <v>-1507808.3200000003</v>
      </c>
      <c r="J141" s="166"/>
      <c r="K141" s="28"/>
      <c r="L141" s="152"/>
      <c r="M141" s="153"/>
      <c r="N141" s="151"/>
      <c r="O141" s="151"/>
    </row>
    <row r="142" spans="1:15" ht="38.25">
      <c r="A142" s="24" t="s">
        <v>672</v>
      </c>
      <c r="B142" s="25" t="s">
        <v>402</v>
      </c>
      <c r="C142" s="26" t="s">
        <v>683</v>
      </c>
      <c r="D142" s="206">
        <v>0</v>
      </c>
      <c r="E142" s="27">
        <v>0</v>
      </c>
      <c r="F142" s="285">
        <v>0</v>
      </c>
      <c r="G142" s="27">
        <v>0</v>
      </c>
      <c r="H142" s="27">
        <v>0</v>
      </c>
      <c r="I142" s="27">
        <v>0</v>
      </c>
      <c r="J142" s="166"/>
      <c r="K142" s="28"/>
      <c r="L142" s="151"/>
      <c r="M142" s="151"/>
      <c r="N142" s="151"/>
      <c r="O142" s="151"/>
    </row>
    <row r="143" spans="1:15">
      <c r="A143" s="24" t="s">
        <v>672</v>
      </c>
      <c r="B143" s="25" t="s">
        <v>403</v>
      </c>
      <c r="C143" s="26" t="s">
        <v>684</v>
      </c>
      <c r="D143" s="206">
        <v>42791.76</v>
      </c>
      <c r="E143" s="27">
        <v>42792</v>
      </c>
      <c r="F143" s="285">
        <v>42791.76</v>
      </c>
      <c r="G143" s="27">
        <v>42791.76</v>
      </c>
      <c r="H143" s="27">
        <v>42791.76</v>
      </c>
      <c r="I143" s="27">
        <v>0</v>
      </c>
      <c r="J143" s="166"/>
      <c r="K143" s="28"/>
      <c r="L143" s="151"/>
      <c r="M143" s="153"/>
      <c r="N143" s="151"/>
      <c r="O143" s="151"/>
    </row>
    <row r="144" spans="1:15" ht="25.5">
      <c r="A144" s="24" t="s">
        <v>672</v>
      </c>
      <c r="B144" s="25" t="s">
        <v>685</v>
      </c>
      <c r="C144" s="26" t="s">
        <v>686</v>
      </c>
      <c r="D144" s="206">
        <v>0</v>
      </c>
      <c r="E144" s="27">
        <v>0</v>
      </c>
      <c r="F144" s="285">
        <v>0</v>
      </c>
      <c r="G144" s="27">
        <v>0</v>
      </c>
      <c r="H144" s="27">
        <v>0</v>
      </c>
      <c r="I144" s="27">
        <v>0</v>
      </c>
      <c r="J144" s="166"/>
      <c r="K144" s="28"/>
      <c r="L144" s="151"/>
      <c r="M144" s="151"/>
      <c r="N144" s="151"/>
      <c r="O144" s="151"/>
    </row>
    <row r="145" spans="1:15" ht="38.25">
      <c r="A145" s="24"/>
      <c r="B145" s="25" t="s">
        <v>687</v>
      </c>
      <c r="C145" s="26" t="s">
        <v>688</v>
      </c>
      <c r="D145" s="206">
        <v>14771814.920000002</v>
      </c>
      <c r="E145" s="148">
        <v>14771815</v>
      </c>
      <c r="F145" s="285">
        <v>19406987.07</v>
      </c>
      <c r="G145" s="148">
        <v>14771814.920000002</v>
      </c>
      <c r="H145" s="148">
        <v>19406987.07</v>
      </c>
      <c r="I145" s="148">
        <v>-4635172.1499999985</v>
      </c>
      <c r="J145" s="167" t="s">
        <v>473</v>
      </c>
      <c r="K145" s="28"/>
      <c r="L145" s="151"/>
      <c r="M145" s="151"/>
      <c r="N145" s="151"/>
      <c r="O145" s="151"/>
    </row>
    <row r="146" spans="1:15" ht="38.25">
      <c r="A146" s="24" t="s">
        <v>672</v>
      </c>
      <c r="B146" s="25" t="s">
        <v>404</v>
      </c>
      <c r="C146" s="26" t="s">
        <v>689</v>
      </c>
      <c r="D146" s="206">
        <v>14771814.920000002</v>
      </c>
      <c r="E146" s="27">
        <v>14771815</v>
      </c>
      <c r="F146" s="285">
        <v>19406987.07</v>
      </c>
      <c r="G146" s="27">
        <v>14771814.920000002</v>
      </c>
      <c r="H146" s="27">
        <v>19406987.07</v>
      </c>
      <c r="I146" s="27">
        <v>-4635172.1499999985</v>
      </c>
      <c r="J146" s="166"/>
      <c r="L146" s="151"/>
      <c r="M146" s="151"/>
      <c r="N146" s="151"/>
      <c r="O146" s="151"/>
    </row>
    <row r="147" spans="1:15" ht="38.25">
      <c r="A147" s="24" t="s">
        <v>672</v>
      </c>
      <c r="B147" s="25" t="s">
        <v>690</v>
      </c>
      <c r="C147" s="26" t="s">
        <v>691</v>
      </c>
      <c r="D147" s="206">
        <v>0</v>
      </c>
      <c r="E147" s="27">
        <v>0</v>
      </c>
      <c r="F147" s="285">
        <v>0</v>
      </c>
      <c r="G147" s="27">
        <v>0</v>
      </c>
      <c r="H147" s="27">
        <v>0</v>
      </c>
      <c r="I147" s="27">
        <v>0</v>
      </c>
      <c r="J147" s="166"/>
      <c r="L147" s="151"/>
      <c r="M147" s="151"/>
      <c r="N147" s="151"/>
      <c r="O147" s="151"/>
    </row>
    <row r="148" spans="1:15">
      <c r="A148" s="24" t="s">
        <v>672</v>
      </c>
      <c r="B148" s="25" t="s">
        <v>692</v>
      </c>
      <c r="C148" s="26" t="s">
        <v>693</v>
      </c>
      <c r="D148" s="206">
        <v>0</v>
      </c>
      <c r="E148" s="27">
        <v>0</v>
      </c>
      <c r="F148" s="285">
        <v>0</v>
      </c>
      <c r="G148" s="27">
        <v>0</v>
      </c>
      <c r="H148" s="27">
        <v>0</v>
      </c>
      <c r="I148" s="27">
        <v>0</v>
      </c>
      <c r="J148" s="166"/>
      <c r="L148" s="151"/>
      <c r="M148" s="151"/>
      <c r="N148" s="151"/>
      <c r="O148" s="151"/>
    </row>
    <row r="149" spans="1:15" ht="51">
      <c r="A149" s="24" t="s">
        <v>672</v>
      </c>
      <c r="B149" s="25" t="s">
        <v>694</v>
      </c>
      <c r="C149" s="26" t="s">
        <v>695</v>
      </c>
      <c r="D149" s="206">
        <v>0</v>
      </c>
      <c r="E149" s="27">
        <v>0</v>
      </c>
      <c r="F149" s="285">
        <v>0</v>
      </c>
      <c r="G149" s="27">
        <v>0</v>
      </c>
      <c r="H149" s="27">
        <v>0</v>
      </c>
      <c r="I149" s="27">
        <v>0</v>
      </c>
      <c r="J149" s="166"/>
      <c r="L149" s="151"/>
      <c r="M149" s="151"/>
      <c r="N149" s="151"/>
      <c r="O149" s="151"/>
    </row>
    <row r="150" spans="1:15">
      <c r="A150" s="24" t="s">
        <v>672</v>
      </c>
      <c r="B150" s="25" t="s">
        <v>696</v>
      </c>
      <c r="C150" s="26" t="s">
        <v>697</v>
      </c>
      <c r="D150" s="206">
        <v>0</v>
      </c>
      <c r="E150" s="27">
        <v>0</v>
      </c>
      <c r="F150" s="285">
        <v>0</v>
      </c>
      <c r="G150" s="27">
        <v>0</v>
      </c>
      <c r="H150" s="27">
        <v>0</v>
      </c>
      <c r="I150" s="27">
        <v>0</v>
      </c>
      <c r="J150" s="166"/>
      <c r="L150" s="151"/>
      <c r="M150" s="151"/>
      <c r="N150" s="151"/>
      <c r="O150" s="151"/>
    </row>
    <row r="151" spans="1:15" ht="38.25">
      <c r="A151" s="24" t="s">
        <v>672</v>
      </c>
      <c r="B151" s="25" t="s">
        <v>698</v>
      </c>
      <c r="C151" s="26" t="s">
        <v>699</v>
      </c>
      <c r="D151" s="206">
        <v>0</v>
      </c>
      <c r="E151" s="27">
        <v>0</v>
      </c>
      <c r="F151" s="285">
        <v>0</v>
      </c>
      <c r="G151" s="27">
        <v>0</v>
      </c>
      <c r="H151" s="27">
        <v>0</v>
      </c>
      <c r="I151" s="27">
        <v>0</v>
      </c>
      <c r="J151" s="166"/>
      <c r="L151" s="151"/>
      <c r="M151" s="151"/>
      <c r="N151" s="151"/>
      <c r="O151" s="151"/>
    </row>
    <row r="152" spans="1:15">
      <c r="A152" s="24"/>
      <c r="B152" s="25" t="s">
        <v>700</v>
      </c>
      <c r="C152" s="26" t="s">
        <v>701</v>
      </c>
      <c r="D152" s="206">
        <v>0</v>
      </c>
      <c r="E152" s="27">
        <v>0</v>
      </c>
      <c r="F152" s="285">
        <v>0</v>
      </c>
      <c r="G152" s="27">
        <v>0</v>
      </c>
      <c r="H152" s="27">
        <v>0</v>
      </c>
      <c r="I152" s="27">
        <v>0</v>
      </c>
      <c r="J152" s="166"/>
      <c r="L152" s="10"/>
    </row>
    <row r="153" spans="1:15" ht="25.5">
      <c r="A153" s="24" t="s">
        <v>672</v>
      </c>
      <c r="B153" s="25" t="s">
        <v>702</v>
      </c>
      <c r="C153" s="26" t="s">
        <v>703</v>
      </c>
      <c r="D153" s="206">
        <v>0</v>
      </c>
      <c r="E153" s="27">
        <v>0</v>
      </c>
      <c r="F153" s="285">
        <v>0</v>
      </c>
      <c r="G153" s="27">
        <v>0</v>
      </c>
      <c r="H153" s="27">
        <v>0</v>
      </c>
      <c r="I153" s="27">
        <v>0</v>
      </c>
      <c r="J153" s="166"/>
      <c r="L153" s="10"/>
    </row>
    <row r="154" spans="1:15">
      <c r="A154" s="22"/>
      <c r="B154" s="29" t="s">
        <v>405</v>
      </c>
      <c r="C154" s="30" t="s">
        <v>704</v>
      </c>
      <c r="D154" s="207">
        <v>2706029.93</v>
      </c>
      <c r="E154" s="207">
        <v>2706030</v>
      </c>
      <c r="F154" s="286">
        <v>2706029.93</v>
      </c>
      <c r="G154" s="31">
        <v>2706029.93</v>
      </c>
      <c r="H154" s="31">
        <v>2706029.93</v>
      </c>
      <c r="I154" s="31">
        <v>0</v>
      </c>
      <c r="J154" s="166"/>
      <c r="L154" s="10"/>
    </row>
    <row r="155" spans="1:15">
      <c r="A155" s="22"/>
      <c r="B155" s="16" t="s">
        <v>705</v>
      </c>
      <c r="C155" s="20" t="s">
        <v>706</v>
      </c>
      <c r="D155" s="205">
        <v>4459392.4819999998</v>
      </c>
      <c r="E155" s="23">
        <v>4459392</v>
      </c>
      <c r="F155" s="284">
        <v>6746763.7100000009</v>
      </c>
      <c r="G155" s="23">
        <v>4459392.4819999998</v>
      </c>
      <c r="H155" s="23">
        <v>6746763.7100000009</v>
      </c>
      <c r="I155" s="23">
        <v>-2287371.2280000011</v>
      </c>
      <c r="J155" s="165" t="s">
        <v>473</v>
      </c>
      <c r="L155" s="10"/>
    </row>
    <row r="156" spans="1:15">
      <c r="A156" s="40"/>
      <c r="B156" s="41" t="s">
        <v>707</v>
      </c>
      <c r="C156" s="42" t="s">
        <v>708</v>
      </c>
      <c r="D156" s="210">
        <v>4312553.2620000001</v>
      </c>
      <c r="E156" s="39">
        <v>4312553</v>
      </c>
      <c r="F156" s="285">
        <v>6246524.2100000009</v>
      </c>
      <c r="G156" s="39">
        <v>4312553.2620000001</v>
      </c>
      <c r="H156" s="39">
        <v>6246524.2100000009</v>
      </c>
      <c r="I156" s="39">
        <v>-1933970.9480000008</v>
      </c>
      <c r="J156" s="165" t="s">
        <v>473</v>
      </c>
      <c r="L156" s="10"/>
    </row>
    <row r="157" spans="1:15" ht="38.25">
      <c r="A157" s="40" t="s">
        <v>674</v>
      </c>
      <c r="B157" s="41" t="s">
        <v>709</v>
      </c>
      <c r="C157" s="42" t="s">
        <v>710</v>
      </c>
      <c r="D157" s="210">
        <v>0</v>
      </c>
      <c r="E157" s="27">
        <v>0</v>
      </c>
      <c r="F157" s="285">
        <v>0</v>
      </c>
      <c r="G157" s="27">
        <v>0</v>
      </c>
      <c r="H157" s="27">
        <v>0</v>
      </c>
      <c r="I157" s="27">
        <v>0</v>
      </c>
      <c r="J157" s="166"/>
      <c r="L157" s="10"/>
    </row>
    <row r="158" spans="1:15" ht="38.25">
      <c r="A158" s="40" t="s">
        <v>674</v>
      </c>
      <c r="B158" s="41" t="s">
        <v>406</v>
      </c>
      <c r="C158" s="42" t="s">
        <v>711</v>
      </c>
      <c r="D158" s="210">
        <v>0</v>
      </c>
      <c r="E158" s="27">
        <v>0</v>
      </c>
      <c r="F158" s="285">
        <v>0</v>
      </c>
      <c r="G158" s="27">
        <v>0</v>
      </c>
      <c r="H158" s="27">
        <v>0</v>
      </c>
      <c r="I158" s="27">
        <v>0</v>
      </c>
      <c r="J158" s="166"/>
      <c r="L158" s="10"/>
    </row>
    <row r="159" spans="1:15" ht="25.5">
      <c r="A159" s="40" t="s">
        <v>674</v>
      </c>
      <c r="B159" s="41" t="s">
        <v>407</v>
      </c>
      <c r="C159" s="48" t="s">
        <v>712</v>
      </c>
      <c r="D159" s="214">
        <v>4312553.2620000001</v>
      </c>
      <c r="E159" s="27">
        <v>4312553</v>
      </c>
      <c r="F159" s="285">
        <v>6246524.2100000009</v>
      </c>
      <c r="G159" s="27">
        <v>4312553.2620000001</v>
      </c>
      <c r="H159" s="27">
        <v>6246524.2100000009</v>
      </c>
      <c r="I159" s="27">
        <v>-1933970.9480000008</v>
      </c>
      <c r="J159" s="166"/>
      <c r="L159" s="10"/>
    </row>
    <row r="160" spans="1:15">
      <c r="A160" s="40" t="s">
        <v>672</v>
      </c>
      <c r="B160" s="41" t="s">
        <v>713</v>
      </c>
      <c r="C160" s="42" t="s">
        <v>714</v>
      </c>
      <c r="D160" s="210">
        <v>0</v>
      </c>
      <c r="E160" s="27">
        <v>0</v>
      </c>
      <c r="F160" s="285">
        <v>0</v>
      </c>
      <c r="G160" s="27">
        <v>0</v>
      </c>
      <c r="H160" s="27">
        <v>0</v>
      </c>
      <c r="I160" s="27">
        <v>0</v>
      </c>
      <c r="J160" s="166"/>
      <c r="L160" s="10"/>
    </row>
    <row r="161" spans="1:14" ht="51">
      <c r="A161" s="40" t="s">
        <v>672</v>
      </c>
      <c r="B161" s="41" t="s">
        <v>715</v>
      </c>
      <c r="C161" s="42" t="s">
        <v>716</v>
      </c>
      <c r="D161" s="210">
        <v>0</v>
      </c>
      <c r="E161" s="27">
        <v>0</v>
      </c>
      <c r="F161" s="285">
        <v>0</v>
      </c>
      <c r="G161" s="27">
        <v>0</v>
      </c>
      <c r="H161" s="27">
        <v>0</v>
      </c>
      <c r="I161" s="27">
        <v>0</v>
      </c>
      <c r="J161" s="166"/>
      <c r="L161" s="10"/>
    </row>
    <row r="162" spans="1:14">
      <c r="A162" s="24" t="s">
        <v>636</v>
      </c>
      <c r="B162" s="25" t="s">
        <v>408</v>
      </c>
      <c r="C162" s="26" t="s">
        <v>717</v>
      </c>
      <c r="D162" s="206">
        <v>146839.21999999997</v>
      </c>
      <c r="E162" s="27">
        <v>146839</v>
      </c>
      <c r="F162" s="285">
        <v>500239.5</v>
      </c>
      <c r="G162" s="27">
        <v>146839.21999999997</v>
      </c>
      <c r="H162" s="27">
        <v>500239.5</v>
      </c>
      <c r="I162" s="27">
        <v>-353400.28</v>
      </c>
      <c r="J162" s="166"/>
      <c r="L162" s="10"/>
    </row>
    <row r="163" spans="1:14" ht="38.25">
      <c r="A163" s="24" t="s">
        <v>674</v>
      </c>
      <c r="B163" s="25" t="s">
        <v>718</v>
      </c>
      <c r="C163" s="42" t="s">
        <v>719</v>
      </c>
      <c r="D163" s="210">
        <v>0</v>
      </c>
      <c r="E163" s="27">
        <v>0</v>
      </c>
      <c r="F163" s="285">
        <v>0</v>
      </c>
      <c r="G163" s="27">
        <v>0</v>
      </c>
      <c r="H163" s="27">
        <v>0</v>
      </c>
      <c r="I163" s="27">
        <v>0</v>
      </c>
      <c r="J163" s="166"/>
      <c r="L163" s="10"/>
    </row>
    <row r="164" spans="1:14">
      <c r="A164" s="22"/>
      <c r="B164" s="16" t="s">
        <v>720</v>
      </c>
      <c r="C164" s="20" t="s">
        <v>721</v>
      </c>
      <c r="D164" s="205">
        <v>1201722.8499999999</v>
      </c>
      <c r="E164" s="23">
        <v>1201723</v>
      </c>
      <c r="F164" s="284">
        <v>1553104.49</v>
      </c>
      <c r="G164" s="23">
        <v>1201722.8499999999</v>
      </c>
      <c r="H164" s="23">
        <v>1553104.49</v>
      </c>
      <c r="I164" s="23">
        <v>-351381.64000000013</v>
      </c>
      <c r="J164" s="165" t="s">
        <v>473</v>
      </c>
      <c r="L164" s="10"/>
    </row>
    <row r="165" spans="1:14">
      <c r="A165" s="40"/>
      <c r="B165" s="41" t="s">
        <v>409</v>
      </c>
      <c r="C165" s="42" t="s">
        <v>722</v>
      </c>
      <c r="D165" s="210">
        <v>78811.86</v>
      </c>
      <c r="E165" s="27">
        <v>78812</v>
      </c>
      <c r="F165" s="285">
        <v>78811.86</v>
      </c>
      <c r="G165" s="155">
        <v>78811.86</v>
      </c>
      <c r="H165" s="155">
        <v>78811.86</v>
      </c>
      <c r="I165" s="155">
        <v>0</v>
      </c>
      <c r="J165" s="166"/>
      <c r="K165" s="153"/>
      <c r="L165" s="10"/>
    </row>
    <row r="166" spans="1:14">
      <c r="A166" s="24"/>
      <c r="B166" s="25" t="s">
        <v>723</v>
      </c>
      <c r="C166" s="26" t="s">
        <v>724</v>
      </c>
      <c r="D166" s="206">
        <v>0</v>
      </c>
      <c r="E166" s="27">
        <v>0</v>
      </c>
      <c r="F166" s="285">
        <v>0</v>
      </c>
      <c r="G166" s="27">
        <v>0</v>
      </c>
      <c r="H166" s="27">
        <v>0</v>
      </c>
      <c r="I166" s="27">
        <v>0</v>
      </c>
      <c r="J166" s="166"/>
      <c r="L166" s="10"/>
    </row>
    <row r="167" spans="1:14">
      <c r="A167" s="24"/>
      <c r="B167" s="25" t="s">
        <v>410</v>
      </c>
      <c r="C167" s="26" t="s">
        <v>725</v>
      </c>
      <c r="D167" s="206">
        <v>1122910.9899999998</v>
      </c>
      <c r="E167" s="27">
        <v>1122911</v>
      </c>
      <c r="F167" s="285">
        <v>1474292.63</v>
      </c>
      <c r="G167" s="27">
        <v>1122910.9899999998</v>
      </c>
      <c r="H167" s="27">
        <v>1474292.63</v>
      </c>
      <c r="I167" s="27">
        <v>-351381.64000000013</v>
      </c>
      <c r="J167" s="166"/>
      <c r="L167" s="10"/>
    </row>
    <row r="168" spans="1:14">
      <c r="A168" s="22"/>
      <c r="B168" s="29" t="s">
        <v>411</v>
      </c>
      <c r="C168" s="30" t="s">
        <v>726</v>
      </c>
      <c r="D168" s="207">
        <v>33308.800000000047</v>
      </c>
      <c r="E168" s="207">
        <v>33309</v>
      </c>
      <c r="F168" s="286">
        <v>1192052.73</v>
      </c>
      <c r="G168" s="31">
        <v>33308.800000000047</v>
      </c>
      <c r="H168" s="31">
        <v>1192052.73</v>
      </c>
      <c r="I168" s="31">
        <v>-1158743.93</v>
      </c>
      <c r="J168" s="166"/>
      <c r="L168" s="10"/>
    </row>
    <row r="169" spans="1:14">
      <c r="A169" s="22"/>
      <c r="B169" s="41" t="s">
        <v>727</v>
      </c>
      <c r="C169" s="20" t="s">
        <v>728</v>
      </c>
      <c r="D169" s="205">
        <v>2596528.4040000001</v>
      </c>
      <c r="E169" s="23">
        <v>2596527</v>
      </c>
      <c r="F169" s="284">
        <v>2181553.5500000003</v>
      </c>
      <c r="G169" s="23">
        <v>2596528.4040000001</v>
      </c>
      <c r="H169" s="23">
        <v>2181553.5500000003</v>
      </c>
      <c r="I169" s="23">
        <v>414974.85399999982</v>
      </c>
      <c r="J169" s="165" t="s">
        <v>473</v>
      </c>
      <c r="L169" s="10"/>
    </row>
    <row r="170" spans="1:14">
      <c r="A170" s="24"/>
      <c r="B170" s="41" t="s">
        <v>412</v>
      </c>
      <c r="C170" s="26" t="s">
        <v>729</v>
      </c>
      <c r="D170" s="206">
        <v>1942879.9240000001</v>
      </c>
      <c r="E170" s="27">
        <v>1942880</v>
      </c>
      <c r="F170" s="285">
        <v>1861559.9000000004</v>
      </c>
      <c r="G170" s="27">
        <v>1942879.9240000001</v>
      </c>
      <c r="H170" s="27">
        <v>1861559.9000000004</v>
      </c>
      <c r="I170" s="27">
        <v>81320.023999999743</v>
      </c>
      <c r="J170" s="166"/>
      <c r="K170" s="28"/>
      <c r="L170" s="151"/>
      <c r="M170" s="151"/>
      <c r="N170" s="151"/>
    </row>
    <row r="171" spans="1:14">
      <c r="A171" s="24"/>
      <c r="B171" s="41" t="s">
        <v>730</v>
      </c>
      <c r="C171" s="26" t="s">
        <v>731</v>
      </c>
      <c r="D171" s="206">
        <v>0</v>
      </c>
      <c r="E171" s="27">
        <v>0</v>
      </c>
      <c r="F171" s="285">
        <v>0</v>
      </c>
      <c r="G171" s="27">
        <v>0</v>
      </c>
      <c r="H171" s="27">
        <v>0</v>
      </c>
      <c r="I171" s="27">
        <v>0</v>
      </c>
      <c r="J171" s="166"/>
      <c r="L171" s="151"/>
      <c r="M171" s="151"/>
      <c r="N171" s="151"/>
    </row>
    <row r="172" spans="1:14">
      <c r="A172" s="24"/>
      <c r="B172" s="41" t="s">
        <v>413</v>
      </c>
      <c r="C172" s="26" t="s">
        <v>732</v>
      </c>
      <c r="D172" s="206">
        <v>625793.99</v>
      </c>
      <c r="E172" s="27">
        <v>625794</v>
      </c>
      <c r="F172" s="285">
        <v>2077.17</v>
      </c>
      <c r="G172" s="155">
        <v>625793.99</v>
      </c>
      <c r="H172" s="155">
        <v>2077.17</v>
      </c>
      <c r="I172" s="155">
        <v>623716.81999999995</v>
      </c>
      <c r="J172" s="166"/>
      <c r="K172" s="153"/>
      <c r="L172" s="151"/>
      <c r="M172" s="151"/>
      <c r="N172" s="151"/>
    </row>
    <row r="173" spans="1:14">
      <c r="A173" s="24"/>
      <c r="B173" s="41" t="s">
        <v>733</v>
      </c>
      <c r="C173" s="26" t="s">
        <v>734</v>
      </c>
      <c r="D173" s="206">
        <v>0</v>
      </c>
      <c r="E173" s="27">
        <v>0</v>
      </c>
      <c r="F173" s="285">
        <v>0</v>
      </c>
      <c r="G173" s="27">
        <v>0</v>
      </c>
      <c r="H173" s="27">
        <v>0</v>
      </c>
      <c r="I173" s="27">
        <v>0</v>
      </c>
      <c r="J173" s="166"/>
      <c r="L173" s="151"/>
      <c r="M173" s="151"/>
      <c r="N173" s="151"/>
    </row>
    <row r="174" spans="1:14">
      <c r="A174" s="24"/>
      <c r="B174" s="41" t="s">
        <v>735</v>
      </c>
      <c r="C174" s="26" t="s">
        <v>736</v>
      </c>
      <c r="D174" s="215">
        <v>27854.489999999998</v>
      </c>
      <c r="E174" s="215">
        <v>27853</v>
      </c>
      <c r="F174" s="291">
        <v>317916.48000000004</v>
      </c>
      <c r="G174" s="150">
        <v>27854.489999999998</v>
      </c>
      <c r="H174" s="150">
        <v>317916.48000000004</v>
      </c>
      <c r="I174" s="150">
        <v>-290061.99000000005</v>
      </c>
      <c r="J174" s="167" t="s">
        <v>473</v>
      </c>
      <c r="L174" s="151"/>
      <c r="M174" s="151"/>
      <c r="N174" s="151"/>
    </row>
    <row r="175" spans="1:14" ht="36" customHeight="1">
      <c r="A175" s="24"/>
      <c r="B175" s="41" t="s">
        <v>414</v>
      </c>
      <c r="C175" s="50" t="s">
        <v>737</v>
      </c>
      <c r="D175" s="216">
        <v>27854.489999999998</v>
      </c>
      <c r="E175" s="27">
        <v>27853</v>
      </c>
      <c r="F175" s="285">
        <v>317916.48000000004</v>
      </c>
      <c r="G175" s="27">
        <v>27854.489999999998</v>
      </c>
      <c r="H175" s="27">
        <v>317916.48000000004</v>
      </c>
      <c r="I175" s="27">
        <v>-290061.99000000005</v>
      </c>
      <c r="K175" s="275" t="s">
        <v>1846</v>
      </c>
      <c r="L175" s="152"/>
      <c r="M175" s="153"/>
      <c r="N175" s="151"/>
    </row>
    <row r="176" spans="1:14">
      <c r="A176" s="24"/>
      <c r="B176" s="25" t="s">
        <v>738</v>
      </c>
      <c r="C176" s="50" t="s">
        <v>739</v>
      </c>
      <c r="D176" s="216">
        <v>0</v>
      </c>
      <c r="E176" s="27">
        <v>0</v>
      </c>
      <c r="F176" s="285">
        <v>0</v>
      </c>
      <c r="G176" s="27">
        <v>0</v>
      </c>
      <c r="H176" s="27">
        <v>0</v>
      </c>
      <c r="I176" s="27">
        <v>0</v>
      </c>
      <c r="J176" s="166"/>
      <c r="L176" s="151"/>
      <c r="M176" s="151"/>
      <c r="N176" s="151"/>
    </row>
    <row r="177" spans="1:14" ht="25.5">
      <c r="A177" s="24"/>
      <c r="B177" s="25" t="s">
        <v>740</v>
      </c>
      <c r="C177" s="26" t="s">
        <v>741</v>
      </c>
      <c r="D177" s="215">
        <v>0</v>
      </c>
      <c r="E177" s="27">
        <v>0</v>
      </c>
      <c r="F177" s="291">
        <v>0</v>
      </c>
      <c r="G177" s="49">
        <v>0</v>
      </c>
      <c r="H177" s="49">
        <v>0</v>
      </c>
      <c r="I177" s="49">
        <v>0</v>
      </c>
      <c r="J177" s="168"/>
      <c r="L177" s="151"/>
      <c r="M177" s="151"/>
      <c r="N177" s="151"/>
    </row>
    <row r="178" spans="1:14" ht="38.25">
      <c r="A178" s="24"/>
      <c r="B178" s="25" t="s">
        <v>742</v>
      </c>
      <c r="C178" s="50" t="s">
        <v>743</v>
      </c>
      <c r="D178" s="216">
        <v>0</v>
      </c>
      <c r="E178" s="27">
        <v>0</v>
      </c>
      <c r="F178" s="285">
        <v>0</v>
      </c>
      <c r="G178" s="27">
        <v>0</v>
      </c>
      <c r="H178" s="27">
        <v>0</v>
      </c>
      <c r="I178" s="27">
        <v>0</v>
      </c>
      <c r="J178" s="166"/>
      <c r="L178" s="151"/>
      <c r="M178" s="151"/>
      <c r="N178" s="151"/>
    </row>
    <row r="179" spans="1:14">
      <c r="A179" s="24"/>
      <c r="B179" s="25" t="s">
        <v>744</v>
      </c>
      <c r="C179" s="50" t="s">
        <v>745</v>
      </c>
      <c r="D179" s="216">
        <v>0</v>
      </c>
      <c r="E179" s="27">
        <v>0</v>
      </c>
      <c r="F179" s="285">
        <v>0</v>
      </c>
      <c r="G179" s="27">
        <v>0</v>
      </c>
      <c r="H179" s="27">
        <v>0</v>
      </c>
      <c r="I179" s="27">
        <v>0</v>
      </c>
      <c r="J179" s="166"/>
      <c r="L179" s="151"/>
      <c r="M179" s="151"/>
      <c r="N179" s="151"/>
    </row>
    <row r="180" spans="1:14" ht="25.5">
      <c r="A180" s="22"/>
      <c r="B180" s="29" t="s">
        <v>746</v>
      </c>
      <c r="C180" s="20" t="s">
        <v>747</v>
      </c>
      <c r="D180" s="205">
        <v>0</v>
      </c>
      <c r="E180" s="23">
        <v>0</v>
      </c>
      <c r="F180" s="284">
        <v>0</v>
      </c>
      <c r="G180" s="23">
        <v>0</v>
      </c>
      <c r="H180" s="23">
        <v>0</v>
      </c>
      <c r="I180" s="23">
        <v>0</v>
      </c>
      <c r="J180" s="165" t="s">
        <v>473</v>
      </c>
      <c r="L180" s="151"/>
      <c r="M180" s="151"/>
      <c r="N180" s="151"/>
    </row>
    <row r="181" spans="1:14">
      <c r="A181" s="22"/>
      <c r="B181" s="36" t="s">
        <v>748</v>
      </c>
      <c r="C181" s="37" t="s">
        <v>749</v>
      </c>
      <c r="D181" s="209">
        <v>0</v>
      </c>
      <c r="E181" s="27">
        <v>0</v>
      </c>
      <c r="F181" s="288">
        <v>0</v>
      </c>
      <c r="G181" s="27">
        <v>0</v>
      </c>
      <c r="H181" s="27">
        <v>0</v>
      </c>
      <c r="I181" s="27">
        <v>0</v>
      </c>
      <c r="J181" s="166"/>
      <c r="L181" s="151"/>
      <c r="M181" s="151"/>
      <c r="N181" s="151"/>
    </row>
    <row r="182" spans="1:14" ht="15" thickBot="1">
      <c r="A182" s="51"/>
      <c r="B182" s="36" t="s">
        <v>750</v>
      </c>
      <c r="C182" s="37" t="s">
        <v>751</v>
      </c>
      <c r="D182" s="209">
        <v>0</v>
      </c>
      <c r="E182" s="27">
        <v>0</v>
      </c>
      <c r="F182" s="288">
        <v>0</v>
      </c>
      <c r="G182" s="27">
        <v>0</v>
      </c>
      <c r="H182" s="27">
        <v>0</v>
      </c>
      <c r="I182" s="27">
        <v>0</v>
      </c>
      <c r="J182" s="166"/>
      <c r="L182" s="151"/>
      <c r="M182" s="151"/>
      <c r="N182" s="151"/>
    </row>
    <row r="183" spans="1:14">
      <c r="A183" s="22"/>
      <c r="B183" s="29" t="s">
        <v>54</v>
      </c>
      <c r="C183" s="20" t="s">
        <v>752</v>
      </c>
      <c r="D183" s="205">
        <v>88459651.432229906</v>
      </c>
      <c r="E183" s="23">
        <v>88459652</v>
      </c>
      <c r="F183" s="284">
        <v>90430450.760000005</v>
      </c>
      <c r="G183" s="23">
        <v>88459651.432229906</v>
      </c>
      <c r="H183" s="23">
        <v>90430450.760000005</v>
      </c>
      <c r="I183" s="23">
        <v>-1970799.327770099</v>
      </c>
      <c r="J183" s="165" t="s">
        <v>473</v>
      </c>
      <c r="L183" s="151"/>
      <c r="M183" s="151"/>
      <c r="N183" s="151"/>
    </row>
    <row r="184" spans="1:14">
      <c r="A184" s="22"/>
      <c r="B184" s="36" t="s">
        <v>415</v>
      </c>
      <c r="C184" s="37" t="s">
        <v>753</v>
      </c>
      <c r="D184" s="209">
        <v>26620.86</v>
      </c>
      <c r="E184" s="27">
        <v>26621</v>
      </c>
      <c r="F184" s="288">
        <v>4624.2299999999996</v>
      </c>
      <c r="G184" s="27">
        <v>26620.86</v>
      </c>
      <c r="H184" s="27">
        <v>4624.2299999999996</v>
      </c>
      <c r="I184" s="27">
        <v>21996.63</v>
      </c>
      <c r="J184" s="166"/>
      <c r="L184" s="151"/>
      <c r="M184" s="151"/>
      <c r="N184" s="151"/>
    </row>
    <row r="185" spans="1:14">
      <c r="A185" s="22"/>
      <c r="B185" s="36" t="s">
        <v>416</v>
      </c>
      <c r="C185" s="37" t="s">
        <v>754</v>
      </c>
      <c r="D185" s="209">
        <v>88432712.012229905</v>
      </c>
      <c r="E185" s="27">
        <v>88432712</v>
      </c>
      <c r="F185" s="288">
        <v>90425507.969999999</v>
      </c>
      <c r="G185" s="27">
        <v>88432712.012229905</v>
      </c>
      <c r="H185" s="27">
        <v>90425507.969999999</v>
      </c>
      <c r="I185" s="27">
        <v>-1992795.9577700943</v>
      </c>
      <c r="J185" s="166"/>
      <c r="L185" s="10"/>
    </row>
    <row r="186" spans="1:14">
      <c r="A186" s="22"/>
      <c r="B186" s="36" t="s">
        <v>755</v>
      </c>
      <c r="C186" s="37" t="s">
        <v>756</v>
      </c>
      <c r="D186" s="209">
        <v>0</v>
      </c>
      <c r="E186" s="27">
        <v>0</v>
      </c>
      <c r="F186" s="288">
        <v>0</v>
      </c>
      <c r="G186" s="27">
        <v>0</v>
      </c>
      <c r="H186" s="27">
        <v>0</v>
      </c>
      <c r="I186" s="27">
        <v>0</v>
      </c>
      <c r="J186" s="166"/>
      <c r="L186" s="10"/>
    </row>
    <row r="187" spans="1:14" ht="15" thickBot="1">
      <c r="A187" s="51"/>
      <c r="B187" s="36" t="s">
        <v>417</v>
      </c>
      <c r="C187" s="37" t="s">
        <v>757</v>
      </c>
      <c r="D187" s="209">
        <v>318.56</v>
      </c>
      <c r="E187" s="27">
        <v>319</v>
      </c>
      <c r="F187" s="288">
        <v>318.56</v>
      </c>
      <c r="G187" s="27">
        <v>318.56</v>
      </c>
      <c r="H187" s="27">
        <v>318.56</v>
      </c>
      <c r="I187" s="27">
        <v>0</v>
      </c>
      <c r="J187" s="166"/>
      <c r="L187" s="10"/>
    </row>
    <row r="188" spans="1:14">
      <c r="A188" s="22"/>
      <c r="B188" s="29" t="s">
        <v>450</v>
      </c>
      <c r="C188" s="20" t="s">
        <v>758</v>
      </c>
      <c r="D188" s="205">
        <v>58.33</v>
      </c>
      <c r="E188" s="23">
        <v>58</v>
      </c>
      <c r="F188" s="284">
        <v>58.33</v>
      </c>
      <c r="G188" s="23">
        <v>58.33</v>
      </c>
      <c r="H188" s="23">
        <v>58.33</v>
      </c>
      <c r="I188" s="23">
        <v>0</v>
      </c>
      <c r="J188" s="165" t="s">
        <v>473</v>
      </c>
      <c r="L188" s="10"/>
    </row>
    <row r="189" spans="1:14">
      <c r="A189" s="19"/>
      <c r="B189" s="52" t="s">
        <v>759</v>
      </c>
      <c r="C189" s="53" t="s">
        <v>760</v>
      </c>
      <c r="D189" s="217">
        <v>0</v>
      </c>
      <c r="E189" s="27">
        <v>0</v>
      </c>
      <c r="F189" s="292">
        <v>0</v>
      </c>
      <c r="G189" s="27">
        <v>0</v>
      </c>
      <c r="H189" s="27">
        <v>0</v>
      </c>
      <c r="I189" s="27">
        <v>0</v>
      </c>
      <c r="J189" s="169" t="s">
        <v>473</v>
      </c>
      <c r="L189" s="10"/>
    </row>
    <row r="190" spans="1:14">
      <c r="A190" s="22"/>
      <c r="B190" s="36" t="s">
        <v>761</v>
      </c>
      <c r="C190" s="37" t="s">
        <v>762</v>
      </c>
      <c r="D190" s="209">
        <v>0</v>
      </c>
      <c r="E190" s="27">
        <v>0</v>
      </c>
      <c r="F190" s="288">
        <v>0</v>
      </c>
      <c r="G190" s="27">
        <v>0</v>
      </c>
      <c r="H190" s="27">
        <v>0</v>
      </c>
      <c r="I190" s="27">
        <v>0</v>
      </c>
      <c r="J190" s="166"/>
      <c r="L190" s="10"/>
    </row>
    <row r="191" spans="1:14">
      <c r="A191" s="22" t="s">
        <v>674</v>
      </c>
      <c r="B191" s="36" t="s">
        <v>763</v>
      </c>
      <c r="C191" s="37" t="s">
        <v>764</v>
      </c>
      <c r="D191" s="209">
        <v>0</v>
      </c>
      <c r="E191" s="27">
        <v>0</v>
      </c>
      <c r="F191" s="288">
        <v>0</v>
      </c>
      <c r="G191" s="27">
        <v>0</v>
      </c>
      <c r="H191" s="27">
        <v>0</v>
      </c>
      <c r="I191" s="27">
        <v>0</v>
      </c>
      <c r="J191" s="166"/>
      <c r="L191" s="10"/>
    </row>
    <row r="192" spans="1:14">
      <c r="A192" s="19"/>
      <c r="B192" s="52" t="s">
        <v>451</v>
      </c>
      <c r="C192" s="53" t="s">
        <v>765</v>
      </c>
      <c r="D192" s="217">
        <v>58.33</v>
      </c>
      <c r="E192" s="27">
        <v>58</v>
      </c>
      <c r="F192" s="292">
        <v>58.33</v>
      </c>
      <c r="G192" s="27">
        <v>58.33</v>
      </c>
      <c r="H192" s="27">
        <v>58.33</v>
      </c>
      <c r="I192" s="27">
        <v>0</v>
      </c>
      <c r="J192" s="169" t="s">
        <v>473</v>
      </c>
      <c r="L192" s="10"/>
    </row>
    <row r="193" spans="1:12">
      <c r="A193" s="22"/>
      <c r="B193" s="36" t="s">
        <v>452</v>
      </c>
      <c r="C193" s="37" t="s">
        <v>766</v>
      </c>
      <c r="D193" s="209">
        <v>58.33</v>
      </c>
      <c r="E193" s="27">
        <v>58</v>
      </c>
      <c r="F193" s="288">
        <v>58.33</v>
      </c>
      <c r="G193" s="27">
        <v>58.33</v>
      </c>
      <c r="H193" s="27">
        <v>58.33</v>
      </c>
      <c r="I193" s="27">
        <v>0</v>
      </c>
      <c r="J193" s="166"/>
      <c r="L193" s="10"/>
    </row>
    <row r="194" spans="1:12" ht="15" thickBot="1">
      <c r="A194" s="51" t="s">
        <v>674</v>
      </c>
      <c r="B194" s="36" t="s">
        <v>767</v>
      </c>
      <c r="C194" s="37" t="s">
        <v>768</v>
      </c>
      <c r="D194" s="209">
        <v>0</v>
      </c>
      <c r="E194" s="27">
        <v>0</v>
      </c>
      <c r="F194" s="288">
        <v>0</v>
      </c>
      <c r="G194" s="27">
        <v>0</v>
      </c>
      <c r="H194" s="27">
        <v>0</v>
      </c>
      <c r="I194" s="27">
        <v>0</v>
      </c>
      <c r="J194" s="166"/>
      <c r="L194" s="10"/>
    </row>
    <row r="195" spans="1:12">
      <c r="A195" s="22"/>
      <c r="B195" s="29" t="s">
        <v>769</v>
      </c>
      <c r="C195" s="20" t="s">
        <v>770</v>
      </c>
      <c r="D195" s="205">
        <v>350632436.82887489</v>
      </c>
      <c r="E195" s="23">
        <v>578989413</v>
      </c>
      <c r="F195" s="284">
        <v>349400394.48999995</v>
      </c>
      <c r="G195" s="23">
        <v>350632436.82887489</v>
      </c>
      <c r="H195" s="23">
        <v>349400394.48999995</v>
      </c>
      <c r="I195" s="23">
        <v>1232042.3388749361</v>
      </c>
      <c r="J195" s="165" t="s">
        <v>473</v>
      </c>
      <c r="L195" s="10"/>
    </row>
    <row r="196" spans="1:12">
      <c r="A196" s="22"/>
      <c r="B196" s="29" t="s">
        <v>19</v>
      </c>
      <c r="C196" s="20" t="s">
        <v>771</v>
      </c>
      <c r="D196" s="205">
        <v>0</v>
      </c>
      <c r="E196" s="23">
        <v>0</v>
      </c>
      <c r="F196" s="284">
        <v>6195012.21</v>
      </c>
      <c r="G196" s="23">
        <v>0</v>
      </c>
      <c r="H196" s="23">
        <v>6195012.21</v>
      </c>
      <c r="I196" s="23">
        <v>-6195012.21</v>
      </c>
      <c r="J196" s="165" t="s">
        <v>473</v>
      </c>
      <c r="L196" s="10"/>
    </row>
    <row r="197" spans="1:12">
      <c r="A197" s="19"/>
      <c r="B197" s="52" t="s">
        <v>772</v>
      </c>
      <c r="C197" s="53" t="s">
        <v>773</v>
      </c>
      <c r="D197" s="217">
        <v>0</v>
      </c>
      <c r="E197" s="27">
        <v>0</v>
      </c>
      <c r="F197" s="292">
        <v>0</v>
      </c>
      <c r="G197" s="27">
        <v>0</v>
      </c>
      <c r="H197" s="27">
        <v>0</v>
      </c>
      <c r="I197" s="27">
        <v>0</v>
      </c>
      <c r="J197" s="166"/>
      <c r="L197" s="10"/>
    </row>
    <row r="198" spans="1:12">
      <c r="A198" s="19"/>
      <c r="B198" s="52" t="s">
        <v>774</v>
      </c>
      <c r="C198" s="53" t="s">
        <v>775</v>
      </c>
      <c r="D198" s="217">
        <v>0</v>
      </c>
      <c r="E198" s="27">
        <v>0</v>
      </c>
      <c r="F198" s="292">
        <v>0</v>
      </c>
      <c r="G198" s="27">
        <v>0</v>
      </c>
      <c r="H198" s="27">
        <v>0</v>
      </c>
      <c r="I198" s="27">
        <v>0</v>
      </c>
      <c r="J198" s="166"/>
      <c r="L198" s="10"/>
    </row>
    <row r="199" spans="1:12">
      <c r="A199" s="19"/>
      <c r="B199" s="52" t="s">
        <v>776</v>
      </c>
      <c r="C199" s="53" t="s">
        <v>777</v>
      </c>
      <c r="D199" s="217">
        <v>0</v>
      </c>
      <c r="E199" s="27">
        <v>0</v>
      </c>
      <c r="F199" s="292">
        <v>0</v>
      </c>
      <c r="G199" s="27">
        <v>0</v>
      </c>
      <c r="H199" s="27">
        <v>0</v>
      </c>
      <c r="I199" s="27">
        <v>0</v>
      </c>
      <c r="J199" s="166"/>
      <c r="L199" s="10"/>
    </row>
    <row r="200" spans="1:12">
      <c r="A200" s="54"/>
      <c r="B200" s="52" t="s">
        <v>778</v>
      </c>
      <c r="C200" s="53" t="s">
        <v>779</v>
      </c>
      <c r="D200" s="217">
        <v>0</v>
      </c>
      <c r="E200" s="27">
        <v>0</v>
      </c>
      <c r="F200" s="292">
        <v>0</v>
      </c>
      <c r="G200" s="27">
        <v>0</v>
      </c>
      <c r="H200" s="27">
        <v>0</v>
      </c>
      <c r="I200" s="27">
        <v>0</v>
      </c>
      <c r="J200" s="166"/>
      <c r="L200" s="10"/>
    </row>
    <row r="201" spans="1:12" ht="15" thickBot="1">
      <c r="A201" s="55"/>
      <c r="B201" s="56" t="s">
        <v>780</v>
      </c>
      <c r="C201" s="57" t="s">
        <v>781</v>
      </c>
      <c r="D201" s="218">
        <v>0</v>
      </c>
      <c r="E201" s="218">
        <v>0</v>
      </c>
      <c r="F201" s="293">
        <v>6195012.21</v>
      </c>
      <c r="G201" s="58">
        <v>0</v>
      </c>
      <c r="H201" s="58">
        <v>6195012.21</v>
      </c>
      <c r="I201" s="274">
        <v>-6195012.21</v>
      </c>
      <c r="J201" s="166"/>
      <c r="L201" s="10"/>
    </row>
    <row r="202" spans="1:12">
      <c r="A202" s="59"/>
      <c r="B202" s="60"/>
      <c r="C202" s="59"/>
      <c r="D202" s="219"/>
      <c r="E202" s="219"/>
      <c r="F202" s="294"/>
      <c r="G202" s="59"/>
      <c r="H202" s="28"/>
      <c r="I202" s="28"/>
      <c r="J202" s="166"/>
      <c r="L202" s="10"/>
    </row>
    <row r="203" spans="1:12" s="61" customFormat="1" ht="15.75">
      <c r="A203" s="59"/>
      <c r="B203" s="999" t="s">
        <v>782</v>
      </c>
      <c r="C203" s="999"/>
      <c r="D203" s="220"/>
      <c r="E203" s="220"/>
      <c r="F203" s="278"/>
      <c r="G203" s="147"/>
      <c r="I203" s="28"/>
      <c r="J203" s="166"/>
    </row>
    <row r="204" spans="1:12" s="61" customFormat="1" ht="15.75">
      <c r="A204" s="59"/>
      <c r="B204" s="999" t="s">
        <v>783</v>
      </c>
      <c r="C204" s="999"/>
      <c r="D204" s="220"/>
      <c r="E204" s="220"/>
      <c r="F204" s="278"/>
      <c r="G204" s="146"/>
      <c r="I204" s="28"/>
      <c r="J204" s="166"/>
    </row>
    <row r="205" spans="1:12" s="61" customFormat="1" ht="21">
      <c r="A205" s="59"/>
      <c r="B205" s="60"/>
      <c r="C205" s="62"/>
      <c r="D205" s="221"/>
      <c r="E205" s="221"/>
      <c r="F205" s="295"/>
      <c r="G205" s="62"/>
      <c r="H205" s="28"/>
      <c r="I205" s="28"/>
      <c r="J205" s="166"/>
    </row>
    <row r="206" spans="1:12" s="61" customFormat="1" ht="15.75">
      <c r="B206" s="999" t="s">
        <v>784</v>
      </c>
      <c r="C206" s="999"/>
      <c r="D206" s="220"/>
      <c r="E206" s="220"/>
      <c r="F206" s="278"/>
      <c r="G206" s="145"/>
      <c r="H206" s="63">
        <f>SUM(H203:H205)</f>
        <v>0</v>
      </c>
      <c r="J206" s="170"/>
    </row>
    <row r="207" spans="1:12" s="61" customFormat="1" ht="15.75">
      <c r="B207" s="999" t="s">
        <v>785</v>
      </c>
      <c r="C207" s="999"/>
      <c r="D207" s="220"/>
      <c r="E207" s="220"/>
      <c r="F207" s="278"/>
      <c r="G207" s="145"/>
      <c r="J207" s="170"/>
    </row>
    <row r="208" spans="1:12" s="61" customFormat="1" ht="15.75">
      <c r="B208" s="64"/>
      <c r="C208" s="65"/>
      <c r="D208" s="222"/>
      <c r="E208" s="222"/>
      <c r="F208" s="281"/>
      <c r="G208" s="65"/>
      <c r="H208" s="66"/>
      <c r="I208" s="66"/>
      <c r="J208" s="171"/>
    </row>
    <row r="209" spans="2:11" s="61" customFormat="1" ht="15">
      <c r="B209" s="67"/>
      <c r="F209" s="297"/>
      <c r="G209" s="66"/>
      <c r="J209" s="171"/>
    </row>
    <row r="210" spans="2:11" s="61" customFormat="1" ht="15">
      <c r="B210" s="67"/>
      <c r="F210" s="297"/>
      <c r="G210" s="66"/>
      <c r="J210" s="171"/>
    </row>
    <row r="211" spans="2:11" s="61" customFormat="1" ht="15">
      <c r="B211" s="67"/>
      <c r="F211" s="297"/>
      <c r="G211" s="66"/>
      <c r="J211" s="171"/>
    </row>
    <row r="212" spans="2:11" s="61" customFormat="1" ht="15">
      <c r="B212" s="67"/>
      <c r="F212" s="297"/>
      <c r="G212" s="66"/>
      <c r="J212" s="171"/>
    </row>
    <row r="213" spans="2:11" s="61" customFormat="1" ht="15.75" thickBot="1">
      <c r="B213" s="67"/>
      <c r="F213" s="298"/>
      <c r="J213" s="170"/>
    </row>
    <row r="214" spans="2:11" s="71" customFormat="1" ht="12.75">
      <c r="B214" s="69"/>
      <c r="C214" s="224" t="s">
        <v>786</v>
      </c>
      <c r="D214" s="225">
        <f>+G18+G96+G188</f>
        <v>350632436.82887489</v>
      </c>
      <c r="E214" s="225"/>
      <c r="F214" s="299">
        <f>+H18+H96+H188</f>
        <v>349400394.48999995</v>
      </c>
      <c r="J214" s="166"/>
      <c r="K214" s="70"/>
    </row>
    <row r="215" spans="2:11" s="71" customFormat="1" ht="12.75">
      <c r="B215" s="69"/>
      <c r="C215" s="226" t="s">
        <v>787</v>
      </c>
      <c r="D215" s="154">
        <f>+NEW_Mode_SP_Passivo!G144</f>
        <v>-350632436.82887512</v>
      </c>
      <c r="E215" s="154"/>
      <c r="F215" s="300">
        <f>+NEW_Mode_SP_Passivo!H144</f>
        <v>-349400394.48999995</v>
      </c>
      <c r="J215" s="166"/>
    </row>
    <row r="216" spans="2:11" s="61" customFormat="1" ht="15.75" thickBot="1">
      <c r="B216" s="67"/>
      <c r="C216" s="227" t="s">
        <v>1779</v>
      </c>
      <c r="D216" s="228">
        <f>+D214+D215</f>
        <v>0</v>
      </c>
      <c r="E216" s="228"/>
      <c r="F216" s="301">
        <f>+F214+F215</f>
        <v>0</v>
      </c>
      <c r="J216" s="170"/>
    </row>
    <row r="217" spans="2:11" s="61" customFormat="1" ht="15">
      <c r="B217" s="67"/>
      <c r="D217" s="223"/>
      <c r="E217" s="223"/>
      <c r="F217" s="296"/>
      <c r="I217" s="66"/>
      <c r="J217" s="171"/>
    </row>
    <row r="218" spans="2:11" s="61" customFormat="1" ht="15">
      <c r="B218" s="67"/>
      <c r="D218" s="223"/>
      <c r="E218" s="223"/>
      <c r="F218" s="296"/>
      <c r="H218" s="66"/>
      <c r="I218" s="66"/>
      <c r="J218" s="171"/>
    </row>
    <row r="219" spans="2:11" s="61" customFormat="1" ht="15">
      <c r="B219" s="67"/>
      <c r="D219" s="223"/>
      <c r="E219" s="223"/>
      <c r="F219" s="296"/>
      <c r="H219" s="28"/>
      <c r="I219" s="73"/>
      <c r="J219" s="172"/>
    </row>
    <row r="220" spans="2:11" s="61" customFormat="1" ht="15">
      <c r="B220" s="67"/>
      <c r="D220" s="223"/>
      <c r="E220" s="223"/>
      <c r="F220" s="296"/>
      <c r="H220" s="72"/>
      <c r="I220" s="72"/>
      <c r="J220" s="172"/>
    </row>
    <row r="221" spans="2:11" s="61" customFormat="1" ht="15">
      <c r="B221" s="67"/>
      <c r="D221" s="223"/>
      <c r="E221" s="223"/>
      <c r="F221" s="296"/>
      <c r="H221" s="72"/>
      <c r="I221" s="72"/>
      <c r="J221" s="172"/>
    </row>
    <row r="222" spans="2:11" s="61" customFormat="1" ht="15">
      <c r="B222" s="67"/>
      <c r="D222" s="223"/>
      <c r="E222" s="223"/>
      <c r="F222" s="296"/>
      <c r="H222" s="72"/>
      <c r="I222" s="72"/>
      <c r="J222" s="172"/>
    </row>
    <row r="223" spans="2:11" s="61" customFormat="1" ht="15">
      <c r="B223" s="67"/>
      <c r="D223" s="223"/>
      <c r="E223" s="223"/>
      <c r="F223" s="296"/>
      <c r="H223" s="66"/>
      <c r="I223" s="66"/>
      <c r="J223" s="171"/>
    </row>
    <row r="224" spans="2:11" s="61" customFormat="1" ht="15">
      <c r="B224" s="67"/>
      <c r="D224" s="223"/>
      <c r="E224" s="223"/>
      <c r="F224" s="296"/>
      <c r="H224" s="72"/>
      <c r="I224" s="72"/>
      <c r="J224" s="172"/>
    </row>
  </sheetData>
  <sheetProtection selectLockedCells="1" selectUnlockedCells="1"/>
  <mergeCells count="12">
    <mergeCell ref="B207:C207"/>
    <mergeCell ref="B9:H9"/>
    <mergeCell ref="B1:I1"/>
    <mergeCell ref="B2:I2"/>
    <mergeCell ref="B3:I3"/>
    <mergeCell ref="B5:I5"/>
    <mergeCell ref="B7:I7"/>
    <mergeCell ref="B11:I11"/>
    <mergeCell ref="B13:H13"/>
    <mergeCell ref="B203:C203"/>
    <mergeCell ref="B204:C204"/>
    <mergeCell ref="B206:C206"/>
  </mergeCells>
  <pageMargins left="0.86614173228346458" right="0.94488188976377963" top="0.94488188976377963" bottom="0.86614173228346458" header="0.47244094488188981" footer="0.62992125984251968"/>
  <pageSetup paperSize="9" scale="67" firstPageNumber="0" fitToHeight="0" orientation="portrait" r:id="rId1"/>
  <headerFooter alignWithMargins="0">
    <oddHeader>&amp;C&amp;12&amp;A</oddHeader>
    <oddFooter>&amp;C&amp;12&amp;P/&amp;N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rgb="FF0070C0"/>
    <pageSetUpPr fitToPage="1"/>
  </sheetPr>
  <dimension ref="A1:Q226"/>
  <sheetViews>
    <sheetView showGridLines="0" view="pageBreakPreview" topLeftCell="A133" zoomScale="90" zoomScaleNormal="100" zoomScaleSheetLayoutView="90" workbookViewId="0">
      <selection activeCell="E17" sqref="E17:I150"/>
    </sheetView>
  </sheetViews>
  <sheetFormatPr defaultColWidth="12" defaultRowHeight="12.75" outlineLevelCol="1"/>
  <cols>
    <col min="1" max="1" width="7.28515625" style="71" customWidth="1"/>
    <col min="2" max="2" width="12" style="71"/>
    <col min="3" max="3" width="77.140625" style="71" customWidth="1"/>
    <col min="4" max="4" width="21.7109375" style="265" hidden="1" customWidth="1" outlineLevel="1"/>
    <col min="5" max="5" width="11.5703125" style="71" bestFit="1" customWidth="1" collapsed="1"/>
    <col min="6" max="6" width="11.5703125" style="265" bestFit="1" customWidth="1"/>
    <col min="7" max="7" width="19.140625" style="71" hidden="1" customWidth="1" outlineLevel="1"/>
    <col min="8" max="8" width="19.7109375" style="75" hidden="1" customWidth="1" outlineLevel="1"/>
    <col min="9" max="9" width="11.7109375" style="75" bestFit="1" customWidth="1" collapsed="1"/>
    <col min="10" max="10" width="12.5703125" style="179" customWidth="1"/>
    <col min="11" max="11" width="14.28515625" style="816" bestFit="1" customWidth="1"/>
    <col min="12" max="12" width="16.85546875" style="71" bestFit="1" customWidth="1"/>
    <col min="13" max="16384" width="12" style="71"/>
  </cols>
  <sheetData>
    <row r="1" spans="1:11" s="1" customFormat="1" ht="15" customHeight="1">
      <c r="A1" s="1001" t="s">
        <v>458</v>
      </c>
      <c r="B1" s="1001"/>
      <c r="C1" s="1001"/>
      <c r="D1" s="1001"/>
      <c r="E1" s="1001"/>
      <c r="F1" s="1001"/>
      <c r="G1" s="1001"/>
      <c r="H1" s="1001"/>
      <c r="I1" s="1001"/>
      <c r="J1" s="174"/>
      <c r="K1" s="813"/>
    </row>
    <row r="2" spans="1:11" s="1" customFormat="1" ht="16.5" customHeight="1">
      <c r="A2" s="1006" t="s">
        <v>459</v>
      </c>
      <c r="B2" s="1006"/>
      <c r="C2" s="1006"/>
      <c r="D2" s="1006"/>
      <c r="E2" s="1006"/>
      <c r="F2" s="1006"/>
      <c r="G2" s="1006"/>
      <c r="H2" s="1006"/>
      <c r="I2" s="1006"/>
      <c r="J2" s="175"/>
      <c r="K2" s="813"/>
    </row>
    <row r="3" spans="1:11" s="1" customFormat="1" ht="14.25" customHeight="1">
      <c r="A3" s="1006" t="s">
        <v>460</v>
      </c>
      <c r="B3" s="1006"/>
      <c r="C3" s="1006"/>
      <c r="D3" s="1006"/>
      <c r="E3" s="1006"/>
      <c r="F3" s="1006"/>
      <c r="G3" s="1006"/>
      <c r="H3" s="1006"/>
      <c r="I3" s="1006"/>
      <c r="J3" s="175"/>
      <c r="K3" s="813"/>
    </row>
    <row r="4" spans="1:11" s="1" customFormat="1" ht="6" customHeight="1">
      <c r="B4" s="9"/>
      <c r="C4" s="74"/>
      <c r="D4" s="259"/>
      <c r="E4" s="74"/>
      <c r="F4" s="259"/>
      <c r="G4" s="74"/>
      <c r="H4" s="74"/>
      <c r="I4" s="74"/>
      <c r="J4" s="175"/>
      <c r="K4" s="813"/>
    </row>
    <row r="5" spans="1:11" s="6" customFormat="1" ht="40.5" customHeight="1">
      <c r="A5" s="1007" t="s">
        <v>461</v>
      </c>
      <c r="B5" s="1007"/>
      <c r="C5" s="1007"/>
      <c r="D5" s="1007"/>
      <c r="E5" s="1007"/>
      <c r="F5" s="1007"/>
      <c r="G5" s="1007"/>
      <c r="H5" s="1007"/>
      <c r="I5" s="1007"/>
      <c r="J5" s="176"/>
      <c r="K5" s="814"/>
    </row>
    <row r="6" spans="1:11" s="6" customFormat="1" ht="6.75" customHeight="1">
      <c r="B6" s="3"/>
      <c r="C6" s="7"/>
      <c r="D6" s="260"/>
      <c r="E6" s="7"/>
      <c r="F6" s="260"/>
      <c r="G6" s="7"/>
      <c r="H6" s="3"/>
      <c r="I6" s="3"/>
      <c r="J6" s="177"/>
      <c r="K6" s="814"/>
    </row>
    <row r="7" spans="1:11" s="6" customFormat="1" ht="15.75">
      <c r="A7" s="1008" t="s">
        <v>462</v>
      </c>
      <c r="B7" s="1009"/>
      <c r="C7" s="1009"/>
      <c r="D7" s="1009"/>
      <c r="E7" s="1009"/>
      <c r="F7" s="1009"/>
      <c r="G7" s="1009"/>
      <c r="H7" s="1009"/>
      <c r="I7" s="1010"/>
      <c r="J7" s="178"/>
      <c r="K7" s="814"/>
    </row>
    <row r="8" spans="1:11" s="6" customFormat="1" ht="5.25" customHeight="1">
      <c r="B8" s="4"/>
      <c r="C8" s="7"/>
      <c r="D8" s="260"/>
      <c r="E8" s="7"/>
      <c r="F8" s="260"/>
      <c r="G8" s="7"/>
      <c r="H8" s="3"/>
      <c r="I8" s="3"/>
      <c r="J8" s="177"/>
      <c r="K8" s="814"/>
    </row>
    <row r="9" spans="1:11" s="6" customFormat="1" ht="12" customHeight="1">
      <c r="A9" s="1000" t="s">
        <v>463</v>
      </c>
      <c r="B9" s="1000"/>
      <c r="C9" s="1000"/>
      <c r="D9" s="1000"/>
      <c r="E9" s="1000"/>
      <c r="F9" s="1000"/>
      <c r="G9" s="1000"/>
      <c r="H9" s="1000"/>
      <c r="I9" s="1000"/>
      <c r="J9" s="177"/>
      <c r="K9" s="814"/>
    </row>
    <row r="10" spans="1:11" s="6" customFormat="1" ht="3.75" customHeight="1">
      <c r="B10" s="4"/>
      <c r="C10" s="7"/>
      <c r="D10" s="260"/>
      <c r="E10" s="7"/>
      <c r="F10" s="260"/>
      <c r="G10" s="7"/>
      <c r="H10" s="3"/>
      <c r="I10" s="3"/>
      <c r="J10" s="177"/>
      <c r="K10" s="814"/>
    </row>
    <row r="11" spans="1:11" s="6" customFormat="1" ht="20.25" customHeight="1">
      <c r="A11" s="1008" t="s">
        <v>464</v>
      </c>
      <c r="B11" s="1009"/>
      <c r="C11" s="1009"/>
      <c r="D11" s="1009"/>
      <c r="E11" s="1009"/>
      <c r="F11" s="1009"/>
      <c r="G11" s="1009"/>
      <c r="H11" s="1009"/>
      <c r="I11" s="1010"/>
      <c r="J11" s="178"/>
      <c r="K11" s="814"/>
    </row>
    <row r="12" spans="1:11" s="6" customFormat="1" ht="6.75" customHeight="1">
      <c r="B12" s="4"/>
      <c r="C12" s="8"/>
      <c r="D12" s="261"/>
      <c r="E12" s="8"/>
      <c r="F12" s="261"/>
      <c r="G12" s="8"/>
      <c r="H12" s="2"/>
      <c r="I12" s="2"/>
      <c r="J12" s="174"/>
      <c r="K12" s="814"/>
    </row>
    <row r="13" spans="1:11" s="326" customFormat="1" ht="13.5" customHeight="1">
      <c r="B13" s="327"/>
      <c r="C13" s="325" t="s">
        <v>1850</v>
      </c>
      <c r="D13" s="328"/>
      <c r="E13" s="327"/>
      <c r="F13" s="328"/>
      <c r="G13" s="327"/>
      <c r="H13" s="327"/>
      <c r="I13" s="327"/>
      <c r="J13" s="329"/>
      <c r="K13" s="815"/>
    </row>
    <row r="14" spans="1:11" ht="3.75" customHeight="1"/>
    <row r="15" spans="1:11" ht="6" customHeight="1" thickBot="1"/>
    <row r="16" spans="1:11" ht="18.75" customHeight="1" thickBot="1">
      <c r="A16" s="76"/>
      <c r="B16" s="252"/>
      <c r="C16" s="253" t="s">
        <v>788</v>
      </c>
      <c r="D16" s="262"/>
      <c r="E16" s="254"/>
      <c r="F16" s="302"/>
      <c r="G16" s="254"/>
      <c r="H16" s="254"/>
      <c r="I16" s="255"/>
      <c r="J16" s="180"/>
    </row>
    <row r="17" spans="1:12" ht="26.25" customHeight="1">
      <c r="A17" s="77" t="s">
        <v>468</v>
      </c>
      <c r="B17" s="241" t="s">
        <v>469</v>
      </c>
      <c r="C17" s="242" t="s">
        <v>470</v>
      </c>
      <c r="D17" s="243">
        <v>2023</v>
      </c>
      <c r="E17" s="277">
        <v>2023</v>
      </c>
      <c r="F17" s="244">
        <v>2022</v>
      </c>
      <c r="G17" s="243" t="s">
        <v>2266</v>
      </c>
      <c r="H17" s="244" t="s">
        <v>1778</v>
      </c>
      <c r="I17" s="245" t="s">
        <v>471</v>
      </c>
      <c r="J17" s="181"/>
    </row>
    <row r="18" spans="1:12" ht="17.25" customHeight="1">
      <c r="A18" s="78"/>
      <c r="B18" s="16" t="s">
        <v>789</v>
      </c>
      <c r="C18" s="199" t="s">
        <v>790</v>
      </c>
      <c r="D18" s="266">
        <f>+ABS(G18)</f>
        <v>189375734.91087511</v>
      </c>
      <c r="E18" s="79">
        <v>189306960</v>
      </c>
      <c r="F18" s="266">
        <v>197446870.76999992</v>
      </c>
      <c r="G18" s="79">
        <v>-189375734.91087511</v>
      </c>
      <c r="H18" s="79">
        <v>-197446870.76999992</v>
      </c>
      <c r="I18" s="231">
        <v>-8071135.8591248095</v>
      </c>
      <c r="J18" s="182" t="s">
        <v>473</v>
      </c>
      <c r="L18" s="84"/>
    </row>
    <row r="19" spans="1:12" ht="17.25" customHeight="1">
      <c r="A19" s="78"/>
      <c r="B19" s="16" t="s">
        <v>55</v>
      </c>
      <c r="C19" s="199" t="s">
        <v>791</v>
      </c>
      <c r="D19" s="266">
        <f t="shared" ref="D19:D82" si="0">+ABS(G19)</f>
        <v>25785802.759999998</v>
      </c>
      <c r="E19" s="79">
        <v>25785803</v>
      </c>
      <c r="F19" s="266">
        <v>25785802.759999998</v>
      </c>
      <c r="G19" s="79">
        <v>-25785802.759999998</v>
      </c>
      <c r="H19" s="79">
        <v>-25785802.759999998</v>
      </c>
      <c r="I19" s="231">
        <v>0</v>
      </c>
      <c r="J19" s="182"/>
    </row>
    <row r="20" spans="1:12" ht="17.25" customHeight="1">
      <c r="A20" s="78"/>
      <c r="B20" s="16" t="s">
        <v>56</v>
      </c>
      <c r="C20" s="199" t="s">
        <v>792</v>
      </c>
      <c r="D20" s="266">
        <f t="shared" si="0"/>
        <v>157264317.94087499</v>
      </c>
      <c r="E20" s="79">
        <v>157264319</v>
      </c>
      <c r="F20" s="266">
        <v>164319754.66999999</v>
      </c>
      <c r="G20" s="79">
        <v>-157264317.94087499</v>
      </c>
      <c r="H20" s="79">
        <v>-164319754.66999999</v>
      </c>
      <c r="I20" s="231">
        <v>-7055436.7291249931</v>
      </c>
      <c r="J20" s="182" t="s">
        <v>473</v>
      </c>
    </row>
    <row r="21" spans="1:12">
      <c r="A21" s="78"/>
      <c r="B21" s="52" t="s">
        <v>418</v>
      </c>
      <c r="C21" s="19" t="s">
        <v>793</v>
      </c>
      <c r="D21" s="264">
        <f t="shared" si="0"/>
        <v>21900658.52</v>
      </c>
      <c r="E21" s="80">
        <v>21900659</v>
      </c>
      <c r="F21" s="264">
        <v>24114664.460000001</v>
      </c>
      <c r="G21" s="80">
        <v>-21900658.52</v>
      </c>
      <c r="H21" s="80">
        <v>-24114664.460000001</v>
      </c>
      <c r="I21" s="232">
        <v>-2214005.9400000013</v>
      </c>
      <c r="J21" s="182"/>
    </row>
    <row r="22" spans="1:12">
      <c r="A22" s="78"/>
      <c r="B22" s="52" t="s">
        <v>794</v>
      </c>
      <c r="C22" s="19" t="s">
        <v>795</v>
      </c>
      <c r="D22" s="264">
        <f t="shared" si="0"/>
        <v>13865101.18</v>
      </c>
      <c r="E22" s="80">
        <v>13865101</v>
      </c>
      <c r="F22" s="264">
        <v>14271691.34</v>
      </c>
      <c r="G22" s="80">
        <v>-13865101.18</v>
      </c>
      <c r="H22" s="80">
        <v>-14271691.34</v>
      </c>
      <c r="I22" s="232">
        <v>-406590.16000000015</v>
      </c>
      <c r="J22" s="182" t="s">
        <v>473</v>
      </c>
    </row>
    <row r="23" spans="1:12">
      <c r="A23" s="78"/>
      <c r="B23" s="25" t="s">
        <v>796</v>
      </c>
      <c r="C23" s="24" t="s">
        <v>797</v>
      </c>
      <c r="D23" s="263">
        <f t="shared" si="0"/>
        <v>0</v>
      </c>
      <c r="E23" s="80">
        <v>0</v>
      </c>
      <c r="F23" s="263">
        <v>0</v>
      </c>
      <c r="G23" s="80">
        <v>0</v>
      </c>
      <c r="H23" s="80">
        <v>0</v>
      </c>
      <c r="I23" s="232">
        <v>0</v>
      </c>
      <c r="J23" s="182"/>
    </row>
    <row r="24" spans="1:12">
      <c r="A24" s="78"/>
      <c r="B24" s="25" t="s">
        <v>798</v>
      </c>
      <c r="C24" s="24" t="s">
        <v>799</v>
      </c>
      <c r="D24" s="263">
        <f t="shared" si="0"/>
        <v>0</v>
      </c>
      <c r="E24" s="80">
        <v>0</v>
      </c>
      <c r="F24" s="263">
        <v>0</v>
      </c>
      <c r="G24" s="80">
        <v>0</v>
      </c>
      <c r="H24" s="80">
        <v>0</v>
      </c>
      <c r="I24" s="232">
        <v>0</v>
      </c>
      <c r="J24" s="182"/>
    </row>
    <row r="25" spans="1:12">
      <c r="A25" s="78"/>
      <c r="B25" s="25" t="s">
        <v>800</v>
      </c>
      <c r="C25" s="24" t="s">
        <v>801</v>
      </c>
      <c r="D25" s="263">
        <f t="shared" si="0"/>
        <v>13865101.18</v>
      </c>
      <c r="E25" s="80">
        <v>13865101</v>
      </c>
      <c r="F25" s="263">
        <v>14271691.34</v>
      </c>
      <c r="G25" s="80">
        <v>-13865101.18</v>
      </c>
      <c r="H25" s="80">
        <v>-14271691.34</v>
      </c>
      <c r="I25" s="232">
        <v>-406590.16000000015</v>
      </c>
      <c r="J25" s="182"/>
    </row>
    <row r="26" spans="1:12">
      <c r="A26" s="78"/>
      <c r="B26" s="52" t="s">
        <v>419</v>
      </c>
      <c r="C26" s="19" t="s">
        <v>802</v>
      </c>
      <c r="D26" s="264">
        <f t="shared" si="0"/>
        <v>83225609.73999998</v>
      </c>
      <c r="E26" s="80">
        <v>83225610</v>
      </c>
      <c r="F26" s="264">
        <v>87685030.439999983</v>
      </c>
      <c r="G26" s="80">
        <v>-83225609.73999998</v>
      </c>
      <c r="H26" s="80">
        <v>-87685030.439999983</v>
      </c>
      <c r="I26" s="232">
        <v>-4459420.700000003</v>
      </c>
      <c r="J26" s="182"/>
    </row>
    <row r="27" spans="1:12">
      <c r="A27" s="78"/>
      <c r="B27" s="52" t="s">
        <v>420</v>
      </c>
      <c r="C27" s="19" t="s">
        <v>803</v>
      </c>
      <c r="D27" s="264">
        <f t="shared" si="0"/>
        <v>2911547.84</v>
      </c>
      <c r="E27" s="80">
        <v>2911548</v>
      </c>
      <c r="F27" s="264">
        <v>2911547.84</v>
      </c>
      <c r="G27" s="80">
        <v>-2911547.84</v>
      </c>
      <c r="H27" s="80">
        <v>-2911547.84</v>
      </c>
      <c r="I27" s="232">
        <v>0</v>
      </c>
      <c r="J27" s="182"/>
    </row>
    <row r="28" spans="1:12">
      <c r="A28" s="78"/>
      <c r="B28" s="52" t="s">
        <v>421</v>
      </c>
      <c r="C28" s="19" t="s">
        <v>804</v>
      </c>
      <c r="D28" s="264">
        <f t="shared" si="0"/>
        <v>35361400.660875</v>
      </c>
      <c r="E28" s="80">
        <v>35361401</v>
      </c>
      <c r="F28" s="264">
        <v>35336820.590000004</v>
      </c>
      <c r="G28" s="80">
        <v>-35361400.660875</v>
      </c>
      <c r="H28" s="80">
        <v>-35336820.590000004</v>
      </c>
      <c r="I28" s="232">
        <v>24580.070874996483</v>
      </c>
      <c r="J28" s="182"/>
    </row>
    <row r="29" spans="1:12" ht="25.5" customHeight="1">
      <c r="A29" s="78"/>
      <c r="B29" s="16" t="s">
        <v>57</v>
      </c>
      <c r="C29" s="199" t="s">
        <v>805</v>
      </c>
      <c r="D29" s="266">
        <f t="shared" si="0"/>
        <v>5463429.2299999995</v>
      </c>
      <c r="E29" s="79">
        <v>5463429</v>
      </c>
      <c r="F29" s="266">
        <v>6479128.3599999994</v>
      </c>
      <c r="G29" s="79">
        <v>-5463429.2299999995</v>
      </c>
      <c r="H29" s="79">
        <v>-6479128.3599999994</v>
      </c>
      <c r="I29" s="231">
        <v>-1015699.1299999999</v>
      </c>
      <c r="J29" s="182"/>
    </row>
    <row r="30" spans="1:12" ht="25.5" customHeight="1">
      <c r="A30" s="78"/>
      <c r="B30" s="16" t="s">
        <v>806</v>
      </c>
      <c r="C30" s="199" t="s">
        <v>807</v>
      </c>
      <c r="D30" s="266">
        <f t="shared" si="0"/>
        <v>0</v>
      </c>
      <c r="E30" s="79">
        <v>0</v>
      </c>
      <c r="F30" s="266">
        <v>0</v>
      </c>
      <c r="G30" s="79">
        <v>0</v>
      </c>
      <c r="H30" s="79">
        <v>0</v>
      </c>
      <c r="I30" s="231">
        <v>0</v>
      </c>
      <c r="J30" s="182" t="s">
        <v>473</v>
      </c>
    </row>
    <row r="31" spans="1:12">
      <c r="A31" s="78"/>
      <c r="B31" s="52" t="s">
        <v>808</v>
      </c>
      <c r="C31" s="19" t="s">
        <v>809</v>
      </c>
      <c r="D31" s="264">
        <f t="shared" si="0"/>
        <v>0</v>
      </c>
      <c r="E31" s="80">
        <v>0</v>
      </c>
      <c r="F31" s="264">
        <v>0</v>
      </c>
      <c r="G31" s="80">
        <v>0</v>
      </c>
      <c r="H31" s="80">
        <v>0</v>
      </c>
      <c r="I31" s="232">
        <v>0</v>
      </c>
      <c r="J31" s="182"/>
    </row>
    <row r="32" spans="1:12">
      <c r="A32" s="78"/>
      <c r="B32" s="52" t="s">
        <v>810</v>
      </c>
      <c r="C32" s="19" t="s">
        <v>811</v>
      </c>
      <c r="D32" s="264">
        <f t="shared" si="0"/>
        <v>0</v>
      </c>
      <c r="E32" s="80">
        <v>0</v>
      </c>
      <c r="F32" s="264">
        <v>0</v>
      </c>
      <c r="G32" s="80">
        <v>0</v>
      </c>
      <c r="H32" s="80">
        <v>0</v>
      </c>
      <c r="I32" s="232">
        <v>0</v>
      </c>
      <c r="J32" s="182"/>
    </row>
    <row r="33" spans="1:10">
      <c r="A33" s="78"/>
      <c r="B33" s="52" t="s">
        <v>812</v>
      </c>
      <c r="C33" s="19" t="s">
        <v>813</v>
      </c>
      <c r="D33" s="264">
        <f t="shared" si="0"/>
        <v>0</v>
      </c>
      <c r="E33" s="80">
        <v>0</v>
      </c>
      <c r="F33" s="264">
        <v>0</v>
      </c>
      <c r="G33" s="80">
        <v>0</v>
      </c>
      <c r="H33" s="80">
        <v>0</v>
      </c>
      <c r="I33" s="232">
        <v>0</v>
      </c>
      <c r="J33" s="182"/>
    </row>
    <row r="34" spans="1:10">
      <c r="A34" s="78"/>
      <c r="B34" s="52" t="s">
        <v>814</v>
      </c>
      <c r="C34" s="19" t="s">
        <v>815</v>
      </c>
      <c r="D34" s="264">
        <f t="shared" si="0"/>
        <v>0</v>
      </c>
      <c r="E34" s="80">
        <v>0</v>
      </c>
      <c r="F34" s="264">
        <v>0</v>
      </c>
      <c r="G34" s="80">
        <v>0</v>
      </c>
      <c r="H34" s="80">
        <v>0</v>
      </c>
      <c r="I34" s="232">
        <v>0</v>
      </c>
      <c r="J34" s="182"/>
    </row>
    <row r="35" spans="1:10">
      <c r="A35" s="78"/>
      <c r="B35" s="52" t="s">
        <v>816</v>
      </c>
      <c r="C35" s="19" t="s">
        <v>817</v>
      </c>
      <c r="D35" s="264">
        <f t="shared" si="0"/>
        <v>0</v>
      </c>
      <c r="E35" s="80">
        <v>0</v>
      </c>
      <c r="F35" s="264">
        <v>0</v>
      </c>
      <c r="G35" s="80">
        <v>0</v>
      </c>
      <c r="H35" s="80">
        <v>0</v>
      </c>
      <c r="I35" s="232">
        <v>0</v>
      </c>
      <c r="J35" s="182"/>
    </row>
    <row r="36" spans="1:10" ht="25.5" customHeight="1">
      <c r="A36" s="78"/>
      <c r="B36" s="16" t="s">
        <v>818</v>
      </c>
      <c r="C36" s="199" t="s">
        <v>819</v>
      </c>
      <c r="D36" s="266">
        <f t="shared" si="0"/>
        <v>0</v>
      </c>
      <c r="E36" s="79">
        <v>0</v>
      </c>
      <c r="F36" s="266">
        <v>0</v>
      </c>
      <c r="G36" s="79">
        <v>0</v>
      </c>
      <c r="H36" s="79">
        <v>0</v>
      </c>
      <c r="I36" s="231">
        <v>0</v>
      </c>
      <c r="J36" s="182" t="s">
        <v>473</v>
      </c>
    </row>
    <row r="37" spans="1:10">
      <c r="A37" s="78"/>
      <c r="B37" s="52" t="s">
        <v>820</v>
      </c>
      <c r="C37" s="19" t="s">
        <v>821</v>
      </c>
      <c r="D37" s="264">
        <f t="shared" si="0"/>
        <v>0</v>
      </c>
      <c r="E37" s="80">
        <v>0</v>
      </c>
      <c r="F37" s="264">
        <v>0</v>
      </c>
      <c r="G37" s="80">
        <v>0</v>
      </c>
      <c r="H37" s="80">
        <v>0</v>
      </c>
      <c r="I37" s="232">
        <v>0</v>
      </c>
      <c r="J37" s="182"/>
    </row>
    <row r="38" spans="1:10">
      <c r="A38" s="78"/>
      <c r="B38" s="52" t="s">
        <v>822</v>
      </c>
      <c r="C38" s="19" t="s">
        <v>823</v>
      </c>
      <c r="D38" s="264">
        <f t="shared" si="0"/>
        <v>0</v>
      </c>
      <c r="E38" s="80">
        <v>0</v>
      </c>
      <c r="F38" s="264">
        <v>0</v>
      </c>
      <c r="G38" s="80">
        <v>0</v>
      </c>
      <c r="H38" s="80">
        <v>0</v>
      </c>
      <c r="I38" s="232">
        <v>0</v>
      </c>
      <c r="J38" s="182"/>
    </row>
    <row r="39" spans="1:10">
      <c r="A39" s="78"/>
      <c r="B39" s="52" t="s">
        <v>824</v>
      </c>
      <c r="C39" s="19" t="s">
        <v>825</v>
      </c>
      <c r="D39" s="264">
        <f t="shared" si="0"/>
        <v>0</v>
      </c>
      <c r="E39" s="80">
        <v>0</v>
      </c>
      <c r="F39" s="264">
        <v>0</v>
      </c>
      <c r="G39" s="80">
        <v>0</v>
      </c>
      <c r="H39" s="80">
        <v>0</v>
      </c>
      <c r="I39" s="232">
        <v>0</v>
      </c>
      <c r="J39" s="182"/>
    </row>
    <row r="40" spans="1:10" ht="25.5" customHeight="1">
      <c r="A40" s="78"/>
      <c r="B40" s="16" t="s">
        <v>58</v>
      </c>
      <c r="C40" s="199" t="s">
        <v>826</v>
      </c>
      <c r="D40" s="266">
        <f t="shared" si="0"/>
        <v>793411.05</v>
      </c>
      <c r="E40" s="79">
        <v>793411</v>
      </c>
      <c r="F40" s="266">
        <v>793411.05</v>
      </c>
      <c r="G40" s="79">
        <v>-793411.05</v>
      </c>
      <c r="H40" s="79">
        <v>-793411.05</v>
      </c>
      <c r="I40" s="231">
        <v>0</v>
      </c>
      <c r="J40" s="182"/>
    </row>
    <row r="41" spans="1:10" ht="25.5" customHeight="1">
      <c r="A41" s="78"/>
      <c r="B41" s="322" t="s">
        <v>59</v>
      </c>
      <c r="C41" s="323" t="s">
        <v>827</v>
      </c>
      <c r="D41" s="267">
        <f>-(G41)</f>
        <v>68773.930000114298</v>
      </c>
      <c r="E41" s="318">
        <v>-2</v>
      </c>
      <c r="F41" s="319">
        <v>68773.929999953136</v>
      </c>
      <c r="G41" s="320">
        <v>-68773.930000114298</v>
      </c>
      <c r="H41" s="320">
        <v>-68773.929999953136</v>
      </c>
      <c r="I41" s="321">
        <v>1.6116246115416288E-7</v>
      </c>
      <c r="J41" s="182"/>
    </row>
    <row r="42" spans="1:10" ht="25.5" customHeight="1">
      <c r="A42" s="78"/>
      <c r="B42" s="16" t="s">
        <v>16</v>
      </c>
      <c r="C42" s="199" t="s">
        <v>828</v>
      </c>
      <c r="D42" s="266">
        <f t="shared" si="0"/>
        <v>97280012.709999993</v>
      </c>
      <c r="E42" s="79">
        <v>97280013</v>
      </c>
      <c r="F42" s="266">
        <v>90939519.510000005</v>
      </c>
      <c r="G42" s="79">
        <v>-97280012.709999993</v>
      </c>
      <c r="H42" s="79">
        <v>-90939519.510000005</v>
      </c>
      <c r="I42" s="231">
        <v>6340493.1999999881</v>
      </c>
      <c r="J42" s="182" t="s">
        <v>473</v>
      </c>
    </row>
    <row r="43" spans="1:10" ht="25.5" customHeight="1">
      <c r="A43" s="78"/>
      <c r="B43" s="16" t="s">
        <v>829</v>
      </c>
      <c r="C43" s="199" t="s">
        <v>830</v>
      </c>
      <c r="D43" s="266">
        <f t="shared" si="0"/>
        <v>0</v>
      </c>
      <c r="E43" s="79">
        <v>0</v>
      </c>
      <c r="F43" s="266">
        <v>0</v>
      </c>
      <c r="G43" s="79">
        <v>0</v>
      </c>
      <c r="H43" s="79">
        <v>0</v>
      </c>
      <c r="I43" s="231">
        <v>0</v>
      </c>
      <c r="J43" s="182"/>
    </row>
    <row r="44" spans="1:10" ht="25.5" customHeight="1">
      <c r="A44" s="78"/>
      <c r="B44" s="16" t="s">
        <v>60</v>
      </c>
      <c r="C44" s="199" t="s">
        <v>831</v>
      </c>
      <c r="D44" s="266">
        <f t="shared" si="0"/>
        <v>57795700.899999999</v>
      </c>
      <c r="E44" s="79">
        <v>57795701</v>
      </c>
      <c r="F44" s="266">
        <v>53161323.74000001</v>
      </c>
      <c r="G44" s="79">
        <v>-57795700.899999999</v>
      </c>
      <c r="H44" s="79">
        <v>-53161323.74000001</v>
      </c>
      <c r="I44" s="231">
        <v>4634377.159999989</v>
      </c>
      <c r="J44" s="182" t="s">
        <v>473</v>
      </c>
    </row>
    <row r="45" spans="1:10">
      <c r="A45" s="78"/>
      <c r="B45" s="52" t="s">
        <v>422</v>
      </c>
      <c r="C45" s="19" t="s">
        <v>832</v>
      </c>
      <c r="D45" s="264">
        <f t="shared" si="0"/>
        <v>31785332.27</v>
      </c>
      <c r="E45" s="80">
        <v>31785332</v>
      </c>
      <c r="F45" s="264">
        <v>30493532.309999999</v>
      </c>
      <c r="G45" s="80">
        <v>-31785332.27</v>
      </c>
      <c r="H45" s="80">
        <v>-30493532.309999999</v>
      </c>
      <c r="I45" s="232">
        <v>1291799.9600000009</v>
      </c>
      <c r="J45" s="182"/>
    </row>
    <row r="46" spans="1:10">
      <c r="A46" s="78"/>
      <c r="B46" s="52" t="s">
        <v>423</v>
      </c>
      <c r="C46" s="19" t="s">
        <v>833</v>
      </c>
      <c r="D46" s="264">
        <f t="shared" si="0"/>
        <v>4894543.21</v>
      </c>
      <c r="E46" s="80">
        <v>4894543</v>
      </c>
      <c r="F46" s="264">
        <v>2607567</v>
      </c>
      <c r="G46" s="80">
        <v>-4894543.21</v>
      </c>
      <c r="H46" s="80">
        <v>-2607567</v>
      </c>
      <c r="I46" s="232">
        <v>2286976.21</v>
      </c>
      <c r="J46" s="182"/>
    </row>
    <row r="47" spans="1:10">
      <c r="A47" s="78"/>
      <c r="B47" s="52" t="s">
        <v>834</v>
      </c>
      <c r="C47" s="19" t="s">
        <v>835</v>
      </c>
      <c r="D47" s="264">
        <f t="shared" si="0"/>
        <v>0</v>
      </c>
      <c r="E47" s="80">
        <v>0</v>
      </c>
      <c r="F47" s="264">
        <v>0</v>
      </c>
      <c r="G47" s="80">
        <v>0</v>
      </c>
      <c r="H47" s="80">
        <v>0</v>
      </c>
      <c r="I47" s="232">
        <v>0</v>
      </c>
      <c r="J47" s="182"/>
    </row>
    <row r="48" spans="1:10">
      <c r="A48" s="78"/>
      <c r="B48" s="52" t="s">
        <v>424</v>
      </c>
      <c r="C48" s="19" t="s">
        <v>836</v>
      </c>
      <c r="D48" s="264">
        <f t="shared" si="0"/>
        <v>10342325.75</v>
      </c>
      <c r="E48" s="80">
        <v>10342326</v>
      </c>
      <c r="F48" s="264">
        <v>9142325.75</v>
      </c>
      <c r="G48" s="80">
        <v>-10342325.75</v>
      </c>
      <c r="H48" s="80">
        <v>-9142325.75</v>
      </c>
      <c r="I48" s="232">
        <v>1200000</v>
      </c>
      <c r="J48" s="182"/>
    </row>
    <row r="49" spans="1:10">
      <c r="A49" s="78"/>
      <c r="B49" s="52" t="s">
        <v>425</v>
      </c>
      <c r="C49" s="19" t="s">
        <v>837</v>
      </c>
      <c r="D49" s="264">
        <f t="shared" si="0"/>
        <v>1762286.04</v>
      </c>
      <c r="E49" s="80">
        <v>1762286</v>
      </c>
      <c r="F49" s="264">
        <v>1789061.45</v>
      </c>
      <c r="G49" s="80">
        <v>-1762286.04</v>
      </c>
      <c r="H49" s="80">
        <v>-1789061.45</v>
      </c>
      <c r="I49" s="232">
        <v>-26775.409999999916</v>
      </c>
      <c r="J49" s="182"/>
    </row>
    <row r="50" spans="1:10">
      <c r="A50" s="78"/>
      <c r="B50" s="52" t="s">
        <v>426</v>
      </c>
      <c r="C50" s="19" t="s">
        <v>838</v>
      </c>
      <c r="D50" s="264">
        <f t="shared" si="0"/>
        <v>492993.6</v>
      </c>
      <c r="E50" s="80">
        <v>492994</v>
      </c>
      <c r="F50" s="264">
        <v>553881.99</v>
      </c>
      <c r="G50" s="80">
        <v>-492993.6</v>
      </c>
      <c r="H50" s="80">
        <v>-553881.99</v>
      </c>
      <c r="I50" s="232">
        <v>-60888.390000000014</v>
      </c>
      <c r="J50" s="182"/>
    </row>
    <row r="51" spans="1:10">
      <c r="A51" s="78"/>
      <c r="B51" s="52" t="s">
        <v>427</v>
      </c>
      <c r="C51" s="19" t="s">
        <v>839</v>
      </c>
      <c r="D51" s="264">
        <f t="shared" si="0"/>
        <v>8518220.0299999993</v>
      </c>
      <c r="E51" s="80">
        <v>8518220</v>
      </c>
      <c r="F51" s="264">
        <v>8574955.2400000002</v>
      </c>
      <c r="G51" s="80">
        <v>-8518220.0299999993</v>
      </c>
      <c r="H51" s="80">
        <v>-8574955.2400000002</v>
      </c>
      <c r="I51" s="232">
        <v>-56735.210000000894</v>
      </c>
      <c r="J51" s="182"/>
    </row>
    <row r="52" spans="1:10" ht="16.5" customHeight="1">
      <c r="A52" s="78"/>
      <c r="B52" s="16" t="s">
        <v>840</v>
      </c>
      <c r="C52" s="20" t="s">
        <v>841</v>
      </c>
      <c r="D52" s="266">
        <f t="shared" si="0"/>
        <v>0</v>
      </c>
      <c r="E52" s="31">
        <v>0</v>
      </c>
      <c r="F52" s="266">
        <v>0</v>
      </c>
      <c r="G52" s="31">
        <v>0</v>
      </c>
      <c r="H52" s="31">
        <v>0</v>
      </c>
      <c r="I52" s="233">
        <v>0</v>
      </c>
      <c r="J52" s="182" t="s">
        <v>473</v>
      </c>
    </row>
    <row r="53" spans="1:10">
      <c r="A53" s="78"/>
      <c r="B53" s="52" t="s">
        <v>842</v>
      </c>
      <c r="C53" s="19" t="s">
        <v>843</v>
      </c>
      <c r="D53" s="264">
        <f t="shared" si="0"/>
        <v>0</v>
      </c>
      <c r="E53" s="80">
        <v>0</v>
      </c>
      <c r="F53" s="264">
        <v>0</v>
      </c>
      <c r="G53" s="80">
        <v>0</v>
      </c>
      <c r="H53" s="80">
        <v>0</v>
      </c>
      <c r="I53" s="232">
        <v>0</v>
      </c>
      <c r="J53" s="182"/>
    </row>
    <row r="54" spans="1:10">
      <c r="A54" s="78"/>
      <c r="B54" s="52" t="s">
        <v>844</v>
      </c>
      <c r="C54" s="19" t="s">
        <v>845</v>
      </c>
      <c r="D54" s="264">
        <f t="shared" si="0"/>
        <v>0</v>
      </c>
      <c r="E54" s="80">
        <v>0</v>
      </c>
      <c r="F54" s="264">
        <v>0</v>
      </c>
      <c r="G54" s="80">
        <v>0</v>
      </c>
      <c r="H54" s="80">
        <v>0</v>
      </c>
      <c r="I54" s="232">
        <v>0</v>
      </c>
      <c r="J54" s="182"/>
    </row>
    <row r="55" spans="1:10">
      <c r="A55" s="78"/>
      <c r="B55" s="52" t="s">
        <v>846</v>
      </c>
      <c r="C55" s="19" t="s">
        <v>847</v>
      </c>
      <c r="D55" s="264">
        <f t="shared" si="0"/>
        <v>0</v>
      </c>
      <c r="E55" s="80">
        <v>0</v>
      </c>
      <c r="F55" s="264">
        <v>0</v>
      </c>
      <c r="G55" s="80">
        <v>0</v>
      </c>
      <c r="H55" s="80">
        <v>0</v>
      </c>
      <c r="I55" s="232">
        <v>0</v>
      </c>
      <c r="J55" s="182"/>
    </row>
    <row r="56" spans="1:10">
      <c r="A56" s="78"/>
      <c r="B56" s="52" t="s">
        <v>848</v>
      </c>
      <c r="C56" s="19" t="s">
        <v>849</v>
      </c>
      <c r="D56" s="264">
        <f t="shared" si="0"/>
        <v>0</v>
      </c>
      <c r="E56" s="80">
        <v>0</v>
      </c>
      <c r="F56" s="264">
        <v>0</v>
      </c>
      <c r="G56" s="80">
        <v>0</v>
      </c>
      <c r="H56" s="80">
        <v>0</v>
      </c>
      <c r="I56" s="232">
        <v>0</v>
      </c>
      <c r="J56" s="182"/>
    </row>
    <row r="57" spans="1:10">
      <c r="A57" s="78"/>
      <c r="B57" s="52" t="s">
        <v>850</v>
      </c>
      <c r="C57" s="19" t="s">
        <v>851</v>
      </c>
      <c r="D57" s="264">
        <f t="shared" si="0"/>
        <v>0</v>
      </c>
      <c r="E57" s="80">
        <v>0</v>
      </c>
      <c r="F57" s="264">
        <v>0</v>
      </c>
      <c r="G57" s="80">
        <v>0</v>
      </c>
      <c r="H57" s="80">
        <v>0</v>
      </c>
      <c r="I57" s="232">
        <v>0</v>
      </c>
      <c r="J57" s="182"/>
    </row>
    <row r="58" spans="1:10">
      <c r="A58" s="78"/>
      <c r="B58" s="52" t="s">
        <v>852</v>
      </c>
      <c r="C58" s="19" t="s">
        <v>853</v>
      </c>
      <c r="D58" s="264">
        <f t="shared" si="0"/>
        <v>0</v>
      </c>
      <c r="E58" s="80">
        <v>0</v>
      </c>
      <c r="F58" s="264">
        <v>0</v>
      </c>
      <c r="G58" s="80">
        <v>0</v>
      </c>
      <c r="H58" s="80">
        <v>0</v>
      </c>
      <c r="I58" s="232">
        <v>0</v>
      </c>
      <c r="J58" s="182"/>
    </row>
    <row r="59" spans="1:10">
      <c r="A59" s="78"/>
      <c r="B59" s="52" t="s">
        <v>854</v>
      </c>
      <c r="C59" s="19" t="s">
        <v>855</v>
      </c>
      <c r="D59" s="264">
        <f t="shared" si="0"/>
        <v>0</v>
      </c>
      <c r="E59" s="80">
        <v>0</v>
      </c>
      <c r="F59" s="264">
        <v>0</v>
      </c>
      <c r="G59" s="80">
        <v>0</v>
      </c>
      <c r="H59" s="80">
        <v>0</v>
      </c>
      <c r="I59" s="232">
        <v>0</v>
      </c>
      <c r="J59" s="182"/>
    </row>
    <row r="60" spans="1:10" ht="25.5">
      <c r="A60" s="78"/>
      <c r="B60" s="52" t="s">
        <v>856</v>
      </c>
      <c r="C60" s="19" t="s">
        <v>1849</v>
      </c>
      <c r="D60" s="264">
        <f t="shared" si="0"/>
        <v>0</v>
      </c>
      <c r="E60" s="80">
        <v>0</v>
      </c>
      <c r="F60" s="264">
        <v>0</v>
      </c>
      <c r="G60" s="80">
        <v>0</v>
      </c>
      <c r="H60" s="80">
        <v>0</v>
      </c>
      <c r="I60" s="232">
        <v>0</v>
      </c>
      <c r="J60" s="182"/>
    </row>
    <row r="61" spans="1:10" ht="25.5" customHeight="1">
      <c r="A61" s="78"/>
      <c r="B61" s="16" t="s">
        <v>61</v>
      </c>
      <c r="C61" s="20" t="s">
        <v>857</v>
      </c>
      <c r="D61" s="266">
        <f t="shared" si="0"/>
        <v>25107483.069999997</v>
      </c>
      <c r="E61" s="23">
        <v>25107483</v>
      </c>
      <c r="F61" s="266">
        <v>24450365.039999999</v>
      </c>
      <c r="G61" s="23">
        <v>-25107483.069999997</v>
      </c>
      <c r="H61" s="23">
        <v>-24450365.039999999</v>
      </c>
      <c r="I61" s="234">
        <v>657118.02999999747</v>
      </c>
      <c r="J61" s="182" t="s">
        <v>473</v>
      </c>
    </row>
    <row r="62" spans="1:10" ht="25.5">
      <c r="A62" s="78"/>
      <c r="B62" s="312" t="s">
        <v>428</v>
      </c>
      <c r="C62" s="19" t="s">
        <v>858</v>
      </c>
      <c r="D62" s="264">
        <f t="shared" si="0"/>
        <v>12442773.77</v>
      </c>
      <c r="E62" s="313">
        <v>12442774</v>
      </c>
      <c r="F62" s="264">
        <v>11487835.940000001</v>
      </c>
      <c r="G62" s="80">
        <v>-12442773.77</v>
      </c>
      <c r="H62" s="80">
        <v>-11487835.940000001</v>
      </c>
      <c r="I62" s="232">
        <v>954937.82999999821</v>
      </c>
      <c r="J62" s="182"/>
    </row>
    <row r="63" spans="1:10">
      <c r="A63" s="78"/>
      <c r="B63" s="312" t="s">
        <v>429</v>
      </c>
      <c r="C63" s="19" t="s">
        <v>859</v>
      </c>
      <c r="D63" s="264">
        <f t="shared" si="0"/>
        <v>12277001.689999998</v>
      </c>
      <c r="E63" s="313">
        <v>12277002</v>
      </c>
      <c r="F63" s="264">
        <v>12574821.489999998</v>
      </c>
      <c r="G63" s="80">
        <v>-12277001.689999998</v>
      </c>
      <c r="H63" s="80">
        <v>-12574821.489999998</v>
      </c>
      <c r="I63" s="232">
        <v>-297819.80000000075</v>
      </c>
      <c r="J63" s="182"/>
    </row>
    <row r="64" spans="1:10">
      <c r="A64" s="78"/>
      <c r="B64" s="312" t="s">
        <v>430</v>
      </c>
      <c r="C64" s="19" t="s">
        <v>860</v>
      </c>
      <c r="D64" s="264">
        <f t="shared" si="0"/>
        <v>167094.31</v>
      </c>
      <c r="E64" s="313">
        <v>167094</v>
      </c>
      <c r="F64" s="264">
        <v>167094.31</v>
      </c>
      <c r="G64" s="80">
        <v>-167094.31</v>
      </c>
      <c r="H64" s="80">
        <v>-167094.31</v>
      </c>
      <c r="I64" s="232">
        <v>0</v>
      </c>
      <c r="J64" s="182"/>
    </row>
    <row r="65" spans="1:10">
      <c r="A65" s="78"/>
      <c r="B65" s="52" t="s">
        <v>431</v>
      </c>
      <c r="C65" s="19" t="s">
        <v>861</v>
      </c>
      <c r="D65" s="264">
        <f t="shared" si="0"/>
        <v>40000</v>
      </c>
      <c r="E65" s="80">
        <v>40000</v>
      </c>
      <c r="F65" s="264">
        <v>40000</v>
      </c>
      <c r="G65" s="80">
        <v>-40000</v>
      </c>
      <c r="H65" s="80">
        <v>-40000</v>
      </c>
      <c r="I65" s="232">
        <v>0</v>
      </c>
      <c r="J65" s="182"/>
    </row>
    <row r="66" spans="1:10">
      <c r="A66" s="78"/>
      <c r="B66" s="52" t="s">
        <v>432</v>
      </c>
      <c r="C66" s="19" t="s">
        <v>862</v>
      </c>
      <c r="D66" s="264">
        <f t="shared" si="0"/>
        <v>180613.3</v>
      </c>
      <c r="E66" s="80">
        <v>180613</v>
      </c>
      <c r="F66" s="264">
        <v>180613.3</v>
      </c>
      <c r="G66" s="80">
        <v>-180613.3</v>
      </c>
      <c r="H66" s="80">
        <v>-180613.3</v>
      </c>
      <c r="I66" s="232">
        <v>0</v>
      </c>
      <c r="J66" s="182"/>
    </row>
    <row r="67" spans="1:10" ht="25.5" customHeight="1">
      <c r="A67" s="78"/>
      <c r="B67" s="16" t="s">
        <v>62</v>
      </c>
      <c r="C67" s="20" t="s">
        <v>863</v>
      </c>
      <c r="D67" s="266">
        <f t="shared" si="0"/>
        <v>14376828.74</v>
      </c>
      <c r="E67" s="23">
        <v>14376829</v>
      </c>
      <c r="F67" s="266">
        <v>13327830.73</v>
      </c>
      <c r="G67" s="23">
        <v>-14376828.74</v>
      </c>
      <c r="H67" s="23">
        <v>-13327830.73</v>
      </c>
      <c r="I67" s="234">
        <v>1048998.0099999998</v>
      </c>
      <c r="J67" s="182" t="s">
        <v>473</v>
      </c>
    </row>
    <row r="68" spans="1:10">
      <c r="A68" s="78"/>
      <c r="B68" s="52" t="s">
        <v>864</v>
      </c>
      <c r="C68" s="19" t="s">
        <v>865</v>
      </c>
      <c r="D68" s="264">
        <f t="shared" si="0"/>
        <v>0</v>
      </c>
      <c r="E68" s="80">
        <v>0</v>
      </c>
      <c r="F68" s="264">
        <v>0</v>
      </c>
      <c r="G68" s="80">
        <v>0</v>
      </c>
      <c r="H68" s="80">
        <v>0</v>
      </c>
      <c r="I68" s="232">
        <v>0</v>
      </c>
      <c r="J68" s="182"/>
    </row>
    <row r="69" spans="1:10">
      <c r="A69" s="78"/>
      <c r="B69" s="52" t="s">
        <v>866</v>
      </c>
      <c r="C69" s="19" t="s">
        <v>867</v>
      </c>
      <c r="D69" s="264">
        <f t="shared" si="0"/>
        <v>8116253.2200000007</v>
      </c>
      <c r="E69" s="27">
        <v>8116253</v>
      </c>
      <c r="F69" s="264">
        <v>8116253.2200000007</v>
      </c>
      <c r="G69" s="27">
        <v>-8116253.2200000007</v>
      </c>
      <c r="H69" s="27">
        <v>-8116253.2200000007</v>
      </c>
      <c r="I69" s="235">
        <v>0</v>
      </c>
      <c r="J69" s="183" t="s">
        <v>473</v>
      </c>
    </row>
    <row r="70" spans="1:10">
      <c r="A70" s="78"/>
      <c r="B70" s="25" t="s">
        <v>433</v>
      </c>
      <c r="C70" s="24" t="s">
        <v>868</v>
      </c>
      <c r="D70" s="263">
        <f t="shared" si="0"/>
        <v>8116253.2200000007</v>
      </c>
      <c r="E70" s="80">
        <v>8116253</v>
      </c>
      <c r="F70" s="263">
        <v>8116253.2200000007</v>
      </c>
      <c r="G70" s="80">
        <v>-8116253.2200000007</v>
      </c>
      <c r="H70" s="80">
        <v>-8116253.2200000007</v>
      </c>
      <c r="I70" s="232">
        <v>0</v>
      </c>
      <c r="J70" s="182"/>
    </row>
    <row r="71" spans="1:10">
      <c r="A71" s="78"/>
      <c r="B71" s="52" t="s">
        <v>869</v>
      </c>
      <c r="C71" s="24" t="s">
        <v>870</v>
      </c>
      <c r="D71" s="263">
        <f t="shared" si="0"/>
        <v>0</v>
      </c>
      <c r="E71" s="80">
        <v>0</v>
      </c>
      <c r="F71" s="263">
        <v>0</v>
      </c>
      <c r="G71" s="80">
        <v>0</v>
      </c>
      <c r="H71" s="80">
        <v>0</v>
      </c>
      <c r="I71" s="232">
        <v>0</v>
      </c>
      <c r="J71" s="182"/>
    </row>
    <row r="72" spans="1:10">
      <c r="A72" s="78"/>
      <c r="B72" s="25" t="s">
        <v>871</v>
      </c>
      <c r="C72" s="24" t="s">
        <v>872</v>
      </c>
      <c r="D72" s="263">
        <f t="shared" si="0"/>
        <v>0</v>
      </c>
      <c r="E72" s="80">
        <v>0</v>
      </c>
      <c r="F72" s="263">
        <v>0</v>
      </c>
      <c r="G72" s="80">
        <v>0</v>
      </c>
      <c r="H72" s="80">
        <v>0</v>
      </c>
      <c r="I72" s="232">
        <v>0</v>
      </c>
      <c r="J72" s="182"/>
    </row>
    <row r="73" spans="1:10">
      <c r="A73" s="78"/>
      <c r="B73" s="52" t="s">
        <v>434</v>
      </c>
      <c r="C73" s="19" t="s">
        <v>873</v>
      </c>
      <c r="D73" s="264">
        <f t="shared" si="0"/>
        <v>3170218.6000000006</v>
      </c>
      <c r="E73" s="80">
        <v>3170219</v>
      </c>
      <c r="F73" s="264">
        <v>2976234.96</v>
      </c>
      <c r="G73" s="80">
        <v>-3170218.6000000006</v>
      </c>
      <c r="H73" s="80">
        <v>-2976234.96</v>
      </c>
      <c r="I73" s="232">
        <v>193983.6400000006</v>
      </c>
      <c r="J73" s="182"/>
    </row>
    <row r="74" spans="1:10">
      <c r="A74" s="78"/>
      <c r="B74" s="52" t="s">
        <v>435</v>
      </c>
      <c r="C74" s="19" t="s">
        <v>874</v>
      </c>
      <c r="D74" s="264">
        <f t="shared" si="0"/>
        <v>3090356.92</v>
      </c>
      <c r="E74" s="80">
        <v>3090357</v>
      </c>
      <c r="F74" s="264">
        <v>2235342.5499999998</v>
      </c>
      <c r="G74" s="80">
        <v>-3090356.92</v>
      </c>
      <c r="H74" s="80">
        <v>-2235342.5499999998</v>
      </c>
      <c r="I74" s="232">
        <v>855014.37000000011</v>
      </c>
      <c r="J74" s="182"/>
    </row>
    <row r="75" spans="1:10" ht="25.5" customHeight="1">
      <c r="A75" s="78"/>
      <c r="B75" s="16" t="s">
        <v>875</v>
      </c>
      <c r="C75" s="20" t="s">
        <v>876</v>
      </c>
      <c r="D75" s="266">
        <f t="shared" si="0"/>
        <v>0</v>
      </c>
      <c r="E75" s="31">
        <v>0</v>
      </c>
      <c r="F75" s="266">
        <v>0</v>
      </c>
      <c r="G75" s="31">
        <v>0</v>
      </c>
      <c r="H75" s="31">
        <v>0</v>
      </c>
      <c r="I75" s="233">
        <v>0</v>
      </c>
      <c r="J75" s="182" t="s">
        <v>473</v>
      </c>
    </row>
    <row r="76" spans="1:10" ht="14.25" customHeight="1">
      <c r="A76" s="78"/>
      <c r="B76" s="52" t="s">
        <v>877</v>
      </c>
      <c r="C76" s="19" t="s">
        <v>878</v>
      </c>
      <c r="D76" s="264">
        <f t="shared" si="0"/>
        <v>0</v>
      </c>
      <c r="E76" s="80">
        <v>0</v>
      </c>
      <c r="F76" s="264">
        <v>0</v>
      </c>
      <c r="G76" s="80">
        <v>0</v>
      </c>
      <c r="H76" s="80">
        <v>0</v>
      </c>
      <c r="I76" s="232">
        <v>0</v>
      </c>
      <c r="J76" s="182"/>
    </row>
    <row r="77" spans="1:10" ht="14.25" customHeight="1">
      <c r="A77" s="78"/>
      <c r="B77" s="52" t="s">
        <v>879</v>
      </c>
      <c r="C77" s="19" t="s">
        <v>880</v>
      </c>
      <c r="D77" s="264">
        <f t="shared" si="0"/>
        <v>0</v>
      </c>
      <c r="E77" s="80">
        <v>0</v>
      </c>
      <c r="F77" s="264">
        <v>0</v>
      </c>
      <c r="G77" s="80">
        <v>0</v>
      </c>
      <c r="H77" s="80">
        <v>0</v>
      </c>
      <c r="I77" s="232">
        <v>0</v>
      </c>
      <c r="J77" s="182"/>
    </row>
    <row r="78" spans="1:10" ht="14.25" customHeight="1">
      <c r="A78" s="78"/>
      <c r="B78" s="52" t="s">
        <v>881</v>
      </c>
      <c r="C78" s="19" t="s">
        <v>882</v>
      </c>
      <c r="D78" s="264">
        <f t="shared" si="0"/>
        <v>0</v>
      </c>
      <c r="E78" s="80">
        <v>0</v>
      </c>
      <c r="F78" s="264">
        <v>0</v>
      </c>
      <c r="G78" s="80">
        <v>0</v>
      </c>
      <c r="H78" s="80">
        <v>0</v>
      </c>
      <c r="I78" s="232">
        <v>0</v>
      </c>
      <c r="J78" s="182"/>
    </row>
    <row r="79" spans="1:10">
      <c r="A79" s="78"/>
      <c r="B79" s="16" t="s">
        <v>17</v>
      </c>
      <c r="C79" s="20" t="s">
        <v>883</v>
      </c>
      <c r="D79" s="266">
        <f t="shared" si="0"/>
        <v>63976689.208000012</v>
      </c>
      <c r="E79" s="23">
        <v>63976689</v>
      </c>
      <c r="F79" s="266">
        <v>60998467.539999992</v>
      </c>
      <c r="G79" s="23">
        <v>-63976689.208000012</v>
      </c>
      <c r="H79" s="23">
        <v>-60998467.539999992</v>
      </c>
      <c r="I79" s="234">
        <v>2978221.6680000201</v>
      </c>
      <c r="J79" s="182" t="s">
        <v>473</v>
      </c>
    </row>
    <row r="80" spans="1:10">
      <c r="A80" s="78"/>
      <c r="B80" s="16" t="s">
        <v>884</v>
      </c>
      <c r="C80" s="20" t="s">
        <v>885</v>
      </c>
      <c r="D80" s="266">
        <f t="shared" si="0"/>
        <v>0</v>
      </c>
      <c r="E80" s="23">
        <v>0</v>
      </c>
      <c r="F80" s="266">
        <v>0</v>
      </c>
      <c r="G80" s="23">
        <v>0</v>
      </c>
      <c r="H80" s="23">
        <v>0</v>
      </c>
      <c r="I80" s="234">
        <v>0</v>
      </c>
      <c r="J80" s="183"/>
    </row>
    <row r="81" spans="1:10" ht="19.5" customHeight="1">
      <c r="A81" s="78"/>
      <c r="B81" s="16" t="s">
        <v>71</v>
      </c>
      <c r="C81" s="20" t="s">
        <v>886</v>
      </c>
      <c r="D81" s="266">
        <f t="shared" si="0"/>
        <v>0</v>
      </c>
      <c r="E81" s="23">
        <v>0</v>
      </c>
      <c r="F81" s="266">
        <v>2582.3000000000002</v>
      </c>
      <c r="G81" s="23">
        <v>0</v>
      </c>
      <c r="H81" s="23">
        <v>-2582.3000000000002</v>
      </c>
      <c r="I81" s="234">
        <v>-2582.3000000000002</v>
      </c>
      <c r="J81" s="182" t="s">
        <v>473</v>
      </c>
    </row>
    <row r="82" spans="1:10">
      <c r="A82" s="78" t="s">
        <v>641</v>
      </c>
      <c r="B82" s="52" t="s">
        <v>887</v>
      </c>
      <c r="C82" s="19" t="s">
        <v>888</v>
      </c>
      <c r="D82" s="264">
        <f t="shared" si="0"/>
        <v>0</v>
      </c>
      <c r="E82" s="80">
        <v>0</v>
      </c>
      <c r="F82" s="264">
        <v>0</v>
      </c>
      <c r="G82" s="80">
        <v>0</v>
      </c>
      <c r="H82" s="80">
        <v>0</v>
      </c>
      <c r="I82" s="232">
        <v>0</v>
      </c>
      <c r="J82" s="182"/>
    </row>
    <row r="83" spans="1:10">
      <c r="A83" s="78"/>
      <c r="B83" s="52" t="s">
        <v>889</v>
      </c>
      <c r="C83" s="19" t="s">
        <v>890</v>
      </c>
      <c r="D83" s="264">
        <f t="shared" ref="D83:D146" si="1">+ABS(G83)</f>
        <v>0</v>
      </c>
      <c r="E83" s="80">
        <v>0</v>
      </c>
      <c r="F83" s="264">
        <v>0</v>
      </c>
      <c r="G83" s="80">
        <v>0</v>
      </c>
      <c r="H83" s="80">
        <v>0</v>
      </c>
      <c r="I83" s="232">
        <v>0</v>
      </c>
      <c r="J83" s="182"/>
    </row>
    <row r="84" spans="1:10">
      <c r="A84" s="78" t="s">
        <v>636</v>
      </c>
      <c r="B84" s="52" t="s">
        <v>891</v>
      </c>
      <c r="C84" s="19" t="s">
        <v>892</v>
      </c>
      <c r="D84" s="264">
        <f t="shared" si="1"/>
        <v>0</v>
      </c>
      <c r="E84" s="80">
        <v>0</v>
      </c>
      <c r="F84" s="264">
        <v>0</v>
      </c>
      <c r="G84" s="80">
        <v>0</v>
      </c>
      <c r="H84" s="80">
        <v>0</v>
      </c>
      <c r="I84" s="232">
        <v>0</v>
      </c>
      <c r="J84" s="182"/>
    </row>
    <row r="85" spans="1:10">
      <c r="A85" s="78" t="s">
        <v>636</v>
      </c>
      <c r="B85" s="82" t="s">
        <v>893</v>
      </c>
      <c r="C85" s="229" t="s">
        <v>894</v>
      </c>
      <c r="D85" s="268">
        <f t="shared" si="1"/>
        <v>0</v>
      </c>
      <c r="E85" s="80">
        <v>0</v>
      </c>
      <c r="F85" s="268">
        <v>0</v>
      </c>
      <c r="G85" s="80">
        <v>0</v>
      </c>
      <c r="H85" s="80">
        <v>0</v>
      </c>
      <c r="I85" s="232">
        <v>0</v>
      </c>
      <c r="J85" s="182"/>
    </row>
    <row r="86" spans="1:10">
      <c r="A86" s="78" t="s">
        <v>636</v>
      </c>
      <c r="B86" s="52" t="s">
        <v>436</v>
      </c>
      <c r="C86" s="19" t="s">
        <v>895</v>
      </c>
      <c r="D86" s="264">
        <f t="shared" si="1"/>
        <v>0</v>
      </c>
      <c r="E86" s="80">
        <v>0</v>
      </c>
      <c r="F86" s="264">
        <v>2582.3000000000002</v>
      </c>
      <c r="G86" s="80">
        <v>0</v>
      </c>
      <c r="H86" s="80">
        <v>-2582.3000000000002</v>
      </c>
      <c r="I86" s="232">
        <v>-2582.3000000000002</v>
      </c>
      <c r="J86" s="182"/>
    </row>
    <row r="87" spans="1:10" ht="25.5" customHeight="1">
      <c r="A87" s="78"/>
      <c r="B87" s="16" t="s">
        <v>70</v>
      </c>
      <c r="C87" s="20" t="s">
        <v>896</v>
      </c>
      <c r="D87" s="266">
        <f t="shared" si="1"/>
        <v>0</v>
      </c>
      <c r="E87" s="31">
        <v>0</v>
      </c>
      <c r="F87" s="266">
        <v>0</v>
      </c>
      <c r="G87" s="31">
        <v>0</v>
      </c>
      <c r="H87" s="31">
        <v>0</v>
      </c>
      <c r="I87" s="233">
        <v>0</v>
      </c>
      <c r="J87" s="182" t="s">
        <v>473</v>
      </c>
    </row>
    <row r="88" spans="1:10" ht="16.5" customHeight="1">
      <c r="A88" s="78" t="s">
        <v>672</v>
      </c>
      <c r="B88" s="52" t="s">
        <v>897</v>
      </c>
      <c r="C88" s="24" t="s">
        <v>898</v>
      </c>
      <c r="D88" s="263">
        <f t="shared" si="1"/>
        <v>0</v>
      </c>
      <c r="E88" s="80">
        <v>0</v>
      </c>
      <c r="F88" s="263">
        <v>0</v>
      </c>
      <c r="G88" s="80">
        <v>0</v>
      </c>
      <c r="H88" s="80">
        <v>0</v>
      </c>
      <c r="I88" s="232">
        <v>0</v>
      </c>
      <c r="J88" s="182"/>
    </row>
    <row r="89" spans="1:10" ht="16.5" customHeight="1">
      <c r="A89" s="78"/>
      <c r="B89" s="52" t="s">
        <v>899</v>
      </c>
      <c r="C89" s="24" t="s">
        <v>900</v>
      </c>
      <c r="D89" s="263">
        <f t="shared" si="1"/>
        <v>0</v>
      </c>
      <c r="E89" s="80">
        <v>0</v>
      </c>
      <c r="F89" s="263">
        <v>0</v>
      </c>
      <c r="G89" s="80">
        <v>0</v>
      </c>
      <c r="H89" s="80">
        <v>0</v>
      </c>
      <c r="I89" s="232">
        <v>0</v>
      </c>
      <c r="J89" s="182"/>
    </row>
    <row r="90" spans="1:10" ht="16.5" customHeight="1">
      <c r="A90" s="78" t="s">
        <v>674</v>
      </c>
      <c r="B90" s="52" t="s">
        <v>437</v>
      </c>
      <c r="C90" s="24" t="s">
        <v>901</v>
      </c>
      <c r="D90" s="263">
        <f t="shared" si="1"/>
        <v>0</v>
      </c>
      <c r="E90" s="80">
        <v>0</v>
      </c>
      <c r="F90" s="263">
        <v>0</v>
      </c>
      <c r="G90" s="80">
        <v>0</v>
      </c>
      <c r="H90" s="80">
        <v>0</v>
      </c>
      <c r="I90" s="232">
        <v>0</v>
      </c>
      <c r="J90" s="182"/>
    </row>
    <row r="91" spans="1:10" ht="16.5" customHeight="1">
      <c r="A91" s="78" t="s">
        <v>672</v>
      </c>
      <c r="B91" s="52" t="s">
        <v>902</v>
      </c>
      <c r="C91" s="24" t="s">
        <v>903</v>
      </c>
      <c r="D91" s="263">
        <f t="shared" si="1"/>
        <v>0</v>
      </c>
      <c r="E91" s="80">
        <v>0</v>
      </c>
      <c r="F91" s="263">
        <v>0</v>
      </c>
      <c r="G91" s="80">
        <v>0</v>
      </c>
      <c r="H91" s="80">
        <v>0</v>
      </c>
      <c r="I91" s="232">
        <v>0</v>
      </c>
      <c r="J91" s="182"/>
    </row>
    <row r="92" spans="1:10" ht="16.5" customHeight="1">
      <c r="A92" s="78" t="s">
        <v>672</v>
      </c>
      <c r="B92" s="52" t="s">
        <v>904</v>
      </c>
      <c r="C92" s="24" t="s">
        <v>905</v>
      </c>
      <c r="D92" s="263">
        <f t="shared" si="1"/>
        <v>0</v>
      </c>
      <c r="E92" s="80">
        <v>0</v>
      </c>
      <c r="F92" s="263">
        <v>0</v>
      </c>
      <c r="G92" s="80">
        <v>0</v>
      </c>
      <c r="H92" s="80">
        <v>0</v>
      </c>
      <c r="I92" s="232">
        <v>0</v>
      </c>
      <c r="J92" s="182"/>
    </row>
    <row r="93" spans="1:10" ht="16.5" customHeight="1">
      <c r="A93" s="78" t="s">
        <v>672</v>
      </c>
      <c r="B93" s="52" t="s">
        <v>438</v>
      </c>
      <c r="C93" s="24" t="s">
        <v>906</v>
      </c>
      <c r="D93" s="263">
        <f t="shared" si="1"/>
        <v>0</v>
      </c>
      <c r="E93" s="80">
        <v>0</v>
      </c>
      <c r="F93" s="263">
        <v>0</v>
      </c>
      <c r="G93" s="80">
        <v>0</v>
      </c>
      <c r="H93" s="80">
        <v>0</v>
      </c>
      <c r="I93" s="232">
        <v>0</v>
      </c>
      <c r="J93" s="182"/>
    </row>
    <row r="94" spans="1:10" ht="16.5" customHeight="1">
      <c r="A94" s="78" t="s">
        <v>672</v>
      </c>
      <c r="B94" s="52" t="s">
        <v>907</v>
      </c>
      <c r="C94" s="24" t="s">
        <v>908</v>
      </c>
      <c r="D94" s="263">
        <f t="shared" si="1"/>
        <v>0</v>
      </c>
      <c r="E94" s="80">
        <v>0</v>
      </c>
      <c r="F94" s="263">
        <v>0</v>
      </c>
      <c r="G94" s="80">
        <v>0</v>
      </c>
      <c r="H94" s="80">
        <v>0</v>
      </c>
      <c r="I94" s="232">
        <v>0</v>
      </c>
      <c r="J94" s="182"/>
    </row>
    <row r="95" spans="1:10" ht="16.5" customHeight="1">
      <c r="A95" s="78"/>
      <c r="B95" s="52" t="s">
        <v>909</v>
      </c>
      <c r="C95" s="24" t="s">
        <v>910</v>
      </c>
      <c r="D95" s="263">
        <f t="shared" si="1"/>
        <v>0</v>
      </c>
      <c r="E95" s="80">
        <v>0</v>
      </c>
      <c r="F95" s="263">
        <v>0</v>
      </c>
      <c r="G95" s="80">
        <v>0</v>
      </c>
      <c r="H95" s="80">
        <v>0</v>
      </c>
      <c r="I95" s="232">
        <v>0</v>
      </c>
      <c r="J95" s="182"/>
    </row>
    <row r="96" spans="1:10" ht="16.5" customHeight="1">
      <c r="A96" s="78" t="s">
        <v>672</v>
      </c>
      <c r="B96" s="52" t="s">
        <v>911</v>
      </c>
      <c r="C96" s="24" t="s">
        <v>912</v>
      </c>
      <c r="D96" s="263">
        <f t="shared" si="1"/>
        <v>0</v>
      </c>
      <c r="E96" s="80">
        <v>0</v>
      </c>
      <c r="F96" s="263">
        <v>0</v>
      </c>
      <c r="G96" s="80">
        <v>0</v>
      </c>
      <c r="H96" s="80">
        <v>0</v>
      </c>
      <c r="I96" s="232">
        <v>0</v>
      </c>
      <c r="J96" s="182"/>
    </row>
    <row r="97" spans="1:17" ht="16.5" customHeight="1">
      <c r="A97" s="78"/>
      <c r="B97" s="52" t="s">
        <v>439</v>
      </c>
      <c r="C97" s="24" t="s">
        <v>913</v>
      </c>
      <c r="D97" s="263">
        <f t="shared" si="1"/>
        <v>0</v>
      </c>
      <c r="E97" s="80">
        <v>0</v>
      </c>
      <c r="F97" s="263">
        <v>0</v>
      </c>
      <c r="G97" s="80">
        <v>0</v>
      </c>
      <c r="H97" s="80">
        <v>0</v>
      </c>
      <c r="I97" s="232">
        <v>0</v>
      </c>
      <c r="J97" s="182"/>
    </row>
    <row r="98" spans="1:17" ht="25.5" customHeight="1">
      <c r="A98" s="78"/>
      <c r="B98" s="16" t="s">
        <v>69</v>
      </c>
      <c r="C98" s="20" t="s">
        <v>914</v>
      </c>
      <c r="D98" s="266">
        <f t="shared" si="1"/>
        <v>2092.36</v>
      </c>
      <c r="E98" s="23">
        <v>2092</v>
      </c>
      <c r="F98" s="266">
        <v>2092.36</v>
      </c>
      <c r="G98" s="23">
        <v>-2092.36</v>
      </c>
      <c r="H98" s="23">
        <v>-2092.36</v>
      </c>
      <c r="I98" s="234">
        <v>0</v>
      </c>
      <c r="J98" s="183"/>
    </row>
    <row r="99" spans="1:17" ht="25.5" customHeight="1">
      <c r="A99" s="78"/>
      <c r="B99" s="16" t="s">
        <v>68</v>
      </c>
      <c r="C99" s="20" t="s">
        <v>915</v>
      </c>
      <c r="D99" s="266">
        <f t="shared" si="1"/>
        <v>1170561.76</v>
      </c>
      <c r="E99" s="23">
        <v>1170562</v>
      </c>
      <c r="F99" s="266">
        <v>1630647.42</v>
      </c>
      <c r="G99" s="23">
        <v>-1170561.76</v>
      </c>
      <c r="H99" s="23">
        <v>-1630647.42</v>
      </c>
      <c r="I99" s="234">
        <v>-460085.65999999992</v>
      </c>
      <c r="J99" s="182" t="s">
        <v>473</v>
      </c>
    </row>
    <row r="100" spans="1:17">
      <c r="A100" s="78"/>
      <c r="B100" s="83" t="s">
        <v>916</v>
      </c>
      <c r="C100" s="40" t="s">
        <v>917</v>
      </c>
      <c r="D100" s="263">
        <f t="shared" si="1"/>
        <v>1072796.02</v>
      </c>
      <c r="E100" s="80">
        <v>1072796</v>
      </c>
      <c r="F100" s="263">
        <v>1568675.51</v>
      </c>
      <c r="G100" s="80">
        <v>-1072796.02</v>
      </c>
      <c r="H100" s="80">
        <v>-1568675.51</v>
      </c>
      <c r="I100" s="232">
        <v>-495879.49</v>
      </c>
      <c r="J100" s="182" t="s">
        <v>473</v>
      </c>
    </row>
    <row r="101" spans="1:17" ht="23.25" customHeight="1">
      <c r="A101" s="78" t="s">
        <v>672</v>
      </c>
      <c r="B101" s="41" t="s">
        <v>918</v>
      </c>
      <c r="C101" s="40" t="s">
        <v>919</v>
      </c>
      <c r="D101" s="263">
        <f t="shared" si="1"/>
        <v>0</v>
      </c>
      <c r="E101" s="80">
        <v>0</v>
      </c>
      <c r="F101" s="263">
        <v>0</v>
      </c>
      <c r="G101" s="80">
        <v>0</v>
      </c>
      <c r="H101" s="80">
        <v>0</v>
      </c>
      <c r="I101" s="232">
        <v>0</v>
      </c>
      <c r="J101" s="182"/>
    </row>
    <row r="102" spans="1:17" ht="23.25" customHeight="1">
      <c r="A102" s="78" t="s">
        <v>672</v>
      </c>
      <c r="B102" s="41" t="s">
        <v>920</v>
      </c>
      <c r="C102" s="40" t="s">
        <v>921</v>
      </c>
      <c r="D102" s="263">
        <f t="shared" si="1"/>
        <v>0</v>
      </c>
      <c r="E102" s="80">
        <v>0</v>
      </c>
      <c r="F102" s="263">
        <v>0</v>
      </c>
      <c r="G102" s="80">
        <v>0</v>
      </c>
      <c r="H102" s="80">
        <v>0</v>
      </c>
      <c r="I102" s="232">
        <v>0</v>
      </c>
      <c r="J102" s="182"/>
    </row>
    <row r="103" spans="1:17" ht="23.25" customHeight="1">
      <c r="A103" s="78" t="s">
        <v>672</v>
      </c>
      <c r="B103" s="41" t="s">
        <v>922</v>
      </c>
      <c r="C103" s="40" t="s">
        <v>923</v>
      </c>
      <c r="D103" s="263">
        <f t="shared" si="1"/>
        <v>0</v>
      </c>
      <c r="E103" s="80">
        <v>0</v>
      </c>
      <c r="F103" s="263">
        <v>0</v>
      </c>
      <c r="G103" s="80">
        <v>0</v>
      </c>
      <c r="H103" s="80">
        <v>0</v>
      </c>
      <c r="I103" s="232">
        <v>0</v>
      </c>
      <c r="J103" s="182"/>
    </row>
    <row r="104" spans="1:17" ht="23.25" customHeight="1">
      <c r="A104" s="78" t="s">
        <v>674</v>
      </c>
      <c r="B104" s="41" t="s">
        <v>924</v>
      </c>
      <c r="C104" s="40" t="s">
        <v>925</v>
      </c>
      <c r="D104" s="263">
        <f t="shared" si="1"/>
        <v>0</v>
      </c>
      <c r="E104" s="80">
        <v>0</v>
      </c>
      <c r="F104" s="263">
        <v>0</v>
      </c>
      <c r="G104" s="80">
        <v>0</v>
      </c>
      <c r="H104" s="80">
        <v>0</v>
      </c>
      <c r="I104" s="232">
        <v>0</v>
      </c>
      <c r="J104" s="182"/>
      <c r="L104" s="187"/>
      <c r="M104" s="187"/>
      <c r="N104" s="187"/>
      <c r="O104" s="187"/>
      <c r="P104" s="187"/>
      <c r="Q104" s="187"/>
    </row>
    <row r="105" spans="1:17" ht="23.25" customHeight="1">
      <c r="A105" s="78" t="s">
        <v>674</v>
      </c>
      <c r="B105" s="41" t="s">
        <v>440</v>
      </c>
      <c r="C105" s="40" t="s">
        <v>926</v>
      </c>
      <c r="D105" s="263">
        <f t="shared" si="1"/>
        <v>0</v>
      </c>
      <c r="E105" s="80">
        <v>0</v>
      </c>
      <c r="F105" s="263">
        <v>0</v>
      </c>
      <c r="G105" s="80">
        <v>0</v>
      </c>
      <c r="H105" s="80">
        <v>0</v>
      </c>
      <c r="I105" s="232">
        <v>0</v>
      </c>
      <c r="J105" s="182"/>
      <c r="L105" s="187"/>
      <c r="M105" s="187"/>
      <c r="N105" s="187"/>
      <c r="O105" s="187"/>
      <c r="P105" s="187"/>
      <c r="Q105" s="187"/>
    </row>
    <row r="106" spans="1:17">
      <c r="A106" s="78" t="s">
        <v>674</v>
      </c>
      <c r="B106" s="41" t="s">
        <v>441</v>
      </c>
      <c r="C106" s="40" t="s">
        <v>927</v>
      </c>
      <c r="D106" s="263">
        <f t="shared" si="1"/>
        <v>1072796.02</v>
      </c>
      <c r="E106" s="263">
        <v>1072796</v>
      </c>
      <c r="F106" s="263">
        <v>1568675.51</v>
      </c>
      <c r="G106" s="80">
        <v>-1072796.02</v>
      </c>
      <c r="H106" s="80">
        <v>-1568675.51</v>
      </c>
      <c r="I106" s="232">
        <v>-495879.49</v>
      </c>
      <c r="J106" s="182"/>
      <c r="L106" s="173"/>
      <c r="M106" s="173"/>
      <c r="N106" s="187"/>
      <c r="O106" s="188"/>
      <c r="P106" s="187"/>
      <c r="Q106" s="187"/>
    </row>
    <row r="107" spans="1:17">
      <c r="A107" s="78" t="s">
        <v>672</v>
      </c>
      <c r="B107" s="41" t="s">
        <v>928</v>
      </c>
      <c r="C107" s="40" t="s">
        <v>929</v>
      </c>
      <c r="D107" s="263">
        <f t="shared" si="1"/>
        <v>0</v>
      </c>
      <c r="E107" s="80">
        <v>0</v>
      </c>
      <c r="F107" s="263">
        <v>0</v>
      </c>
      <c r="G107" s="80">
        <v>0</v>
      </c>
      <c r="H107" s="80">
        <v>0</v>
      </c>
      <c r="I107" s="232">
        <v>0</v>
      </c>
      <c r="J107" s="182"/>
      <c r="L107" s="187"/>
      <c r="M107" s="187"/>
      <c r="N107" s="187"/>
      <c r="O107" s="187"/>
      <c r="P107" s="187"/>
      <c r="Q107" s="187"/>
    </row>
    <row r="108" spans="1:17" ht="25.5">
      <c r="A108" s="78" t="s">
        <v>674</v>
      </c>
      <c r="B108" s="41" t="s">
        <v>930</v>
      </c>
      <c r="C108" s="40" t="s">
        <v>931</v>
      </c>
      <c r="D108" s="263">
        <f t="shared" si="1"/>
        <v>0</v>
      </c>
      <c r="E108" s="80">
        <v>0</v>
      </c>
      <c r="F108" s="263">
        <v>0</v>
      </c>
      <c r="G108" s="80">
        <v>0</v>
      </c>
      <c r="H108" s="80">
        <v>0</v>
      </c>
      <c r="I108" s="232">
        <v>0</v>
      </c>
      <c r="J108" s="182"/>
      <c r="L108" s="187"/>
      <c r="M108" s="187"/>
      <c r="N108" s="187"/>
      <c r="O108" s="187"/>
      <c r="P108" s="187"/>
      <c r="Q108" s="187"/>
    </row>
    <row r="109" spans="1:17">
      <c r="A109" s="78" t="s">
        <v>672</v>
      </c>
      <c r="B109" s="41" t="s">
        <v>932</v>
      </c>
      <c r="C109" s="40" t="s">
        <v>933</v>
      </c>
      <c r="D109" s="263">
        <f t="shared" si="1"/>
        <v>0</v>
      </c>
      <c r="E109" s="80">
        <v>0</v>
      </c>
      <c r="F109" s="263">
        <v>0</v>
      </c>
      <c r="G109" s="80">
        <v>0</v>
      </c>
      <c r="H109" s="80">
        <v>0</v>
      </c>
      <c r="I109" s="232">
        <v>0</v>
      </c>
      <c r="J109" s="182"/>
      <c r="L109" s="187"/>
      <c r="M109" s="187"/>
      <c r="N109" s="187"/>
      <c r="O109" s="187"/>
      <c r="P109" s="187"/>
      <c r="Q109" s="187"/>
    </row>
    <row r="110" spans="1:17" ht="25.5" customHeight="1">
      <c r="A110" s="78" t="s">
        <v>636</v>
      </c>
      <c r="B110" s="52" t="s">
        <v>442</v>
      </c>
      <c r="C110" s="24" t="s">
        <v>934</v>
      </c>
      <c r="D110" s="263">
        <f t="shared" si="1"/>
        <v>97765.74</v>
      </c>
      <c r="E110" s="80">
        <v>97766</v>
      </c>
      <c r="F110" s="263">
        <v>61971.909999999996</v>
      </c>
      <c r="G110" s="80">
        <v>-97765.74</v>
      </c>
      <c r="H110" s="80">
        <v>-61971.909999999996</v>
      </c>
      <c r="I110" s="232">
        <v>35793.830000000009</v>
      </c>
      <c r="J110" s="182"/>
      <c r="L110" s="187"/>
      <c r="M110" s="187"/>
      <c r="N110" s="187"/>
      <c r="O110" s="187"/>
      <c r="P110" s="187"/>
      <c r="Q110" s="187"/>
    </row>
    <row r="111" spans="1:17">
      <c r="A111" s="78"/>
      <c r="B111" s="52" t="s">
        <v>935</v>
      </c>
      <c r="C111" s="24" t="s">
        <v>936</v>
      </c>
      <c r="D111" s="263">
        <f t="shared" si="1"/>
        <v>0</v>
      </c>
      <c r="E111" s="27">
        <v>0</v>
      </c>
      <c r="F111" s="263">
        <v>0</v>
      </c>
      <c r="G111" s="27">
        <v>0</v>
      </c>
      <c r="H111" s="27">
        <v>0</v>
      </c>
      <c r="I111" s="235">
        <v>0</v>
      </c>
      <c r="J111" s="183" t="s">
        <v>473</v>
      </c>
      <c r="L111" s="187"/>
      <c r="M111" s="187"/>
      <c r="N111" s="187"/>
      <c r="O111" s="187"/>
      <c r="P111" s="187"/>
      <c r="Q111" s="187"/>
    </row>
    <row r="112" spans="1:17" ht="25.5">
      <c r="A112" s="78" t="s">
        <v>672</v>
      </c>
      <c r="B112" s="41" t="s">
        <v>937</v>
      </c>
      <c r="C112" s="40" t="s">
        <v>938</v>
      </c>
      <c r="D112" s="263">
        <f t="shared" si="1"/>
        <v>0</v>
      </c>
      <c r="E112" s="80">
        <v>0</v>
      </c>
      <c r="F112" s="263">
        <v>0</v>
      </c>
      <c r="G112" s="80">
        <v>0</v>
      </c>
      <c r="H112" s="80">
        <v>0</v>
      </c>
      <c r="I112" s="232">
        <v>0</v>
      </c>
      <c r="J112" s="182"/>
      <c r="L112" s="187"/>
      <c r="M112" s="187"/>
      <c r="N112" s="187"/>
      <c r="O112" s="187"/>
      <c r="P112" s="187"/>
      <c r="Q112" s="187"/>
    </row>
    <row r="113" spans="1:17" ht="41.25" customHeight="1">
      <c r="A113" s="78" t="s">
        <v>672</v>
      </c>
      <c r="B113" s="41" t="s">
        <v>939</v>
      </c>
      <c r="C113" s="40" t="s">
        <v>940</v>
      </c>
      <c r="D113" s="263">
        <f t="shared" si="1"/>
        <v>0</v>
      </c>
      <c r="E113" s="80">
        <v>0</v>
      </c>
      <c r="F113" s="263">
        <v>0</v>
      </c>
      <c r="G113" s="80">
        <v>0</v>
      </c>
      <c r="H113" s="80">
        <v>0</v>
      </c>
      <c r="I113" s="232">
        <v>0</v>
      </c>
      <c r="J113" s="182"/>
      <c r="L113" s="187"/>
      <c r="M113" s="187"/>
      <c r="N113" s="187"/>
      <c r="O113" s="187"/>
      <c r="P113" s="187"/>
      <c r="Q113" s="187"/>
    </row>
    <row r="114" spans="1:17" ht="34.5" customHeight="1">
      <c r="A114" s="78" t="s">
        <v>672</v>
      </c>
      <c r="B114" s="41" t="s">
        <v>941</v>
      </c>
      <c r="C114" s="40" t="s">
        <v>942</v>
      </c>
      <c r="D114" s="263">
        <f t="shared" si="1"/>
        <v>0</v>
      </c>
      <c r="E114" s="80">
        <v>0</v>
      </c>
      <c r="F114" s="263">
        <v>0</v>
      </c>
      <c r="G114" s="80">
        <v>0</v>
      </c>
      <c r="H114" s="80">
        <v>0</v>
      </c>
      <c r="I114" s="232">
        <v>0</v>
      </c>
      <c r="J114" s="182"/>
      <c r="L114" s="187"/>
      <c r="M114" s="187"/>
      <c r="N114" s="187"/>
      <c r="O114" s="187"/>
      <c r="P114" s="187"/>
      <c r="Q114" s="187"/>
    </row>
    <row r="115" spans="1:17" ht="40.700000000000003" customHeight="1">
      <c r="A115" s="78" t="s">
        <v>672</v>
      </c>
      <c r="B115" s="41" t="s">
        <v>943</v>
      </c>
      <c r="C115" s="40" t="s">
        <v>944</v>
      </c>
      <c r="D115" s="263">
        <f t="shared" si="1"/>
        <v>0</v>
      </c>
      <c r="E115" s="80">
        <v>0</v>
      </c>
      <c r="F115" s="263">
        <v>0</v>
      </c>
      <c r="G115" s="80">
        <v>0</v>
      </c>
      <c r="H115" s="80">
        <v>0</v>
      </c>
      <c r="I115" s="232">
        <v>0</v>
      </c>
      <c r="J115" s="182"/>
      <c r="L115" s="187"/>
      <c r="M115" s="187"/>
      <c r="N115" s="187"/>
      <c r="O115" s="187"/>
      <c r="P115" s="187"/>
      <c r="Q115" s="187"/>
    </row>
    <row r="116" spans="1:17" ht="25.5" customHeight="1">
      <c r="A116" s="78" t="s">
        <v>672</v>
      </c>
      <c r="B116" s="41" t="s">
        <v>945</v>
      </c>
      <c r="C116" s="40" t="s">
        <v>946</v>
      </c>
      <c r="D116" s="263">
        <f t="shared" si="1"/>
        <v>0</v>
      </c>
      <c r="E116" s="80">
        <v>0</v>
      </c>
      <c r="F116" s="263">
        <v>0</v>
      </c>
      <c r="G116" s="80">
        <v>0</v>
      </c>
      <c r="H116" s="80">
        <v>0</v>
      </c>
      <c r="I116" s="232">
        <v>0</v>
      </c>
      <c r="J116" s="182"/>
      <c r="L116" s="187"/>
      <c r="M116" s="187"/>
      <c r="N116" s="187"/>
      <c r="O116" s="187"/>
      <c r="P116" s="187"/>
      <c r="Q116" s="187"/>
    </row>
    <row r="117" spans="1:17" ht="25.5" customHeight="1">
      <c r="A117" s="78"/>
      <c r="B117" s="29" t="s">
        <v>67</v>
      </c>
      <c r="C117" s="20" t="s">
        <v>947</v>
      </c>
      <c r="D117" s="266">
        <f t="shared" si="1"/>
        <v>962912.84000000008</v>
      </c>
      <c r="E117" s="31">
        <v>962913</v>
      </c>
      <c r="F117" s="266">
        <v>1536228.6400000001</v>
      </c>
      <c r="G117" s="31">
        <v>-962912.84000000008</v>
      </c>
      <c r="H117" s="31">
        <v>-1536228.6400000001</v>
      </c>
      <c r="I117" s="233">
        <v>-573315.80000000005</v>
      </c>
      <c r="J117" s="182" t="s">
        <v>473</v>
      </c>
      <c r="L117" s="187"/>
      <c r="M117" s="187"/>
      <c r="N117" s="187"/>
      <c r="O117" s="187"/>
      <c r="P117" s="187"/>
      <c r="Q117" s="187"/>
    </row>
    <row r="118" spans="1:17" ht="25.5" customHeight="1">
      <c r="A118" s="78"/>
      <c r="B118" s="83" t="s">
        <v>443</v>
      </c>
      <c r="C118" s="230" t="s">
        <v>948</v>
      </c>
      <c r="D118" s="264">
        <f t="shared" si="1"/>
        <v>13808.75</v>
      </c>
      <c r="E118" s="80">
        <v>13809</v>
      </c>
      <c r="F118" s="264">
        <v>2096.75</v>
      </c>
      <c r="G118" s="80">
        <v>-13808.75</v>
      </c>
      <c r="H118" s="80">
        <v>-2096.75</v>
      </c>
      <c r="I118" s="232">
        <v>11712</v>
      </c>
      <c r="J118" s="182"/>
      <c r="L118" s="187"/>
      <c r="M118" s="187"/>
      <c r="N118" s="187"/>
      <c r="O118" s="187"/>
      <c r="P118" s="187"/>
      <c r="Q118" s="187"/>
    </row>
    <row r="119" spans="1:17" ht="25.5" customHeight="1">
      <c r="A119" s="78"/>
      <c r="B119" s="52" t="s">
        <v>949</v>
      </c>
      <c r="C119" s="19" t="s">
        <v>950</v>
      </c>
      <c r="D119" s="264">
        <f t="shared" si="1"/>
        <v>0</v>
      </c>
      <c r="E119" s="80">
        <v>0</v>
      </c>
      <c r="F119" s="264">
        <v>0</v>
      </c>
      <c r="G119" s="80">
        <v>0</v>
      </c>
      <c r="H119" s="80">
        <v>0</v>
      </c>
      <c r="I119" s="232">
        <v>0</v>
      </c>
      <c r="J119" s="182"/>
      <c r="L119" s="187"/>
      <c r="M119" s="187"/>
      <c r="N119" s="187"/>
      <c r="O119" s="187"/>
      <c r="P119" s="187"/>
      <c r="Q119" s="187"/>
    </row>
    <row r="120" spans="1:17" ht="25.5" customHeight="1">
      <c r="A120" s="78"/>
      <c r="B120" s="52" t="s">
        <v>444</v>
      </c>
      <c r="C120" s="19" t="s">
        <v>951</v>
      </c>
      <c r="D120" s="264">
        <f t="shared" si="1"/>
        <v>949104.09000000008</v>
      </c>
      <c r="E120" s="80">
        <v>949104</v>
      </c>
      <c r="F120" s="264">
        <v>1534131.8900000001</v>
      </c>
      <c r="G120" s="80">
        <v>-949104.09000000008</v>
      </c>
      <c r="H120" s="80">
        <v>-1534131.8900000001</v>
      </c>
      <c r="I120" s="232">
        <v>-585027.80000000005</v>
      </c>
      <c r="J120" s="182"/>
      <c r="L120" s="187"/>
      <c r="M120" s="187"/>
      <c r="N120" s="187"/>
      <c r="O120" s="187"/>
      <c r="P120" s="187"/>
      <c r="Q120" s="187"/>
    </row>
    <row r="121" spans="1:17" ht="25.5" customHeight="1">
      <c r="A121" s="78"/>
      <c r="B121" s="16" t="s">
        <v>66</v>
      </c>
      <c r="C121" s="20" t="s">
        <v>952</v>
      </c>
      <c r="D121" s="266">
        <f t="shared" si="1"/>
        <v>30761102.467999991</v>
      </c>
      <c r="E121" s="23">
        <v>30761102</v>
      </c>
      <c r="F121" s="266">
        <v>26648199.029999994</v>
      </c>
      <c r="G121" s="23">
        <v>-30761102.467999991</v>
      </c>
      <c r="H121" s="23">
        <v>-26648199.029999994</v>
      </c>
      <c r="I121" s="234">
        <v>4112903.4379999973</v>
      </c>
      <c r="J121" s="182" t="s">
        <v>473</v>
      </c>
      <c r="L121" s="189"/>
      <c r="M121" s="190"/>
      <c r="N121" s="187"/>
      <c r="O121" s="187"/>
      <c r="P121" s="187"/>
      <c r="Q121" s="187"/>
    </row>
    <row r="122" spans="1:17" ht="25.5">
      <c r="A122" s="78"/>
      <c r="B122" s="83" t="s">
        <v>953</v>
      </c>
      <c r="C122" s="230" t="s">
        <v>954</v>
      </c>
      <c r="D122" s="264">
        <f t="shared" si="1"/>
        <v>98799.419999999984</v>
      </c>
      <c r="E122" s="80">
        <v>98799</v>
      </c>
      <c r="F122" s="264">
        <v>106190.81</v>
      </c>
      <c r="G122" s="80">
        <v>-98799.419999999984</v>
      </c>
      <c r="H122" s="80">
        <v>-106190.81</v>
      </c>
      <c r="I122" s="232">
        <v>-7391.390000000014</v>
      </c>
      <c r="J122" s="182" t="s">
        <v>473</v>
      </c>
      <c r="L122" s="187"/>
      <c r="M122" s="187"/>
      <c r="N122" s="187"/>
      <c r="O122" s="187"/>
      <c r="P122" s="187"/>
      <c r="Q122" s="187"/>
    </row>
    <row r="123" spans="1:17" ht="25.5">
      <c r="A123" s="78"/>
      <c r="B123" s="83" t="s">
        <v>445</v>
      </c>
      <c r="C123" s="40" t="s">
        <v>955</v>
      </c>
      <c r="D123" s="263">
        <f t="shared" si="1"/>
        <v>98799.419999999984</v>
      </c>
      <c r="E123" s="80">
        <v>98799</v>
      </c>
      <c r="F123" s="80">
        <v>106190.81</v>
      </c>
      <c r="G123" s="80">
        <v>-98799.419999999984</v>
      </c>
      <c r="H123" s="80">
        <v>-106190.81</v>
      </c>
      <c r="I123" s="232">
        <v>-7391.390000000014</v>
      </c>
      <c r="J123" s="182"/>
      <c r="L123" s="187"/>
      <c r="M123" s="187"/>
      <c r="N123" s="187"/>
      <c r="O123" s="187"/>
      <c r="P123" s="187"/>
      <c r="Q123" s="187"/>
    </row>
    <row r="124" spans="1:17" ht="25.5" customHeight="1">
      <c r="A124" s="78"/>
      <c r="B124" s="83" t="s">
        <v>956</v>
      </c>
      <c r="C124" s="40" t="s">
        <v>957</v>
      </c>
      <c r="D124" s="263">
        <f t="shared" si="1"/>
        <v>0</v>
      </c>
      <c r="E124" s="80">
        <v>0</v>
      </c>
      <c r="F124" s="263">
        <v>0</v>
      </c>
      <c r="G124" s="80">
        <v>0</v>
      </c>
      <c r="H124" s="80">
        <v>0</v>
      </c>
      <c r="I124" s="232">
        <v>0</v>
      </c>
      <c r="J124" s="182"/>
      <c r="L124" s="187"/>
      <c r="M124" s="187"/>
      <c r="N124" s="187"/>
      <c r="O124" s="187"/>
      <c r="P124" s="187"/>
      <c r="Q124" s="187"/>
    </row>
    <row r="125" spans="1:17">
      <c r="A125" s="78"/>
      <c r="B125" s="52" t="s">
        <v>958</v>
      </c>
      <c r="C125" s="19" t="s">
        <v>959</v>
      </c>
      <c r="D125" s="264">
        <f t="shared" si="1"/>
        <v>30662303.047999989</v>
      </c>
      <c r="E125" s="80">
        <v>30662303</v>
      </c>
      <c r="F125" s="264">
        <v>26542008.219999995</v>
      </c>
      <c r="G125" s="80">
        <v>-30662303.047999989</v>
      </c>
      <c r="H125" s="80">
        <v>-26542008.219999995</v>
      </c>
      <c r="I125" s="232">
        <v>4120294.8279999942</v>
      </c>
      <c r="J125" s="182" t="s">
        <v>473</v>
      </c>
      <c r="L125" s="187"/>
      <c r="M125" s="187"/>
      <c r="N125" s="187"/>
      <c r="O125" s="187"/>
      <c r="P125" s="187"/>
      <c r="Q125" s="187"/>
    </row>
    <row r="126" spans="1:17">
      <c r="A126" s="78"/>
      <c r="B126" s="52" t="s">
        <v>446</v>
      </c>
      <c r="C126" s="40" t="s">
        <v>960</v>
      </c>
      <c r="D126" s="263">
        <f t="shared" si="1"/>
        <v>30673215.497999988</v>
      </c>
      <c r="E126" s="273">
        <v>30673215</v>
      </c>
      <c r="F126" s="263">
        <v>26913960.229999997</v>
      </c>
      <c r="G126" s="80">
        <v>-30673215.497999988</v>
      </c>
      <c r="H126" s="80">
        <v>-26913960.229999997</v>
      </c>
      <c r="I126" s="232">
        <v>3759255.2679999918</v>
      </c>
      <c r="J126" s="182"/>
      <c r="L126" s="173"/>
      <c r="M126" s="173"/>
      <c r="N126" s="187"/>
      <c r="O126" s="187"/>
      <c r="P126" s="187"/>
      <c r="Q126" s="187"/>
    </row>
    <row r="127" spans="1:17">
      <c r="A127" s="78"/>
      <c r="B127" s="52" t="s">
        <v>447</v>
      </c>
      <c r="C127" s="40" t="s">
        <v>961</v>
      </c>
      <c r="D127" s="263">
        <f>-ABS(G127)</f>
        <v>-10912.450000000012</v>
      </c>
      <c r="E127" s="80">
        <v>-10912</v>
      </c>
      <c r="F127" s="263">
        <v>371952.01</v>
      </c>
      <c r="G127" s="80">
        <v>10912.450000000012</v>
      </c>
      <c r="H127" s="80">
        <v>371952.01</v>
      </c>
      <c r="I127" s="232">
        <v>-382864.46</v>
      </c>
      <c r="J127" s="182"/>
      <c r="L127" s="187"/>
      <c r="M127" s="187"/>
      <c r="N127" s="187"/>
      <c r="O127" s="187"/>
      <c r="P127" s="187"/>
      <c r="Q127" s="187"/>
    </row>
    <row r="128" spans="1:17" ht="25.5" customHeight="1">
      <c r="A128" s="78"/>
      <c r="B128" s="16" t="s">
        <v>962</v>
      </c>
      <c r="C128" s="20" t="s">
        <v>963</v>
      </c>
      <c r="D128" s="266">
        <f t="shared" si="1"/>
        <v>0</v>
      </c>
      <c r="E128" s="23">
        <v>0</v>
      </c>
      <c r="F128" s="266">
        <v>0</v>
      </c>
      <c r="G128" s="23">
        <v>0</v>
      </c>
      <c r="H128" s="23">
        <v>0</v>
      </c>
      <c r="I128" s="234">
        <v>0</v>
      </c>
      <c r="J128" s="183"/>
      <c r="L128" s="187"/>
      <c r="M128" s="187"/>
      <c r="N128" s="187"/>
      <c r="O128" s="187"/>
      <c r="P128" s="187"/>
      <c r="Q128" s="187"/>
    </row>
    <row r="129" spans="1:17">
      <c r="A129" s="78"/>
      <c r="B129" s="16" t="s">
        <v>65</v>
      </c>
      <c r="C129" s="20" t="s">
        <v>964</v>
      </c>
      <c r="D129" s="266">
        <f t="shared" si="1"/>
        <v>2000000.0000000005</v>
      </c>
      <c r="E129" s="23">
        <v>2000000</v>
      </c>
      <c r="F129" s="266">
        <v>1871297.71</v>
      </c>
      <c r="G129" s="23">
        <v>-2000000.0000000005</v>
      </c>
      <c r="H129" s="23">
        <v>-1871297.71</v>
      </c>
      <c r="I129" s="234">
        <v>128702.2900000005</v>
      </c>
      <c r="J129" s="183"/>
      <c r="L129" s="189"/>
      <c r="M129" s="190"/>
      <c r="N129" s="187"/>
      <c r="O129" s="187"/>
      <c r="P129" s="187"/>
      <c r="Q129" s="187"/>
    </row>
    <row r="130" spans="1:17" ht="25.5">
      <c r="A130" s="78"/>
      <c r="B130" s="16" t="s">
        <v>64</v>
      </c>
      <c r="C130" s="20" t="s">
        <v>965</v>
      </c>
      <c r="D130" s="266">
        <f t="shared" si="1"/>
        <v>8200000.0000000037</v>
      </c>
      <c r="E130" s="23">
        <v>8200000</v>
      </c>
      <c r="F130" s="266">
        <v>8150338.0800000001</v>
      </c>
      <c r="G130" s="23">
        <v>-8200000.0000000037</v>
      </c>
      <c r="H130" s="23">
        <v>-8150338.0800000001</v>
      </c>
      <c r="I130" s="234">
        <v>49661.920000003651</v>
      </c>
      <c r="J130" s="183"/>
      <c r="L130" s="187"/>
      <c r="M130" s="187"/>
      <c r="N130" s="187"/>
      <c r="O130" s="187"/>
      <c r="P130" s="187"/>
      <c r="Q130" s="187"/>
    </row>
    <row r="131" spans="1:17">
      <c r="A131" s="78"/>
      <c r="B131" s="16" t="s">
        <v>63</v>
      </c>
      <c r="C131" s="20" t="s">
        <v>966</v>
      </c>
      <c r="D131" s="266">
        <f t="shared" si="1"/>
        <v>20880019.780000009</v>
      </c>
      <c r="E131" s="23">
        <v>20880020</v>
      </c>
      <c r="F131" s="266">
        <v>21157082</v>
      </c>
      <c r="G131" s="23">
        <v>-20880019.780000009</v>
      </c>
      <c r="H131" s="23">
        <v>-21157082</v>
      </c>
      <c r="I131" s="234">
        <v>-277062.21999999136</v>
      </c>
      <c r="J131" s="182" t="s">
        <v>473</v>
      </c>
      <c r="L131" s="187"/>
      <c r="M131" s="187"/>
      <c r="N131" s="187"/>
      <c r="O131" s="187"/>
      <c r="P131" s="187"/>
      <c r="Q131" s="187"/>
    </row>
    <row r="132" spans="1:17">
      <c r="A132" s="78"/>
      <c r="B132" s="52" t="s">
        <v>967</v>
      </c>
      <c r="C132" s="19" t="s">
        <v>968</v>
      </c>
      <c r="D132" s="264">
        <f t="shared" si="1"/>
        <v>0</v>
      </c>
      <c r="E132" s="80">
        <v>0</v>
      </c>
      <c r="F132" s="264">
        <v>0</v>
      </c>
      <c r="G132" s="80">
        <v>0</v>
      </c>
      <c r="H132" s="80">
        <v>0</v>
      </c>
      <c r="I132" s="232">
        <v>0</v>
      </c>
      <c r="J132" s="182"/>
    </row>
    <row r="133" spans="1:17">
      <c r="A133" s="78"/>
      <c r="B133" s="82" t="s">
        <v>448</v>
      </c>
      <c r="C133" s="19" t="s">
        <v>969</v>
      </c>
      <c r="D133" s="264">
        <f t="shared" si="1"/>
        <v>20500000.000000007</v>
      </c>
      <c r="E133" s="80">
        <v>20500000</v>
      </c>
      <c r="F133" s="264">
        <v>20882122.390000001</v>
      </c>
      <c r="G133" s="80">
        <v>-20500000.000000007</v>
      </c>
      <c r="H133" s="80">
        <v>-20882122.390000001</v>
      </c>
      <c r="I133" s="232">
        <v>-382122.38999999315</v>
      </c>
      <c r="J133" s="182"/>
    </row>
    <row r="134" spans="1:17">
      <c r="A134" s="78"/>
      <c r="B134" s="52" t="s">
        <v>970</v>
      </c>
      <c r="C134" s="19" t="s">
        <v>971</v>
      </c>
      <c r="D134" s="264">
        <f t="shared" si="1"/>
        <v>0</v>
      </c>
      <c r="E134" s="80">
        <v>0</v>
      </c>
      <c r="F134" s="264">
        <v>0</v>
      </c>
      <c r="G134" s="80">
        <v>0</v>
      </c>
      <c r="H134" s="80">
        <v>0</v>
      </c>
      <c r="I134" s="232">
        <v>0</v>
      </c>
      <c r="J134" s="182"/>
    </row>
    <row r="135" spans="1:17">
      <c r="A135" s="78"/>
      <c r="B135" s="82" t="s">
        <v>449</v>
      </c>
      <c r="C135" s="19" t="s">
        <v>972</v>
      </c>
      <c r="D135" s="264">
        <f t="shared" si="1"/>
        <v>380019.78</v>
      </c>
      <c r="E135" s="80">
        <v>380020</v>
      </c>
      <c r="F135" s="264">
        <v>274959.61000000004</v>
      </c>
      <c r="G135" s="80">
        <v>-380019.78</v>
      </c>
      <c r="H135" s="80">
        <v>-274959.61000000004</v>
      </c>
      <c r="I135" s="232">
        <v>105060.16999999998</v>
      </c>
      <c r="J135" s="182"/>
    </row>
    <row r="136" spans="1:17">
      <c r="A136" s="78"/>
      <c r="B136" s="16" t="s">
        <v>193</v>
      </c>
      <c r="C136" s="20" t="s">
        <v>973</v>
      </c>
      <c r="D136" s="266">
        <f t="shared" si="1"/>
        <v>0</v>
      </c>
      <c r="E136" s="23">
        <v>0</v>
      </c>
      <c r="F136" s="266">
        <v>15536.67</v>
      </c>
      <c r="G136" s="23">
        <v>0</v>
      </c>
      <c r="H136" s="23">
        <v>-15536.67</v>
      </c>
      <c r="I136" s="234">
        <v>-15536.67</v>
      </c>
      <c r="J136" s="182" t="s">
        <v>473</v>
      </c>
    </row>
    <row r="137" spans="1:17">
      <c r="A137" s="78"/>
      <c r="B137" s="52" t="s">
        <v>194</v>
      </c>
      <c r="C137" s="19" t="s">
        <v>974</v>
      </c>
      <c r="D137" s="264">
        <f t="shared" si="1"/>
        <v>0</v>
      </c>
      <c r="E137" s="27">
        <v>0</v>
      </c>
      <c r="F137" s="264">
        <v>15536.67</v>
      </c>
      <c r="G137" s="149">
        <v>0</v>
      </c>
      <c r="H137" s="149">
        <v>-15536.67</v>
      </c>
      <c r="I137" s="236">
        <v>-15536.67</v>
      </c>
      <c r="J137" s="182" t="s">
        <v>473</v>
      </c>
    </row>
    <row r="138" spans="1:17">
      <c r="A138" s="78"/>
      <c r="B138" s="52" t="s">
        <v>975</v>
      </c>
      <c r="C138" s="19" t="s">
        <v>976</v>
      </c>
      <c r="D138" s="264">
        <f t="shared" si="1"/>
        <v>0</v>
      </c>
      <c r="E138" s="80">
        <v>0</v>
      </c>
      <c r="F138" s="264">
        <v>15536.67</v>
      </c>
      <c r="G138" s="80">
        <v>0</v>
      </c>
      <c r="H138" s="80">
        <v>-15536.67</v>
      </c>
      <c r="I138" s="232">
        <v>-15536.67</v>
      </c>
      <c r="J138" s="182"/>
    </row>
    <row r="139" spans="1:17">
      <c r="A139" s="78" t="s">
        <v>674</v>
      </c>
      <c r="B139" s="52" t="s">
        <v>977</v>
      </c>
      <c r="C139" s="19" t="s">
        <v>978</v>
      </c>
      <c r="D139" s="264">
        <f t="shared" si="1"/>
        <v>0</v>
      </c>
      <c r="E139" s="80">
        <v>0</v>
      </c>
      <c r="F139" s="264">
        <v>0</v>
      </c>
      <c r="G139" s="80">
        <v>0</v>
      </c>
      <c r="H139" s="80">
        <v>0</v>
      </c>
      <c r="I139" s="232">
        <v>0</v>
      </c>
      <c r="J139" s="182"/>
    </row>
    <row r="140" spans="1:17">
      <c r="A140" s="78"/>
      <c r="B140" s="52" t="s">
        <v>979</v>
      </c>
      <c r="C140" s="19" t="s">
        <v>980</v>
      </c>
      <c r="D140" s="264">
        <f t="shared" si="1"/>
        <v>0</v>
      </c>
      <c r="E140" s="27">
        <v>0</v>
      </c>
      <c r="F140" s="264">
        <v>0</v>
      </c>
      <c r="G140" s="149">
        <v>0</v>
      </c>
      <c r="H140" s="149">
        <v>0</v>
      </c>
      <c r="I140" s="236">
        <v>0</v>
      </c>
      <c r="J140" s="182" t="s">
        <v>473</v>
      </c>
    </row>
    <row r="141" spans="1:17">
      <c r="A141" s="78"/>
      <c r="B141" s="52" t="s">
        <v>981</v>
      </c>
      <c r="C141" s="19" t="s">
        <v>982</v>
      </c>
      <c r="D141" s="264">
        <f t="shared" si="1"/>
        <v>0</v>
      </c>
      <c r="E141" s="80">
        <v>0</v>
      </c>
      <c r="F141" s="264">
        <v>0</v>
      </c>
      <c r="G141" s="80">
        <v>0</v>
      </c>
      <c r="H141" s="80">
        <v>0</v>
      </c>
      <c r="I141" s="232">
        <v>0</v>
      </c>
      <c r="J141" s="182"/>
    </row>
    <row r="142" spans="1:17">
      <c r="A142" s="78" t="s">
        <v>674</v>
      </c>
      <c r="B142" s="52" t="s">
        <v>983</v>
      </c>
      <c r="C142" s="19" t="s">
        <v>984</v>
      </c>
      <c r="D142" s="264">
        <f t="shared" si="1"/>
        <v>0</v>
      </c>
      <c r="E142" s="80">
        <v>0</v>
      </c>
      <c r="F142" s="264">
        <v>0</v>
      </c>
      <c r="G142" s="80">
        <v>0</v>
      </c>
      <c r="H142" s="80">
        <v>0</v>
      </c>
      <c r="I142" s="232">
        <v>0</v>
      </c>
      <c r="J142" s="182"/>
    </row>
    <row r="143" spans="1:17" ht="30.75" customHeight="1">
      <c r="A143" s="78"/>
      <c r="B143" s="52" t="s">
        <v>985</v>
      </c>
      <c r="C143" s="19" t="s">
        <v>986</v>
      </c>
      <c r="D143" s="264">
        <f t="shared" si="1"/>
        <v>0</v>
      </c>
      <c r="E143" s="80">
        <v>0</v>
      </c>
      <c r="F143" s="264">
        <v>0</v>
      </c>
      <c r="G143" s="80">
        <v>0</v>
      </c>
      <c r="H143" s="80">
        <v>0</v>
      </c>
      <c r="I143" s="232">
        <v>0</v>
      </c>
      <c r="J143" s="182"/>
    </row>
    <row r="144" spans="1:17" ht="30.75" customHeight="1">
      <c r="A144" s="78"/>
      <c r="B144" s="16" t="s">
        <v>987</v>
      </c>
      <c r="C144" s="20" t="s">
        <v>988</v>
      </c>
      <c r="D144" s="266">
        <f t="shared" si="1"/>
        <v>350632436.82887512</v>
      </c>
      <c r="E144" s="23">
        <v>350563662</v>
      </c>
      <c r="F144" s="266">
        <v>349400394.48999995</v>
      </c>
      <c r="G144" s="23">
        <v>-350632436.82887512</v>
      </c>
      <c r="H144" s="23">
        <v>-349400394.48999995</v>
      </c>
      <c r="I144" s="234">
        <v>1232042.3388751745</v>
      </c>
      <c r="J144" s="182" t="s">
        <v>473</v>
      </c>
      <c r="L144" s="85"/>
    </row>
    <row r="145" spans="1:12" ht="27" customHeight="1">
      <c r="A145" s="78"/>
      <c r="B145" s="16" t="s">
        <v>18</v>
      </c>
      <c r="C145" s="20" t="s">
        <v>989</v>
      </c>
      <c r="D145" s="266">
        <f t="shared" si="1"/>
        <v>0</v>
      </c>
      <c r="E145" s="23">
        <v>0</v>
      </c>
      <c r="F145" s="266">
        <v>6195012.21</v>
      </c>
      <c r="G145" s="23">
        <v>0</v>
      </c>
      <c r="H145" s="23">
        <v>-6195012.21</v>
      </c>
      <c r="I145" s="234">
        <v>-6195012.21</v>
      </c>
      <c r="J145" s="182" t="s">
        <v>473</v>
      </c>
      <c r="L145" s="85"/>
    </row>
    <row r="146" spans="1:12">
      <c r="A146" s="78"/>
      <c r="B146" s="52" t="s">
        <v>990</v>
      </c>
      <c r="C146" s="19" t="s">
        <v>991</v>
      </c>
      <c r="D146" s="264">
        <f t="shared" si="1"/>
        <v>0</v>
      </c>
      <c r="E146" s="80">
        <v>0</v>
      </c>
      <c r="F146" s="264">
        <v>0</v>
      </c>
      <c r="G146" s="80">
        <v>0</v>
      </c>
      <c r="H146" s="80">
        <v>0</v>
      </c>
      <c r="I146" s="232">
        <v>0</v>
      </c>
      <c r="J146" s="182"/>
      <c r="L146" s="85"/>
    </row>
    <row r="147" spans="1:12">
      <c r="A147" s="78"/>
      <c r="B147" s="52" t="s">
        <v>992</v>
      </c>
      <c r="C147" s="19" t="s">
        <v>993</v>
      </c>
      <c r="D147" s="264">
        <f t="shared" ref="D147:D150" si="2">+ABS(G147)</f>
        <v>0</v>
      </c>
      <c r="E147" s="80">
        <v>0</v>
      </c>
      <c r="F147" s="264">
        <v>0</v>
      </c>
      <c r="G147" s="80">
        <v>0</v>
      </c>
      <c r="H147" s="80">
        <v>0</v>
      </c>
      <c r="I147" s="232">
        <v>0</v>
      </c>
      <c r="J147" s="182"/>
      <c r="L147" s="85"/>
    </row>
    <row r="148" spans="1:12">
      <c r="A148" s="78"/>
      <c r="B148" s="52" t="s">
        <v>994</v>
      </c>
      <c r="C148" s="19" t="s">
        <v>995</v>
      </c>
      <c r="D148" s="264">
        <f t="shared" si="2"/>
        <v>0</v>
      </c>
      <c r="E148" s="80">
        <v>0</v>
      </c>
      <c r="F148" s="264">
        <v>0</v>
      </c>
      <c r="G148" s="80">
        <v>0</v>
      </c>
      <c r="H148" s="80">
        <v>0</v>
      </c>
      <c r="I148" s="232">
        <v>0</v>
      </c>
      <c r="J148" s="182"/>
      <c r="L148" s="85"/>
    </row>
    <row r="149" spans="1:12" ht="13.5" thickBot="1">
      <c r="A149" s="78"/>
      <c r="B149" s="52" t="s">
        <v>996</v>
      </c>
      <c r="C149" s="19" t="s">
        <v>997</v>
      </c>
      <c r="D149" s="264">
        <f t="shared" si="2"/>
        <v>0</v>
      </c>
      <c r="E149" s="80">
        <v>0</v>
      </c>
      <c r="F149" s="264">
        <v>0</v>
      </c>
      <c r="G149" s="80">
        <v>0</v>
      </c>
      <c r="H149" s="87">
        <v>0</v>
      </c>
      <c r="I149" s="232">
        <v>0</v>
      </c>
      <c r="J149" s="182"/>
      <c r="L149" s="85"/>
    </row>
    <row r="150" spans="1:12" ht="13.5" thickBot="1">
      <c r="A150" s="86"/>
      <c r="B150" s="56" t="s">
        <v>998</v>
      </c>
      <c r="C150" s="55" t="s">
        <v>999</v>
      </c>
      <c r="D150" s="269">
        <f t="shared" si="2"/>
        <v>0</v>
      </c>
      <c r="E150" s="87">
        <v>0</v>
      </c>
      <c r="F150" s="269">
        <v>6195012.21</v>
      </c>
      <c r="G150" s="87">
        <v>0</v>
      </c>
      <c r="H150" s="237">
        <v>-6195012.21</v>
      </c>
      <c r="I150" s="87">
        <v>-6195012.21</v>
      </c>
      <c r="J150" s="182"/>
      <c r="L150" s="85"/>
    </row>
    <row r="151" spans="1:12" s="10" customFormat="1" ht="14.25">
      <c r="B151" s="11"/>
      <c r="D151" s="270"/>
      <c r="F151" s="270"/>
      <c r="H151" s="12"/>
      <c r="I151" s="81"/>
      <c r="J151" s="182"/>
      <c r="K151" s="817"/>
      <c r="L151" s="88"/>
    </row>
    <row r="152" spans="1:12" s="10" customFormat="1" ht="14.25">
      <c r="B152" s="11"/>
      <c r="D152" s="270"/>
      <c r="F152" s="270"/>
      <c r="H152" s="12"/>
      <c r="I152" s="81"/>
      <c r="J152" s="182"/>
      <c r="K152" s="817"/>
      <c r="L152" s="88"/>
    </row>
    <row r="153" spans="1:12" s="10" customFormat="1" ht="27" customHeight="1">
      <c r="A153" s="59"/>
      <c r="B153" s="999" t="s">
        <v>782</v>
      </c>
      <c r="C153" s="999"/>
      <c r="D153" s="271"/>
      <c r="E153" s="256"/>
      <c r="F153" s="271"/>
      <c r="G153" s="186"/>
      <c r="H153" s="28"/>
      <c r="I153" s="81"/>
      <c r="J153" s="182"/>
      <c r="K153" s="817"/>
    </row>
    <row r="154" spans="1:12" s="10" customFormat="1" ht="15" customHeight="1">
      <c r="A154" s="59"/>
      <c r="B154" s="999" t="s">
        <v>783</v>
      </c>
      <c r="C154" s="999"/>
      <c r="D154" s="271"/>
      <c r="E154" s="256"/>
      <c r="F154" s="271"/>
      <c r="G154" s="145"/>
      <c r="H154" s="28"/>
      <c r="I154" s="81"/>
      <c r="J154" s="182"/>
      <c r="K154" s="817"/>
    </row>
    <row r="155" spans="1:12" s="10" customFormat="1" ht="21">
      <c r="A155" s="59"/>
      <c r="B155" s="60"/>
      <c r="C155" s="62"/>
      <c r="D155" s="272"/>
      <c r="E155" s="62"/>
      <c r="F155" s="272"/>
      <c r="G155" s="62"/>
      <c r="H155" s="28"/>
      <c r="I155" s="81"/>
      <c r="J155" s="182"/>
      <c r="K155" s="817"/>
    </row>
    <row r="156" spans="1:12" s="10" customFormat="1" ht="15" customHeight="1">
      <c r="B156" s="999" t="s">
        <v>784</v>
      </c>
      <c r="C156" s="999"/>
      <c r="D156" s="271"/>
      <c r="E156" s="256"/>
      <c r="F156" s="271"/>
      <c r="G156" s="145"/>
      <c r="H156" s="12"/>
      <c r="I156" s="81"/>
      <c r="J156" s="182"/>
      <c r="K156" s="817"/>
    </row>
    <row r="157" spans="1:12" s="10" customFormat="1" ht="15" customHeight="1">
      <c r="B157" s="999" t="s">
        <v>785</v>
      </c>
      <c r="C157" s="999"/>
      <c r="D157" s="271"/>
      <c r="E157" s="256"/>
      <c r="F157" s="271"/>
      <c r="G157" s="145"/>
      <c r="H157" s="12"/>
      <c r="I157" s="81"/>
      <c r="J157" s="182"/>
      <c r="K157" s="817"/>
    </row>
    <row r="158" spans="1:12" s="10" customFormat="1" ht="15.75">
      <c r="B158" s="64"/>
      <c r="C158" s="65"/>
      <c r="D158" s="270"/>
      <c r="E158" s="65"/>
      <c r="F158" s="270"/>
      <c r="G158" s="65"/>
      <c r="H158" s="12"/>
      <c r="I158" s="81"/>
      <c r="J158" s="182"/>
      <c r="K158" s="817"/>
    </row>
    <row r="159" spans="1:12">
      <c r="I159" s="81"/>
      <c r="J159" s="182"/>
    </row>
    <row r="160" spans="1:12" ht="31.5" customHeight="1">
      <c r="I160" s="68"/>
      <c r="J160" s="184"/>
    </row>
    <row r="161" spans="9:10" ht="23.25">
      <c r="I161" s="89"/>
      <c r="J161" s="185"/>
    </row>
    <row r="162" spans="9:10">
      <c r="I162" s="81"/>
      <c r="J162" s="182"/>
    </row>
    <row r="163" spans="9:10">
      <c r="I163" s="81"/>
      <c r="J163" s="182"/>
    </row>
    <row r="164" spans="9:10">
      <c r="I164" s="81"/>
      <c r="J164" s="182"/>
    </row>
    <row r="165" spans="9:10">
      <c r="I165" s="81"/>
      <c r="J165" s="182"/>
    </row>
    <row r="166" spans="9:10">
      <c r="I166" s="81"/>
      <c r="J166" s="182"/>
    </row>
    <row r="167" spans="9:10">
      <c r="I167" s="81"/>
      <c r="J167" s="182"/>
    </row>
    <row r="168" spans="9:10">
      <c r="I168" s="81"/>
      <c r="J168" s="182"/>
    </row>
    <row r="169" spans="9:10">
      <c r="I169" s="81"/>
      <c r="J169" s="182"/>
    </row>
    <row r="170" spans="9:10">
      <c r="I170" s="81"/>
      <c r="J170" s="182"/>
    </row>
    <row r="171" spans="9:10">
      <c r="I171" s="81"/>
      <c r="J171" s="182"/>
    </row>
    <row r="172" spans="9:10">
      <c r="I172" s="81"/>
      <c r="J172" s="182"/>
    </row>
    <row r="173" spans="9:10">
      <c r="I173" s="81"/>
      <c r="J173" s="182"/>
    </row>
    <row r="174" spans="9:10">
      <c r="I174" s="81"/>
      <c r="J174" s="182"/>
    </row>
    <row r="175" spans="9:10">
      <c r="I175" s="81"/>
      <c r="J175" s="182"/>
    </row>
    <row r="176" spans="9:10">
      <c r="I176" s="81"/>
      <c r="J176" s="182"/>
    </row>
    <row r="177" spans="9:10">
      <c r="I177" s="81"/>
      <c r="J177" s="182"/>
    </row>
    <row r="178" spans="9:10">
      <c r="I178" s="81"/>
      <c r="J178" s="182"/>
    </row>
    <row r="179" spans="9:10">
      <c r="I179" s="81"/>
      <c r="J179" s="182"/>
    </row>
    <row r="180" spans="9:10">
      <c r="I180" s="81"/>
      <c r="J180" s="182"/>
    </row>
    <row r="181" spans="9:10">
      <c r="I181" s="81"/>
      <c r="J181" s="182"/>
    </row>
    <row r="182" spans="9:10">
      <c r="I182" s="81"/>
      <c r="J182" s="182"/>
    </row>
    <row r="183" spans="9:10">
      <c r="I183" s="81"/>
      <c r="J183" s="182"/>
    </row>
    <row r="184" spans="9:10">
      <c r="I184" s="81"/>
      <c r="J184" s="182"/>
    </row>
    <row r="185" spans="9:10">
      <c r="I185" s="81"/>
      <c r="J185" s="182"/>
    </row>
    <row r="186" spans="9:10">
      <c r="I186" s="81"/>
      <c r="J186" s="182"/>
    </row>
    <row r="187" spans="9:10">
      <c r="I187" s="81"/>
      <c r="J187" s="182"/>
    </row>
    <row r="188" spans="9:10">
      <c r="I188" s="81"/>
      <c r="J188" s="182"/>
    </row>
    <row r="189" spans="9:10">
      <c r="I189" s="81"/>
      <c r="J189" s="182"/>
    </row>
    <row r="190" spans="9:10">
      <c r="I190" s="81"/>
      <c r="J190" s="182"/>
    </row>
    <row r="191" spans="9:10">
      <c r="I191" s="81"/>
      <c r="J191" s="182"/>
    </row>
    <row r="192" spans="9:10">
      <c r="I192" s="81"/>
      <c r="J192" s="182"/>
    </row>
    <row r="193" spans="9:10">
      <c r="I193" s="81"/>
      <c r="J193" s="182"/>
    </row>
    <row r="194" spans="9:10">
      <c r="I194" s="81"/>
      <c r="J194" s="182"/>
    </row>
    <row r="195" spans="9:10">
      <c r="I195" s="81"/>
      <c r="J195" s="182"/>
    </row>
    <row r="196" spans="9:10">
      <c r="I196" s="81"/>
      <c r="J196" s="182"/>
    </row>
    <row r="197" spans="9:10">
      <c r="I197" s="81"/>
      <c r="J197" s="182"/>
    </row>
    <row r="198" spans="9:10">
      <c r="I198" s="81"/>
      <c r="J198" s="182"/>
    </row>
    <row r="199" spans="9:10">
      <c r="I199" s="81"/>
      <c r="J199" s="182"/>
    </row>
    <row r="200" spans="9:10">
      <c r="I200" s="81"/>
      <c r="J200" s="182"/>
    </row>
    <row r="201" spans="9:10">
      <c r="I201" s="81"/>
      <c r="J201" s="182"/>
    </row>
    <row r="202" spans="9:10">
      <c r="I202" s="81"/>
      <c r="J202" s="182"/>
    </row>
    <row r="203" spans="9:10">
      <c r="I203" s="81"/>
      <c r="J203" s="182"/>
    </row>
    <row r="204" spans="9:10">
      <c r="I204" s="81"/>
      <c r="J204" s="182"/>
    </row>
    <row r="205" spans="9:10">
      <c r="I205" s="81"/>
      <c r="J205" s="182"/>
    </row>
    <row r="206" spans="9:10">
      <c r="I206" s="81"/>
      <c r="J206" s="182"/>
    </row>
    <row r="207" spans="9:10">
      <c r="I207" s="81"/>
      <c r="J207" s="182"/>
    </row>
    <row r="208" spans="9:10">
      <c r="I208" s="81"/>
      <c r="J208" s="182"/>
    </row>
    <row r="209" spans="9:10">
      <c r="I209" s="81"/>
      <c r="J209" s="182"/>
    </row>
    <row r="210" spans="9:10">
      <c r="I210" s="81"/>
      <c r="J210" s="182"/>
    </row>
    <row r="211" spans="9:10">
      <c r="I211" s="81"/>
      <c r="J211" s="182"/>
    </row>
    <row r="212" spans="9:10">
      <c r="I212" s="81"/>
      <c r="J212" s="182"/>
    </row>
    <row r="213" spans="9:10">
      <c r="I213" s="81"/>
      <c r="J213" s="182"/>
    </row>
    <row r="214" spans="9:10">
      <c r="I214" s="81"/>
      <c r="J214" s="182"/>
    </row>
    <row r="215" spans="9:10">
      <c r="I215" s="81"/>
      <c r="J215" s="182"/>
    </row>
    <row r="216" spans="9:10">
      <c r="I216" s="81"/>
      <c r="J216" s="182"/>
    </row>
    <row r="217" spans="9:10">
      <c r="I217" s="81"/>
      <c r="J217" s="182"/>
    </row>
    <row r="218" spans="9:10">
      <c r="I218" s="81"/>
      <c r="J218" s="182"/>
    </row>
    <row r="219" spans="9:10">
      <c r="I219" s="81"/>
      <c r="J219" s="182"/>
    </row>
    <row r="220" spans="9:10">
      <c r="I220" s="81"/>
      <c r="J220" s="182"/>
    </row>
    <row r="221" spans="9:10">
      <c r="I221" s="81"/>
      <c r="J221" s="182"/>
    </row>
    <row r="222" spans="9:10">
      <c r="I222" s="81"/>
      <c r="J222" s="182"/>
    </row>
    <row r="223" spans="9:10">
      <c r="I223" s="81"/>
      <c r="J223" s="182"/>
    </row>
    <row r="224" spans="9:10">
      <c r="I224" s="81"/>
      <c r="J224" s="182"/>
    </row>
    <row r="225" spans="9:10">
      <c r="I225" s="81"/>
      <c r="J225" s="182"/>
    </row>
    <row r="226" spans="9:10">
      <c r="I226" s="81"/>
      <c r="J226" s="182"/>
    </row>
  </sheetData>
  <sheetProtection selectLockedCells="1" selectUnlockedCells="1"/>
  <mergeCells count="11">
    <mergeCell ref="A11:I11"/>
    <mergeCell ref="B153:C153"/>
    <mergeCell ref="B154:C154"/>
    <mergeCell ref="B156:C156"/>
    <mergeCell ref="B157:C157"/>
    <mergeCell ref="A9:I9"/>
    <mergeCell ref="A1:I1"/>
    <mergeCell ref="A2:I2"/>
    <mergeCell ref="A3:I3"/>
    <mergeCell ref="A5:I5"/>
    <mergeCell ref="A7:I7"/>
  </mergeCells>
  <pageMargins left="0.78740157480314965" right="0.78740157480314965" top="0.82677165354330717" bottom="0.74803149606299213" header="0.51181102362204722" footer="0.51181102362204722"/>
  <pageSetup paperSize="9" scale="64" firstPageNumber="0" fitToHeight="4" orientation="portrait" r:id="rId1"/>
  <headerFooter alignWithMargins="0">
    <oddHeader>&amp;C&amp;"Garamond,Normale"&amp;12&amp;A</oddHeader>
    <oddFooter>&amp;C&amp;12&amp;P/&amp;N</oddFooter>
  </headerFooter>
  <rowBreaks count="2" manualBreakCount="2">
    <brk id="54" max="6" man="1"/>
    <brk id="100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rgb="FF33CCFF"/>
  </sheetPr>
  <dimension ref="A2:V646"/>
  <sheetViews>
    <sheetView showGridLines="0" tabSelected="1" topLeftCell="A538" zoomScaleNormal="100" zoomScaleSheetLayoutView="120" workbookViewId="0">
      <selection activeCell="F561" sqref="F561"/>
    </sheetView>
  </sheetViews>
  <sheetFormatPr defaultColWidth="9.140625" defaultRowHeight="15" outlineLevelRow="1" outlineLevelCol="1"/>
  <cols>
    <col min="1" max="1" width="4.85546875" style="140" customWidth="1"/>
    <col min="2" max="2" width="7.7109375" style="91" customWidth="1"/>
    <col min="3" max="3" width="55.5703125" style="340" customWidth="1"/>
    <col min="4" max="4" width="5.5703125" style="91" customWidth="1"/>
    <col min="5" max="5" width="5.42578125" style="91" customWidth="1"/>
    <col min="6" max="6" width="14.7109375" style="91" customWidth="1"/>
    <col min="7" max="7" width="15.5703125" style="307" hidden="1" customWidth="1" outlineLevel="1"/>
    <col min="8" max="8" width="14.85546875" style="307" bestFit="1" customWidth="1" collapsed="1"/>
    <col min="9" max="9" width="19.85546875" style="307" hidden="1" customWidth="1" outlineLevel="1"/>
    <col min="10" max="10" width="14" style="309" hidden="1" customWidth="1" outlineLevel="1"/>
    <col min="11" max="11" width="13.140625" style="309" customWidth="1" collapsed="1"/>
    <col min="12" max="12" width="9.5703125" style="142" customWidth="1"/>
    <col min="13" max="13" width="16.85546875" style="142" bestFit="1" customWidth="1"/>
    <col min="14" max="14" width="12" style="193" bestFit="1" customWidth="1"/>
    <col min="15" max="15" width="11.140625" style="194" bestFit="1" customWidth="1"/>
    <col min="16" max="16" width="9.140625" style="91"/>
    <col min="17" max="17" width="11.140625" style="91" bestFit="1" customWidth="1"/>
    <col min="18" max="19" width="9.140625" style="91"/>
    <col min="20" max="20" width="12" style="91" bestFit="1" customWidth="1"/>
    <col min="21" max="21" width="11.7109375" style="91" customWidth="1"/>
    <col min="22" max="16384" width="9.140625" style="91"/>
  </cols>
  <sheetData>
    <row r="2" spans="1:13" ht="39.75" customHeight="1">
      <c r="A2" s="238" t="s">
        <v>468</v>
      </c>
      <c r="B2" s="238" t="s">
        <v>469</v>
      </c>
      <c r="C2" s="330" t="s">
        <v>1000</v>
      </c>
      <c r="D2" s="239"/>
      <c r="E2" s="240"/>
      <c r="F2" s="823">
        <v>2023</v>
      </c>
      <c r="G2" s="823">
        <v>2023</v>
      </c>
      <c r="H2" s="823">
        <v>2022</v>
      </c>
      <c r="I2" s="823" t="s">
        <v>2266</v>
      </c>
      <c r="J2" s="823" t="s">
        <v>1778</v>
      </c>
      <c r="K2" s="824" t="s">
        <v>471</v>
      </c>
      <c r="L2" s="825" t="s">
        <v>1001</v>
      </c>
      <c r="M2" s="91"/>
    </row>
    <row r="3" spans="1:13" ht="26.25" customHeight="1">
      <c r="A3" s="92"/>
      <c r="B3" s="92" t="s">
        <v>20</v>
      </c>
      <c r="C3" s="133" t="s">
        <v>1002</v>
      </c>
      <c r="D3" s="93">
        <v>2022</v>
      </c>
      <c r="E3" s="94" t="s">
        <v>1003</v>
      </c>
      <c r="F3" s="95">
        <v>191874395.15539086</v>
      </c>
      <c r="G3" s="258">
        <v>191874395</v>
      </c>
      <c r="H3" s="101">
        <v>163854391.68000001</v>
      </c>
      <c r="I3" s="101">
        <v>-191874395.15539086</v>
      </c>
      <c r="J3" s="101">
        <v>-163854391.68000001</v>
      </c>
      <c r="K3" s="101">
        <v>28020003.475390851</v>
      </c>
      <c r="L3" s="96">
        <v>0.17100550792750563</v>
      </c>
      <c r="M3" s="97" t="s">
        <v>473</v>
      </c>
    </row>
    <row r="4" spans="1:13" ht="30">
      <c r="A4" s="98"/>
      <c r="B4" s="99" t="s">
        <v>1004</v>
      </c>
      <c r="C4" s="133" t="s">
        <v>1005</v>
      </c>
      <c r="D4" s="100">
        <v>2022</v>
      </c>
      <c r="E4" s="94" t="str">
        <f>+E3</f>
        <v>CNS</v>
      </c>
      <c r="F4" s="101">
        <v>191874395.15539086</v>
      </c>
      <c r="G4" s="258">
        <v>191874395</v>
      </c>
      <c r="H4" s="101">
        <v>163420052.53</v>
      </c>
      <c r="I4" s="101">
        <v>-191874395.15539086</v>
      </c>
      <c r="J4" s="101">
        <v>-163420052.53</v>
      </c>
      <c r="K4" s="101">
        <v>28454342.625390857</v>
      </c>
      <c r="L4" s="102">
        <v>0.17411781592817271</v>
      </c>
      <c r="M4" s="97" t="s">
        <v>473</v>
      </c>
    </row>
    <row r="5" spans="1:13" ht="30">
      <c r="A5" s="98"/>
      <c r="B5" s="99" t="s">
        <v>1006</v>
      </c>
      <c r="C5" s="133" t="s">
        <v>1007</v>
      </c>
      <c r="D5" s="100">
        <v>2022</v>
      </c>
      <c r="E5" s="94" t="str">
        <f t="shared" ref="E5:E68" si="0">+E4</f>
        <v>CNS</v>
      </c>
      <c r="F5" s="101">
        <v>190131525.15539086</v>
      </c>
      <c r="G5" s="258">
        <v>190131525</v>
      </c>
      <c r="H5" s="101">
        <v>152570358.72</v>
      </c>
      <c r="I5" s="101">
        <v>-190131525.15539086</v>
      </c>
      <c r="J5" s="101">
        <v>-152570358.72</v>
      </c>
      <c r="K5" s="101">
        <v>37561166.43539086</v>
      </c>
      <c r="L5" s="102">
        <v>0.24618914676817286</v>
      </c>
      <c r="M5" s="97" t="s">
        <v>473</v>
      </c>
    </row>
    <row r="6" spans="1:13" hidden="1" outlineLevel="1">
      <c r="A6" s="103"/>
      <c r="B6" s="104" t="s">
        <v>1008</v>
      </c>
      <c r="C6" s="331" t="s">
        <v>1009</v>
      </c>
      <c r="D6" s="106">
        <v>2022</v>
      </c>
      <c r="E6" s="107" t="str">
        <f t="shared" si="0"/>
        <v>CNS</v>
      </c>
      <c r="F6" s="108">
        <v>0</v>
      </c>
      <c r="G6" s="257">
        <v>0</v>
      </c>
      <c r="H6" s="108">
        <v>0</v>
      </c>
      <c r="I6" s="108">
        <v>0</v>
      </c>
      <c r="J6" s="108">
        <v>0</v>
      </c>
      <c r="K6" s="108">
        <v>0</v>
      </c>
      <c r="L6" s="109" t="e">
        <v>#DIV/0!</v>
      </c>
      <c r="M6" s="97"/>
    </row>
    <row r="7" spans="1:13" collapsed="1">
      <c r="A7" s="103"/>
      <c r="B7" s="104" t="s">
        <v>196</v>
      </c>
      <c r="C7" s="331" t="s">
        <v>72</v>
      </c>
      <c r="D7" s="106">
        <v>2022</v>
      </c>
      <c r="E7" s="107" t="str">
        <f t="shared" si="0"/>
        <v>CNS</v>
      </c>
      <c r="F7" s="108">
        <v>114790659.84967268</v>
      </c>
      <c r="G7" s="257">
        <v>114790660</v>
      </c>
      <c r="H7" s="108">
        <v>82306753.719999999</v>
      </c>
      <c r="I7" s="108">
        <v>-114790659.84967268</v>
      </c>
      <c r="J7" s="108">
        <v>-82306753.719999999</v>
      </c>
      <c r="K7" s="108">
        <v>32483906.129672676</v>
      </c>
      <c r="L7" s="109">
        <v>0.39466878064684624</v>
      </c>
      <c r="M7" s="110"/>
    </row>
    <row r="8" spans="1:13">
      <c r="A8" s="103"/>
      <c r="B8" s="104" t="s">
        <v>1010</v>
      </c>
      <c r="C8" s="331" t="s">
        <v>1011</v>
      </c>
      <c r="D8" s="106">
        <v>2022</v>
      </c>
      <c r="E8" s="107" t="str">
        <f t="shared" si="0"/>
        <v>CNS</v>
      </c>
      <c r="F8" s="108">
        <v>75340865.305718169</v>
      </c>
      <c r="G8" s="257">
        <v>75340865</v>
      </c>
      <c r="H8" s="108">
        <v>70263605</v>
      </c>
      <c r="I8" s="108">
        <v>-75340865.305718169</v>
      </c>
      <c r="J8" s="108">
        <v>-70263605</v>
      </c>
      <c r="K8" s="108">
        <v>5077260.3057181686</v>
      </c>
      <c r="L8" s="109">
        <v>7.2260173751662313E-2</v>
      </c>
      <c r="M8" s="97" t="s">
        <v>473</v>
      </c>
    </row>
    <row r="9" spans="1:13">
      <c r="A9" s="111"/>
      <c r="B9" s="104" t="s">
        <v>197</v>
      </c>
      <c r="C9" s="331" t="s">
        <v>73</v>
      </c>
      <c r="D9" s="106">
        <v>2022</v>
      </c>
      <c r="E9" s="107" t="str">
        <f t="shared" si="0"/>
        <v>CNS</v>
      </c>
      <c r="F9" s="108">
        <v>22276687</v>
      </c>
      <c r="G9" s="257">
        <v>22276687</v>
      </c>
      <c r="H9" s="108">
        <v>22276687</v>
      </c>
      <c r="I9" s="108">
        <v>-22276687</v>
      </c>
      <c r="J9" s="108">
        <v>-22276687</v>
      </c>
      <c r="K9" s="108">
        <v>0</v>
      </c>
      <c r="L9" s="109">
        <v>0</v>
      </c>
      <c r="M9" s="91"/>
    </row>
    <row r="10" spans="1:13">
      <c r="A10" s="111"/>
      <c r="B10" s="104" t="s">
        <v>198</v>
      </c>
      <c r="C10" s="331" t="s">
        <v>74</v>
      </c>
      <c r="D10" s="106">
        <v>2022</v>
      </c>
      <c r="E10" s="107" t="str">
        <f t="shared" si="0"/>
        <v>CNS</v>
      </c>
      <c r="F10" s="108">
        <v>53064178.305718169</v>
      </c>
      <c r="G10" s="257">
        <v>53064178</v>
      </c>
      <c r="H10" s="108">
        <v>47986918</v>
      </c>
      <c r="I10" s="108">
        <v>-53064178.305718169</v>
      </c>
      <c r="J10" s="108">
        <v>-47986918</v>
      </c>
      <c r="K10" s="108">
        <v>5077260.3057181686</v>
      </c>
      <c r="L10" s="109">
        <v>0.10580509266542537</v>
      </c>
      <c r="M10" s="91"/>
    </row>
    <row r="11" spans="1:13" ht="30" hidden="1" outlineLevel="1">
      <c r="A11" s="103"/>
      <c r="B11" s="104" t="s">
        <v>1012</v>
      </c>
      <c r="C11" s="331" t="s">
        <v>1013</v>
      </c>
      <c r="D11" s="106">
        <v>2022</v>
      </c>
      <c r="E11" s="107" t="str">
        <f t="shared" si="0"/>
        <v>CNS</v>
      </c>
      <c r="F11" s="108">
        <v>0</v>
      </c>
      <c r="G11" s="257">
        <v>0</v>
      </c>
      <c r="H11" s="108">
        <v>0</v>
      </c>
      <c r="I11" s="108">
        <v>0</v>
      </c>
      <c r="J11" s="108">
        <v>0</v>
      </c>
      <c r="K11" s="108">
        <v>0</v>
      </c>
      <c r="L11" s="109" t="e">
        <v>#DIV/0!</v>
      </c>
      <c r="M11" s="97"/>
    </row>
    <row r="12" spans="1:13" ht="30" collapsed="1">
      <c r="A12" s="98"/>
      <c r="B12" s="99" t="s">
        <v>199</v>
      </c>
      <c r="C12" s="133" t="s">
        <v>75</v>
      </c>
      <c r="D12" s="100">
        <v>2022</v>
      </c>
      <c r="E12" s="94" t="str">
        <f t="shared" si="0"/>
        <v>CNS</v>
      </c>
      <c r="F12" s="101">
        <v>1742870</v>
      </c>
      <c r="G12" s="101">
        <v>1742870</v>
      </c>
      <c r="H12" s="101">
        <v>10849693.810000001</v>
      </c>
      <c r="I12" s="101">
        <v>-1742870</v>
      </c>
      <c r="J12" s="101">
        <v>-10849693.810000001</v>
      </c>
      <c r="K12" s="101">
        <v>-9106823.8100000005</v>
      </c>
      <c r="L12" s="102">
        <v>-0.83936228703582194</v>
      </c>
      <c r="M12" s="110"/>
    </row>
    <row r="13" spans="1:13">
      <c r="A13" s="103"/>
      <c r="B13" s="104" t="s">
        <v>1014</v>
      </c>
      <c r="C13" s="331" t="s">
        <v>1015</v>
      </c>
      <c r="D13" s="106">
        <v>2022</v>
      </c>
      <c r="E13" s="107" t="str">
        <f t="shared" si="0"/>
        <v>CNS</v>
      </c>
      <c r="F13" s="112">
        <v>0</v>
      </c>
      <c r="G13" s="257">
        <v>0</v>
      </c>
      <c r="H13" s="257">
        <v>434339.15</v>
      </c>
      <c r="I13" s="112">
        <v>0</v>
      </c>
      <c r="J13" s="112">
        <v>-434339.15</v>
      </c>
      <c r="K13" s="112">
        <v>-434339.15</v>
      </c>
      <c r="L13" s="113">
        <v>-1</v>
      </c>
      <c r="M13" s="97" t="s">
        <v>473</v>
      </c>
    </row>
    <row r="14" spans="1:13">
      <c r="A14" s="103"/>
      <c r="B14" s="104" t="s">
        <v>1016</v>
      </c>
      <c r="C14" s="331" t="s">
        <v>1017</v>
      </c>
      <c r="D14" s="106">
        <v>2022</v>
      </c>
      <c r="E14" s="107" t="str">
        <f t="shared" si="0"/>
        <v>CNS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3" t="e">
        <v>#DIV/0!</v>
      </c>
      <c r="M14" s="97" t="s">
        <v>473</v>
      </c>
    </row>
    <row r="15" spans="1:13" ht="30" hidden="1" outlineLevel="1">
      <c r="A15" s="103"/>
      <c r="B15" s="104" t="s">
        <v>1018</v>
      </c>
      <c r="C15" s="331" t="s">
        <v>1019</v>
      </c>
      <c r="D15" s="106">
        <v>2022</v>
      </c>
      <c r="E15" s="107" t="str">
        <f t="shared" si="0"/>
        <v>CNS</v>
      </c>
      <c r="F15" s="108">
        <v>0</v>
      </c>
      <c r="G15" s="257">
        <v>0</v>
      </c>
      <c r="H15" s="108">
        <v>0</v>
      </c>
      <c r="I15" s="108">
        <v>0</v>
      </c>
      <c r="J15" s="108">
        <v>0</v>
      </c>
      <c r="K15" s="108">
        <v>0</v>
      </c>
      <c r="L15" s="109" t="e">
        <v>#DIV/0!</v>
      </c>
      <c r="M15" s="97"/>
    </row>
    <row r="16" spans="1:13" ht="45" hidden="1" outlineLevel="1">
      <c r="A16" s="111"/>
      <c r="B16" s="104" t="s">
        <v>1020</v>
      </c>
      <c r="C16" s="331" t="s">
        <v>1021</v>
      </c>
      <c r="D16" s="106">
        <v>2022</v>
      </c>
      <c r="E16" s="107" t="str">
        <f t="shared" si="0"/>
        <v>CNS</v>
      </c>
      <c r="F16" s="108">
        <v>0</v>
      </c>
      <c r="G16" s="257">
        <v>0</v>
      </c>
      <c r="H16" s="108">
        <v>0</v>
      </c>
      <c r="I16" s="108">
        <v>0</v>
      </c>
      <c r="J16" s="108">
        <v>0</v>
      </c>
      <c r="K16" s="108">
        <v>0</v>
      </c>
      <c r="L16" s="109" t="e">
        <v>#DIV/0!</v>
      </c>
      <c r="M16" s="97"/>
    </row>
    <row r="17" spans="1:13" ht="45" hidden="1" outlineLevel="1">
      <c r="A17" s="103"/>
      <c r="B17" s="104" t="s">
        <v>1022</v>
      </c>
      <c r="C17" s="331" t="s">
        <v>1023</v>
      </c>
      <c r="D17" s="106">
        <v>2022</v>
      </c>
      <c r="E17" s="107" t="str">
        <f t="shared" si="0"/>
        <v>CNS</v>
      </c>
      <c r="F17" s="108">
        <v>0</v>
      </c>
      <c r="G17" s="257">
        <v>0</v>
      </c>
      <c r="H17" s="108">
        <v>0</v>
      </c>
      <c r="I17" s="108">
        <v>0</v>
      </c>
      <c r="J17" s="108">
        <v>0</v>
      </c>
      <c r="K17" s="108">
        <v>0</v>
      </c>
      <c r="L17" s="109" t="e">
        <v>#DIV/0!</v>
      </c>
      <c r="M17" s="97"/>
    </row>
    <row r="18" spans="1:13" ht="30" hidden="1" outlineLevel="1">
      <c r="A18" s="103"/>
      <c r="B18" s="104" t="s">
        <v>1024</v>
      </c>
      <c r="C18" s="331" t="s">
        <v>1025</v>
      </c>
      <c r="D18" s="106">
        <v>2022</v>
      </c>
      <c r="E18" s="107" t="str">
        <f t="shared" si="0"/>
        <v>CNS</v>
      </c>
      <c r="F18" s="108">
        <v>0</v>
      </c>
      <c r="G18" s="257">
        <v>0</v>
      </c>
      <c r="H18" s="108">
        <v>0</v>
      </c>
      <c r="I18" s="108">
        <v>0</v>
      </c>
      <c r="J18" s="108">
        <v>0</v>
      </c>
      <c r="K18" s="108">
        <v>0</v>
      </c>
      <c r="L18" s="109" t="e">
        <v>#DIV/0!</v>
      </c>
      <c r="M18" s="97"/>
    </row>
    <row r="19" spans="1:13" ht="30" hidden="1" outlineLevel="1">
      <c r="A19" s="103"/>
      <c r="B19" s="104" t="s">
        <v>1026</v>
      </c>
      <c r="C19" s="331" t="s">
        <v>1027</v>
      </c>
      <c r="D19" s="106">
        <v>2022</v>
      </c>
      <c r="E19" s="107" t="str">
        <f t="shared" si="0"/>
        <v>CNS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  <c r="K19" s="112">
        <v>0</v>
      </c>
      <c r="L19" s="113" t="e">
        <v>#DIV/0!</v>
      </c>
      <c r="M19" s="97" t="s">
        <v>473</v>
      </c>
    </row>
    <row r="20" spans="1:13" ht="30" hidden="1" outlineLevel="1">
      <c r="A20" s="103" t="s">
        <v>674</v>
      </c>
      <c r="B20" s="104" t="s">
        <v>1028</v>
      </c>
      <c r="C20" s="331" t="s">
        <v>1029</v>
      </c>
      <c r="D20" s="106">
        <v>2022</v>
      </c>
      <c r="E20" s="107" t="str">
        <f t="shared" si="0"/>
        <v>CNS</v>
      </c>
      <c r="F20" s="108">
        <v>0</v>
      </c>
      <c r="G20" s="257">
        <v>0</v>
      </c>
      <c r="H20" s="108">
        <v>0</v>
      </c>
      <c r="I20" s="108">
        <v>0</v>
      </c>
      <c r="J20" s="108">
        <v>0</v>
      </c>
      <c r="K20" s="108">
        <v>0</v>
      </c>
      <c r="L20" s="109" t="e">
        <v>#DIV/0!</v>
      </c>
      <c r="M20" s="97"/>
    </row>
    <row r="21" spans="1:13" ht="30" hidden="1" outlineLevel="1">
      <c r="A21" s="111" t="s">
        <v>674</v>
      </c>
      <c r="B21" s="104" t="s">
        <v>1030</v>
      </c>
      <c r="C21" s="331" t="s">
        <v>1031</v>
      </c>
      <c r="D21" s="106">
        <v>2022</v>
      </c>
      <c r="E21" s="107" t="str">
        <f t="shared" si="0"/>
        <v>CNS</v>
      </c>
      <c r="F21" s="108">
        <v>0</v>
      </c>
      <c r="G21" s="257">
        <v>0</v>
      </c>
      <c r="H21" s="108">
        <v>0</v>
      </c>
      <c r="I21" s="108">
        <v>0</v>
      </c>
      <c r="J21" s="108">
        <v>0</v>
      </c>
      <c r="K21" s="108">
        <v>0</v>
      </c>
      <c r="L21" s="109" t="e">
        <v>#DIV/0!</v>
      </c>
      <c r="M21" s="97"/>
    </row>
    <row r="22" spans="1:13" ht="30" collapsed="1">
      <c r="A22" s="111"/>
      <c r="B22" s="104" t="s">
        <v>1032</v>
      </c>
      <c r="C22" s="331" t="s">
        <v>1033</v>
      </c>
      <c r="D22" s="106">
        <v>2022</v>
      </c>
      <c r="E22" s="107" t="str">
        <f t="shared" si="0"/>
        <v>CNS</v>
      </c>
      <c r="F22" s="112">
        <v>0</v>
      </c>
      <c r="G22" s="257">
        <v>0</v>
      </c>
      <c r="H22" s="257">
        <v>434339.15</v>
      </c>
      <c r="I22" s="112">
        <v>0</v>
      </c>
      <c r="J22" s="112">
        <v>-434339.15</v>
      </c>
      <c r="K22" s="112">
        <v>-434339.15</v>
      </c>
      <c r="L22" s="113">
        <v>-1</v>
      </c>
      <c r="M22" s="97" t="s">
        <v>473</v>
      </c>
    </row>
    <row r="23" spans="1:13">
      <c r="A23" s="111"/>
      <c r="B23" s="104" t="s">
        <v>200</v>
      </c>
      <c r="C23" s="331" t="s">
        <v>76</v>
      </c>
      <c r="D23" s="106">
        <v>2022</v>
      </c>
      <c r="E23" s="107" t="str">
        <f t="shared" si="0"/>
        <v>CNS</v>
      </c>
      <c r="F23" s="108">
        <v>0</v>
      </c>
      <c r="G23" s="257">
        <v>0</v>
      </c>
      <c r="H23" s="257">
        <v>434339.15</v>
      </c>
      <c r="I23" s="108">
        <v>0</v>
      </c>
      <c r="J23" s="108">
        <v>-434339.15</v>
      </c>
      <c r="K23" s="108">
        <v>-434339.15</v>
      </c>
      <c r="L23" s="109">
        <v>-1</v>
      </c>
      <c r="M23" s="97"/>
    </row>
    <row r="24" spans="1:13" ht="23.25" customHeight="1" outlineLevel="1">
      <c r="A24" s="111"/>
      <c r="B24" s="104" t="s">
        <v>201</v>
      </c>
      <c r="C24" s="331" t="s">
        <v>1034</v>
      </c>
      <c r="D24" s="106">
        <v>2022</v>
      </c>
      <c r="E24" s="107" t="str">
        <f t="shared" si="0"/>
        <v>CNS</v>
      </c>
      <c r="F24" s="112">
        <v>0</v>
      </c>
      <c r="G24" s="257">
        <v>0</v>
      </c>
      <c r="H24" s="257">
        <v>0</v>
      </c>
      <c r="I24" s="112">
        <v>0</v>
      </c>
      <c r="J24" s="112">
        <v>0</v>
      </c>
      <c r="K24" s="108">
        <v>0</v>
      </c>
      <c r="L24" s="109" t="e">
        <v>#DIV/0!</v>
      </c>
      <c r="M24" s="97"/>
    </row>
    <row r="25" spans="1:13" ht="30" hidden="1" outlineLevel="1">
      <c r="A25" s="111"/>
      <c r="B25" s="104" t="s">
        <v>1035</v>
      </c>
      <c r="C25" s="331" t="s">
        <v>1036</v>
      </c>
      <c r="D25" s="106">
        <v>2022</v>
      </c>
      <c r="E25" s="107" t="str">
        <f t="shared" si="0"/>
        <v>CNS</v>
      </c>
      <c r="F25" s="108">
        <v>0</v>
      </c>
      <c r="G25" s="257">
        <v>0</v>
      </c>
      <c r="H25" s="257">
        <v>0</v>
      </c>
      <c r="I25" s="108">
        <v>0</v>
      </c>
      <c r="J25" s="108">
        <v>0</v>
      </c>
      <c r="K25" s="108">
        <v>0</v>
      </c>
      <c r="L25" s="109" t="e">
        <v>#DIV/0!</v>
      </c>
      <c r="M25" s="97"/>
    </row>
    <row r="26" spans="1:13" ht="30" hidden="1" outlineLevel="1">
      <c r="A26" s="111"/>
      <c r="B26" s="104" t="s">
        <v>202</v>
      </c>
      <c r="C26" s="331" t="s">
        <v>1037</v>
      </c>
      <c r="D26" s="106">
        <v>2022</v>
      </c>
      <c r="E26" s="107" t="str">
        <f t="shared" si="0"/>
        <v>CNS</v>
      </c>
      <c r="F26" s="108">
        <v>0</v>
      </c>
      <c r="G26" s="257">
        <v>0</v>
      </c>
      <c r="H26" s="257">
        <v>0</v>
      </c>
      <c r="I26" s="108">
        <v>0</v>
      </c>
      <c r="J26" s="108">
        <v>0</v>
      </c>
      <c r="K26" s="108">
        <v>0</v>
      </c>
      <c r="L26" s="109" t="e">
        <v>#DIV/0!</v>
      </c>
      <c r="M26" s="97"/>
    </row>
    <row r="27" spans="1:13" ht="60" hidden="1" outlineLevel="1">
      <c r="A27" s="111"/>
      <c r="B27" s="104" t="s">
        <v>1038</v>
      </c>
      <c r="C27" s="331" t="s">
        <v>1039</v>
      </c>
      <c r="D27" s="106">
        <v>2022</v>
      </c>
      <c r="E27" s="107" t="str">
        <f t="shared" si="0"/>
        <v>CNS</v>
      </c>
      <c r="F27" s="108">
        <v>0</v>
      </c>
      <c r="G27" s="257">
        <v>0</v>
      </c>
      <c r="H27" s="108">
        <v>0</v>
      </c>
      <c r="I27" s="108">
        <v>0</v>
      </c>
      <c r="J27" s="108">
        <v>0</v>
      </c>
      <c r="K27" s="108">
        <v>0</v>
      </c>
      <c r="L27" s="109" t="e">
        <v>#DIV/0!</v>
      </c>
      <c r="M27" s="97"/>
    </row>
    <row r="28" spans="1:13" hidden="1" outlineLevel="1">
      <c r="A28" s="111"/>
      <c r="B28" s="104" t="s">
        <v>1040</v>
      </c>
      <c r="C28" s="331" t="s">
        <v>1041</v>
      </c>
      <c r="D28" s="106">
        <v>2022</v>
      </c>
      <c r="E28" s="107" t="str">
        <f t="shared" si="0"/>
        <v>CNS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3" t="e">
        <v>#DIV/0!</v>
      </c>
      <c r="M28" s="97" t="s">
        <v>473</v>
      </c>
    </row>
    <row r="29" spans="1:13" ht="30" hidden="1" outlineLevel="1">
      <c r="A29" s="111"/>
      <c r="B29" s="104" t="s">
        <v>1042</v>
      </c>
      <c r="C29" s="331" t="s">
        <v>1043</v>
      </c>
      <c r="D29" s="106">
        <v>2022</v>
      </c>
      <c r="E29" s="107" t="str">
        <f t="shared" si="0"/>
        <v>CNS</v>
      </c>
      <c r="F29" s="108">
        <v>0</v>
      </c>
      <c r="G29" s="257">
        <v>0</v>
      </c>
      <c r="H29" s="108">
        <v>0</v>
      </c>
      <c r="I29" s="108">
        <v>0</v>
      </c>
      <c r="J29" s="108">
        <v>0</v>
      </c>
      <c r="K29" s="108">
        <v>0</v>
      </c>
      <c r="L29" s="109" t="e">
        <v>#DIV/0!</v>
      </c>
      <c r="M29" s="97"/>
    </row>
    <row r="30" spans="1:13" ht="30" hidden="1" outlineLevel="1">
      <c r="A30" s="111"/>
      <c r="B30" s="104" t="s">
        <v>1044</v>
      </c>
      <c r="C30" s="331" t="s">
        <v>1045</v>
      </c>
      <c r="D30" s="106">
        <v>2022</v>
      </c>
      <c r="E30" s="107" t="str">
        <f t="shared" si="0"/>
        <v>CNS</v>
      </c>
      <c r="F30" s="108">
        <v>0</v>
      </c>
      <c r="G30" s="257">
        <v>0</v>
      </c>
      <c r="H30" s="108">
        <v>0</v>
      </c>
      <c r="I30" s="108">
        <v>0</v>
      </c>
      <c r="J30" s="108">
        <v>0</v>
      </c>
      <c r="K30" s="108">
        <v>0</v>
      </c>
      <c r="L30" s="109" t="e">
        <v>#DIV/0!</v>
      </c>
      <c r="M30" s="97"/>
    </row>
    <row r="31" spans="1:13" ht="30" hidden="1" outlineLevel="1">
      <c r="A31" s="111"/>
      <c r="B31" s="104" t="s">
        <v>1046</v>
      </c>
      <c r="C31" s="331" t="s">
        <v>1047</v>
      </c>
      <c r="D31" s="106">
        <v>2022</v>
      </c>
      <c r="E31" s="107" t="str">
        <f t="shared" si="0"/>
        <v>CNS</v>
      </c>
      <c r="F31" s="108">
        <v>0</v>
      </c>
      <c r="G31" s="257">
        <v>0</v>
      </c>
      <c r="H31" s="108">
        <v>0</v>
      </c>
      <c r="I31" s="108">
        <v>0</v>
      </c>
      <c r="J31" s="108">
        <v>0</v>
      </c>
      <c r="K31" s="108">
        <v>0</v>
      </c>
      <c r="L31" s="109" t="e">
        <v>#DIV/0!</v>
      </c>
      <c r="M31" s="97"/>
    </row>
    <row r="32" spans="1:13" hidden="1" outlineLevel="1">
      <c r="A32" s="103"/>
      <c r="B32" s="104" t="s">
        <v>1048</v>
      </c>
      <c r="C32" s="331" t="s">
        <v>1049</v>
      </c>
      <c r="D32" s="106">
        <v>2022</v>
      </c>
      <c r="E32" s="107" t="str">
        <f t="shared" si="0"/>
        <v>CNS</v>
      </c>
      <c r="F32" s="108">
        <v>0</v>
      </c>
      <c r="G32" s="257">
        <v>0</v>
      </c>
      <c r="H32" s="108">
        <v>0</v>
      </c>
      <c r="I32" s="108">
        <v>0</v>
      </c>
      <c r="J32" s="108">
        <v>0</v>
      </c>
      <c r="K32" s="108">
        <v>0</v>
      </c>
      <c r="L32" s="109" t="e">
        <v>#DIV/0!</v>
      </c>
      <c r="M32" s="97"/>
    </row>
    <row r="33" spans="1:13" hidden="1" outlineLevel="1">
      <c r="A33" s="103"/>
      <c r="B33" s="104" t="s">
        <v>203</v>
      </c>
      <c r="C33" s="331" t="s">
        <v>77</v>
      </c>
      <c r="D33" s="106">
        <v>2022</v>
      </c>
      <c r="E33" s="107" t="str">
        <f t="shared" si="0"/>
        <v>CNS</v>
      </c>
      <c r="F33" s="108">
        <v>0</v>
      </c>
      <c r="G33" s="257">
        <v>0</v>
      </c>
      <c r="H33" s="108">
        <v>0</v>
      </c>
      <c r="I33" s="108">
        <v>0</v>
      </c>
      <c r="J33" s="108">
        <v>0</v>
      </c>
      <c r="K33" s="108">
        <v>0</v>
      </c>
      <c r="L33" s="109" t="e">
        <v>#DIV/0!</v>
      </c>
      <c r="M33" s="97"/>
    </row>
    <row r="34" spans="1:13" ht="30" collapsed="1">
      <c r="A34" s="98"/>
      <c r="B34" s="99" t="s">
        <v>21</v>
      </c>
      <c r="C34" s="133" t="s">
        <v>1050</v>
      </c>
      <c r="D34" s="100">
        <v>2022</v>
      </c>
      <c r="E34" s="94" t="str">
        <f t="shared" si="0"/>
        <v>CNS</v>
      </c>
      <c r="F34" s="101">
        <v>-5255938.3899999997</v>
      </c>
      <c r="G34" s="101">
        <v>-5255938</v>
      </c>
      <c r="H34" s="101">
        <v>-1109046.1599999999</v>
      </c>
      <c r="I34" s="101">
        <v>5255938.3899999997</v>
      </c>
      <c r="J34" s="101">
        <v>1109046.1599999999</v>
      </c>
      <c r="K34" s="101">
        <v>-4146892.2299999995</v>
      </c>
      <c r="L34" s="102">
        <v>3.7391520565744529</v>
      </c>
      <c r="M34" s="97" t="s">
        <v>473</v>
      </c>
    </row>
    <row r="35" spans="1:13" ht="30">
      <c r="A35" s="111"/>
      <c r="B35" s="104" t="s">
        <v>204</v>
      </c>
      <c r="C35" s="331" t="s">
        <v>1051</v>
      </c>
      <c r="D35" s="106">
        <v>2022</v>
      </c>
      <c r="E35" s="107" t="str">
        <f t="shared" si="0"/>
        <v>CNS</v>
      </c>
      <c r="F35" s="108">
        <v>-5255938.3899999997</v>
      </c>
      <c r="G35" s="257">
        <v>-5255938</v>
      </c>
      <c r="H35" s="108">
        <v>-1109046.1599999999</v>
      </c>
      <c r="I35" s="108">
        <v>5255938.3899999997</v>
      </c>
      <c r="J35" s="108">
        <v>1109046.1599999999</v>
      </c>
      <c r="K35" s="108">
        <v>-4146892.2299999995</v>
      </c>
      <c r="L35" s="109">
        <v>3.7391520565744529</v>
      </c>
      <c r="M35" s="97"/>
    </row>
    <row r="36" spans="1:13" ht="30" hidden="1" outlineLevel="1">
      <c r="A36" s="111"/>
      <c r="B36" s="104" t="s">
        <v>1052</v>
      </c>
      <c r="C36" s="331" t="s">
        <v>1053</v>
      </c>
      <c r="D36" s="106">
        <v>2022</v>
      </c>
      <c r="E36" s="107" t="str">
        <f t="shared" si="0"/>
        <v>CNS</v>
      </c>
      <c r="F36" s="108">
        <v>0</v>
      </c>
      <c r="G36" s="257">
        <v>0</v>
      </c>
      <c r="H36" s="108">
        <v>0</v>
      </c>
      <c r="I36" s="108">
        <v>0</v>
      </c>
      <c r="J36" s="108">
        <v>0</v>
      </c>
      <c r="K36" s="108">
        <v>0</v>
      </c>
      <c r="L36" s="109" t="e">
        <v>#DIV/0!</v>
      </c>
      <c r="M36" s="97"/>
    </row>
    <row r="37" spans="1:13" ht="23.25" customHeight="1" collapsed="1">
      <c r="A37" s="98"/>
      <c r="B37" s="99" t="s">
        <v>22</v>
      </c>
      <c r="C37" s="133" t="s">
        <v>1054</v>
      </c>
      <c r="D37" s="100">
        <v>2022</v>
      </c>
      <c r="E37" s="94" t="str">
        <f t="shared" si="0"/>
        <v>CNS</v>
      </c>
      <c r="F37" s="101">
        <v>722863.8</v>
      </c>
      <c r="G37" s="101">
        <v>722864</v>
      </c>
      <c r="H37" s="101">
        <v>1261981.1000000001</v>
      </c>
      <c r="I37" s="101">
        <v>-722863.8</v>
      </c>
      <c r="J37" s="101">
        <v>-1261981.1000000001</v>
      </c>
      <c r="K37" s="101">
        <v>-539117.30000000005</v>
      </c>
      <c r="L37" s="102">
        <v>-0.42719918705597099</v>
      </c>
      <c r="M37" s="97" t="s">
        <v>473</v>
      </c>
    </row>
    <row r="38" spans="1:13" ht="27.75" customHeight="1">
      <c r="A38" s="111"/>
      <c r="B38" s="304" t="s">
        <v>205</v>
      </c>
      <c r="C38" s="331" t="s">
        <v>1055</v>
      </c>
      <c r="D38" s="106">
        <v>2022</v>
      </c>
      <c r="E38" s="107" t="str">
        <f t="shared" si="0"/>
        <v>CNS</v>
      </c>
      <c r="F38" s="108">
        <v>0</v>
      </c>
      <c r="G38" s="257">
        <v>0</v>
      </c>
      <c r="H38" s="108">
        <v>531334</v>
      </c>
      <c r="I38" s="108">
        <v>0</v>
      </c>
      <c r="J38" s="108">
        <v>-531334</v>
      </c>
      <c r="K38" s="108">
        <v>-531334</v>
      </c>
      <c r="L38" s="109">
        <v>-1</v>
      </c>
      <c r="M38" s="91"/>
    </row>
    <row r="39" spans="1:13" ht="45">
      <c r="A39" s="111"/>
      <c r="B39" s="304" t="s">
        <v>206</v>
      </c>
      <c r="C39" s="331" t="s">
        <v>1056</v>
      </c>
      <c r="D39" s="106">
        <v>2022</v>
      </c>
      <c r="E39" s="107" t="str">
        <f t="shared" si="0"/>
        <v>CNS</v>
      </c>
      <c r="F39" s="108">
        <v>722863.8</v>
      </c>
      <c r="G39" s="257">
        <v>722864</v>
      </c>
      <c r="H39" s="108">
        <v>730647.1</v>
      </c>
      <c r="I39" s="108">
        <v>-722863.8</v>
      </c>
      <c r="J39" s="108">
        <v>-730647.1</v>
      </c>
      <c r="K39" s="108">
        <v>-7783.2999999999302</v>
      </c>
      <c r="L39" s="109">
        <v>-1.0652611910729448E-2</v>
      </c>
      <c r="M39" s="97"/>
    </row>
    <row r="40" spans="1:13" ht="30" hidden="1" outlineLevel="1">
      <c r="A40" s="111"/>
      <c r="B40" s="304" t="s">
        <v>1057</v>
      </c>
      <c r="C40" s="331" t="s">
        <v>1058</v>
      </c>
      <c r="D40" s="106">
        <v>2022</v>
      </c>
      <c r="E40" s="107" t="str">
        <f t="shared" si="0"/>
        <v>CNS</v>
      </c>
      <c r="F40" s="108">
        <v>0</v>
      </c>
      <c r="G40" s="257">
        <v>0</v>
      </c>
      <c r="H40" s="108">
        <v>0</v>
      </c>
      <c r="I40" s="108">
        <v>0</v>
      </c>
      <c r="J40" s="108">
        <v>0</v>
      </c>
      <c r="K40" s="108">
        <v>0</v>
      </c>
      <c r="L40" s="109" t="e">
        <v>#DIV/0!</v>
      </c>
      <c r="M40" s="97"/>
    </row>
    <row r="41" spans="1:13" ht="16.5" hidden="1" customHeight="1" outlineLevel="1">
      <c r="A41" s="111"/>
      <c r="B41" s="104" t="s">
        <v>1059</v>
      </c>
      <c r="C41" s="331" t="s">
        <v>1060</v>
      </c>
      <c r="D41" s="106">
        <v>2022</v>
      </c>
      <c r="E41" s="107" t="str">
        <f t="shared" si="0"/>
        <v>CNS</v>
      </c>
      <c r="F41" s="108">
        <v>0</v>
      </c>
      <c r="G41" s="257">
        <v>0</v>
      </c>
      <c r="H41" s="108">
        <v>0</v>
      </c>
      <c r="I41" s="108">
        <v>0</v>
      </c>
      <c r="J41" s="108">
        <v>0</v>
      </c>
      <c r="K41" s="108">
        <v>0</v>
      </c>
      <c r="L41" s="109" t="e">
        <v>#DIV/0!</v>
      </c>
      <c r="M41" s="97"/>
    </row>
    <row r="42" spans="1:13" ht="30" hidden="1" outlineLevel="1">
      <c r="A42" s="111"/>
      <c r="B42" s="104" t="s">
        <v>1061</v>
      </c>
      <c r="C42" s="331" t="s">
        <v>1062</v>
      </c>
      <c r="D42" s="106">
        <v>2022</v>
      </c>
      <c r="E42" s="107" t="str">
        <f t="shared" si="0"/>
        <v>CNS</v>
      </c>
      <c r="F42" s="108">
        <v>0</v>
      </c>
      <c r="G42" s="257">
        <v>0</v>
      </c>
      <c r="H42" s="108">
        <v>0</v>
      </c>
      <c r="I42" s="108">
        <v>0</v>
      </c>
      <c r="J42" s="108">
        <v>0</v>
      </c>
      <c r="K42" s="108">
        <v>0</v>
      </c>
      <c r="L42" s="109" t="e">
        <v>#DIV/0!</v>
      </c>
      <c r="M42" s="97"/>
    </row>
    <row r="43" spans="1:13" ht="30" collapsed="1">
      <c r="A43" s="98"/>
      <c r="B43" s="99" t="s">
        <v>23</v>
      </c>
      <c r="C43" s="133" t="s">
        <v>0</v>
      </c>
      <c r="D43" s="100">
        <v>2022</v>
      </c>
      <c r="E43" s="94" t="str">
        <f t="shared" si="0"/>
        <v>CNS</v>
      </c>
      <c r="F43" s="101">
        <v>177967962.44000906</v>
      </c>
      <c r="G43" s="101">
        <v>177967962</v>
      </c>
      <c r="H43" s="101">
        <v>166859626.64000002</v>
      </c>
      <c r="I43" s="101">
        <v>-177967962.44000906</v>
      </c>
      <c r="J43" s="101">
        <v>-166859626.64000002</v>
      </c>
      <c r="K43" s="101">
        <v>11108335.800009042</v>
      </c>
      <c r="L43" s="102">
        <v>6.6572939324473612E-2</v>
      </c>
      <c r="M43" s="97" t="s">
        <v>473</v>
      </c>
    </row>
    <row r="44" spans="1:13" ht="30">
      <c r="A44" s="111"/>
      <c r="B44" s="104" t="s">
        <v>1063</v>
      </c>
      <c r="C44" s="331" t="s">
        <v>1064</v>
      </c>
      <c r="D44" s="106">
        <v>2022</v>
      </c>
      <c r="E44" s="107" t="str">
        <f t="shared" si="0"/>
        <v>CNS</v>
      </c>
      <c r="F44" s="112">
        <v>174089149.54000905</v>
      </c>
      <c r="G44" s="112">
        <v>174089149</v>
      </c>
      <c r="H44" s="112">
        <v>162460381.39000002</v>
      </c>
      <c r="I44" s="112">
        <v>-174089149.54000905</v>
      </c>
      <c r="J44" s="112">
        <v>-162460381.39000002</v>
      </c>
      <c r="K44" s="112">
        <v>11628768.150009036</v>
      </c>
      <c r="L44" s="113">
        <v>7.1579101627818942E-2</v>
      </c>
      <c r="M44" s="97" t="s">
        <v>473</v>
      </c>
    </row>
    <row r="45" spans="1:13" ht="30">
      <c r="A45" s="111" t="s">
        <v>674</v>
      </c>
      <c r="B45" s="104" t="s">
        <v>1065</v>
      </c>
      <c r="C45" s="331" t="s">
        <v>1066</v>
      </c>
      <c r="D45" s="106">
        <v>2022</v>
      </c>
      <c r="E45" s="107" t="str">
        <f t="shared" si="0"/>
        <v>CNS</v>
      </c>
      <c r="F45" s="112">
        <v>171537331.40000907</v>
      </c>
      <c r="G45" s="112">
        <v>171537331</v>
      </c>
      <c r="H45" s="112">
        <v>159383956.12</v>
      </c>
      <c r="I45" s="112">
        <v>-171537331.40000907</v>
      </c>
      <c r="J45" s="112">
        <v>-159383956.12</v>
      </c>
      <c r="K45" s="112">
        <v>12153375.280009061</v>
      </c>
      <c r="L45" s="113">
        <v>7.6252187333452792E-2</v>
      </c>
      <c r="M45" s="97" t="s">
        <v>473</v>
      </c>
    </row>
    <row r="46" spans="1:13">
      <c r="A46" s="103" t="s">
        <v>674</v>
      </c>
      <c r="B46" s="104" t="s">
        <v>207</v>
      </c>
      <c r="C46" s="331" t="s">
        <v>78</v>
      </c>
      <c r="D46" s="106">
        <v>2022</v>
      </c>
      <c r="E46" s="107" t="str">
        <f t="shared" si="0"/>
        <v>CNS</v>
      </c>
      <c r="F46" s="108">
        <v>100722932</v>
      </c>
      <c r="G46" s="257">
        <v>100722932</v>
      </c>
      <c r="H46" s="108">
        <v>95412073</v>
      </c>
      <c r="I46" s="108">
        <v>-100722932</v>
      </c>
      <c r="J46" s="108">
        <v>-95412073</v>
      </c>
      <c r="K46" s="108">
        <v>5310859</v>
      </c>
      <c r="L46" s="109">
        <v>5.5662337406713717E-2</v>
      </c>
      <c r="M46" s="97"/>
    </row>
    <row r="47" spans="1:13">
      <c r="A47" s="103" t="s">
        <v>674</v>
      </c>
      <c r="B47" s="104" t="s">
        <v>208</v>
      </c>
      <c r="C47" s="331" t="s">
        <v>79</v>
      </c>
      <c r="D47" s="106">
        <v>2022</v>
      </c>
      <c r="E47" s="107" t="str">
        <f t="shared" si="0"/>
        <v>CNS</v>
      </c>
      <c r="F47" s="108">
        <v>20706201.120009627</v>
      </c>
      <c r="G47" s="257">
        <v>20706201</v>
      </c>
      <c r="H47" s="108">
        <v>17558040</v>
      </c>
      <c r="I47" s="108">
        <v>-20706201.120009627</v>
      </c>
      <c r="J47" s="108">
        <v>-17558040</v>
      </c>
      <c r="K47" s="108">
        <v>3148161.1200096272</v>
      </c>
      <c r="L47" s="109">
        <v>0.17930025902718225</v>
      </c>
      <c r="M47" s="97"/>
    </row>
    <row r="48" spans="1:13" ht="30">
      <c r="A48" s="103" t="s">
        <v>674</v>
      </c>
      <c r="B48" s="104" t="s">
        <v>209</v>
      </c>
      <c r="C48" s="331" t="s">
        <v>80</v>
      </c>
      <c r="D48" s="106">
        <v>2022</v>
      </c>
      <c r="E48" s="107" t="str">
        <f t="shared" si="0"/>
        <v>CNS</v>
      </c>
      <c r="F48" s="108">
        <v>3998487.4599992884</v>
      </c>
      <c r="G48" s="257">
        <v>3998487</v>
      </c>
      <c r="H48" s="108">
        <v>3707567</v>
      </c>
      <c r="I48" s="108">
        <v>-3998487.4599992884</v>
      </c>
      <c r="J48" s="108">
        <v>-3707567</v>
      </c>
      <c r="K48" s="108">
        <v>290920.45999928843</v>
      </c>
      <c r="L48" s="109">
        <v>7.8466676394327722E-2</v>
      </c>
      <c r="M48" s="97"/>
    </row>
    <row r="49" spans="1:13" hidden="1" outlineLevel="1">
      <c r="A49" s="111" t="s">
        <v>674</v>
      </c>
      <c r="B49" s="104" t="s">
        <v>1067</v>
      </c>
      <c r="C49" s="331" t="s">
        <v>1068</v>
      </c>
      <c r="D49" s="106">
        <v>2022</v>
      </c>
      <c r="E49" s="107" t="str">
        <f t="shared" si="0"/>
        <v>CNS</v>
      </c>
      <c r="F49" s="108">
        <v>0</v>
      </c>
      <c r="G49" s="257">
        <v>0</v>
      </c>
      <c r="H49" s="108">
        <v>0</v>
      </c>
      <c r="I49" s="108">
        <v>0</v>
      </c>
      <c r="J49" s="108">
        <v>0</v>
      </c>
      <c r="K49" s="108">
        <v>0</v>
      </c>
      <c r="L49" s="109" t="e">
        <v>#DIV/0!</v>
      </c>
      <c r="M49" s="97"/>
    </row>
    <row r="50" spans="1:13" collapsed="1">
      <c r="A50" s="103" t="s">
        <v>674</v>
      </c>
      <c r="B50" s="104" t="s">
        <v>210</v>
      </c>
      <c r="C50" s="331" t="s">
        <v>81</v>
      </c>
      <c r="D50" s="106">
        <v>2022</v>
      </c>
      <c r="E50" s="107" t="str">
        <f t="shared" si="0"/>
        <v>CNS</v>
      </c>
      <c r="F50" s="108">
        <v>44267161.820000142</v>
      </c>
      <c r="G50" s="257">
        <v>44267162</v>
      </c>
      <c r="H50" s="108">
        <v>41055781</v>
      </c>
      <c r="I50" s="108">
        <v>-44267161.820000142</v>
      </c>
      <c r="J50" s="108">
        <v>-41055781</v>
      </c>
      <c r="K50" s="108">
        <v>3211380.8200001419</v>
      </c>
      <c r="L50" s="109">
        <v>7.8219942278047072E-2</v>
      </c>
      <c r="M50" s="97"/>
    </row>
    <row r="51" spans="1:13" hidden="1" outlineLevel="1">
      <c r="A51" s="111" t="s">
        <v>674</v>
      </c>
      <c r="B51" s="104" t="s">
        <v>1069</v>
      </c>
      <c r="C51" s="331" t="s">
        <v>1070</v>
      </c>
      <c r="D51" s="106">
        <v>2022</v>
      </c>
      <c r="E51" s="107" t="str">
        <f t="shared" si="0"/>
        <v>CNS</v>
      </c>
      <c r="F51" s="108">
        <v>0</v>
      </c>
      <c r="G51" s="257">
        <v>0</v>
      </c>
      <c r="H51" s="108">
        <v>0</v>
      </c>
      <c r="I51" s="108">
        <v>0</v>
      </c>
      <c r="J51" s="108">
        <v>0</v>
      </c>
      <c r="K51" s="108">
        <v>0</v>
      </c>
      <c r="L51" s="109" t="e">
        <v>#DIV/0!</v>
      </c>
      <c r="M51" s="97"/>
    </row>
    <row r="52" spans="1:13" hidden="1" outlineLevel="1">
      <c r="A52" s="111" t="s">
        <v>674</v>
      </c>
      <c r="B52" s="104" t="s">
        <v>1071</v>
      </c>
      <c r="C52" s="331" t="s">
        <v>1072</v>
      </c>
      <c r="D52" s="106">
        <v>2022</v>
      </c>
      <c r="E52" s="107" t="str">
        <f t="shared" si="0"/>
        <v>CNS</v>
      </c>
      <c r="F52" s="108">
        <v>0</v>
      </c>
      <c r="G52" s="257">
        <v>0</v>
      </c>
      <c r="H52" s="108">
        <v>0</v>
      </c>
      <c r="I52" s="108">
        <v>0</v>
      </c>
      <c r="J52" s="108">
        <v>0</v>
      </c>
      <c r="K52" s="108">
        <v>0</v>
      </c>
      <c r="L52" s="109" t="e">
        <v>#DIV/0!</v>
      </c>
      <c r="M52" s="97"/>
    </row>
    <row r="53" spans="1:13" hidden="1" outlineLevel="1">
      <c r="A53" s="103" t="s">
        <v>674</v>
      </c>
      <c r="B53" s="104" t="s">
        <v>1073</v>
      </c>
      <c r="C53" s="331" t="s">
        <v>1074</v>
      </c>
      <c r="D53" s="106">
        <v>2022</v>
      </c>
      <c r="E53" s="107" t="str">
        <f t="shared" si="0"/>
        <v>CNS</v>
      </c>
      <c r="F53" s="108">
        <v>0</v>
      </c>
      <c r="G53" s="257">
        <v>0</v>
      </c>
      <c r="H53" s="108">
        <v>0</v>
      </c>
      <c r="I53" s="108">
        <v>0</v>
      </c>
      <c r="J53" s="108">
        <v>0</v>
      </c>
      <c r="K53" s="108">
        <v>0</v>
      </c>
      <c r="L53" s="109" t="e">
        <v>#DIV/0!</v>
      </c>
      <c r="M53" s="97"/>
    </row>
    <row r="54" spans="1:13" hidden="1" outlineLevel="1">
      <c r="A54" s="103" t="s">
        <v>674</v>
      </c>
      <c r="B54" s="104" t="s">
        <v>1075</v>
      </c>
      <c r="C54" s="331" t="s">
        <v>1076</v>
      </c>
      <c r="D54" s="106">
        <v>2022</v>
      </c>
      <c r="E54" s="107" t="str">
        <f t="shared" si="0"/>
        <v>CNS</v>
      </c>
      <c r="F54" s="108">
        <v>0</v>
      </c>
      <c r="G54" s="257">
        <v>0</v>
      </c>
      <c r="H54" s="108">
        <v>0</v>
      </c>
      <c r="I54" s="108">
        <v>0</v>
      </c>
      <c r="J54" s="108">
        <v>0</v>
      </c>
      <c r="K54" s="108">
        <v>0</v>
      </c>
      <c r="L54" s="109" t="e">
        <v>#DIV/0!</v>
      </c>
      <c r="M54" s="97"/>
    </row>
    <row r="55" spans="1:13" hidden="1" outlineLevel="1">
      <c r="A55" s="103" t="s">
        <v>674</v>
      </c>
      <c r="B55" s="104" t="s">
        <v>1077</v>
      </c>
      <c r="C55" s="331" t="s">
        <v>1078</v>
      </c>
      <c r="D55" s="106">
        <v>2022</v>
      </c>
      <c r="E55" s="107" t="str">
        <f t="shared" si="0"/>
        <v>CNS</v>
      </c>
      <c r="F55" s="108">
        <v>0</v>
      </c>
      <c r="G55" s="257">
        <v>0</v>
      </c>
      <c r="H55" s="108">
        <v>0</v>
      </c>
      <c r="I55" s="108">
        <v>0</v>
      </c>
      <c r="J55" s="108">
        <v>0</v>
      </c>
      <c r="K55" s="108">
        <v>0</v>
      </c>
      <c r="L55" s="109" t="e">
        <v>#DIV/0!</v>
      </c>
      <c r="M55" s="97"/>
    </row>
    <row r="56" spans="1:13" hidden="1" outlineLevel="1">
      <c r="A56" s="103" t="s">
        <v>674</v>
      </c>
      <c r="B56" s="104" t="s">
        <v>1079</v>
      </c>
      <c r="C56" s="331" t="s">
        <v>1080</v>
      </c>
      <c r="D56" s="106">
        <v>2022</v>
      </c>
      <c r="E56" s="107" t="str">
        <f t="shared" si="0"/>
        <v>CNS</v>
      </c>
      <c r="F56" s="108">
        <v>0</v>
      </c>
      <c r="G56" s="257">
        <v>0</v>
      </c>
      <c r="H56" s="108">
        <v>0</v>
      </c>
      <c r="I56" s="108">
        <v>0</v>
      </c>
      <c r="J56" s="108">
        <v>0</v>
      </c>
      <c r="K56" s="108">
        <v>0</v>
      </c>
      <c r="L56" s="109" t="e">
        <v>#DIV/0!</v>
      </c>
      <c r="M56" s="97"/>
    </row>
    <row r="57" spans="1:13" hidden="1" outlineLevel="1">
      <c r="A57" s="103" t="s">
        <v>674</v>
      </c>
      <c r="B57" s="104" t="s">
        <v>1081</v>
      </c>
      <c r="C57" s="331" t="s">
        <v>1082</v>
      </c>
      <c r="D57" s="106">
        <v>2022</v>
      </c>
      <c r="E57" s="107" t="str">
        <f t="shared" si="0"/>
        <v>CNS</v>
      </c>
      <c r="F57" s="108">
        <v>0</v>
      </c>
      <c r="G57" s="257">
        <v>0</v>
      </c>
      <c r="H57" s="108">
        <v>0</v>
      </c>
      <c r="I57" s="108">
        <v>0</v>
      </c>
      <c r="J57" s="108">
        <v>0</v>
      </c>
      <c r="K57" s="108">
        <v>0</v>
      </c>
      <c r="L57" s="109" t="e">
        <v>#DIV/0!</v>
      </c>
      <c r="M57" s="97"/>
    </row>
    <row r="58" spans="1:13" ht="30" collapsed="1">
      <c r="A58" s="103" t="s">
        <v>674</v>
      </c>
      <c r="B58" s="104" t="s">
        <v>211</v>
      </c>
      <c r="C58" s="331" t="s">
        <v>82</v>
      </c>
      <c r="D58" s="106">
        <v>2022</v>
      </c>
      <c r="E58" s="107" t="str">
        <f t="shared" si="0"/>
        <v>CNS</v>
      </c>
      <c r="F58" s="108">
        <v>935151</v>
      </c>
      <c r="G58" s="257">
        <v>935151</v>
      </c>
      <c r="H58" s="108">
        <v>935151.24</v>
      </c>
      <c r="I58" s="108">
        <v>-935151</v>
      </c>
      <c r="J58" s="108">
        <v>-935151.24</v>
      </c>
      <c r="K58" s="108">
        <v>-0.23999999999068677</v>
      </c>
      <c r="L58" s="109">
        <v>-2.5664297893748908E-7</v>
      </c>
      <c r="M58" s="97"/>
    </row>
    <row r="59" spans="1:13">
      <c r="A59" s="111" t="s">
        <v>674</v>
      </c>
      <c r="B59" s="104" t="s">
        <v>1083</v>
      </c>
      <c r="C59" s="331" t="s">
        <v>1084</v>
      </c>
      <c r="D59" s="106">
        <v>2022</v>
      </c>
      <c r="E59" s="107" t="str">
        <f t="shared" si="0"/>
        <v>CNS</v>
      </c>
      <c r="F59" s="108">
        <v>0</v>
      </c>
      <c r="G59" s="257">
        <v>0</v>
      </c>
      <c r="H59" s="108">
        <v>0</v>
      </c>
      <c r="I59" s="108">
        <v>0</v>
      </c>
      <c r="J59" s="108">
        <v>0</v>
      </c>
      <c r="K59" s="108">
        <v>0</v>
      </c>
      <c r="L59" s="109" t="e">
        <v>#DIV/0!</v>
      </c>
      <c r="M59" s="97"/>
    </row>
    <row r="60" spans="1:13" ht="30">
      <c r="A60" s="111" t="s">
        <v>674</v>
      </c>
      <c r="B60" s="104" t="s">
        <v>212</v>
      </c>
      <c r="C60" s="331" t="s">
        <v>1085</v>
      </c>
      <c r="D60" s="106">
        <v>2022</v>
      </c>
      <c r="E60" s="107" t="str">
        <f t="shared" si="0"/>
        <v>CNS</v>
      </c>
      <c r="F60" s="108">
        <v>907398</v>
      </c>
      <c r="G60" s="257">
        <v>907398</v>
      </c>
      <c r="H60" s="108">
        <v>715343.88</v>
      </c>
      <c r="I60" s="108">
        <v>-907398</v>
      </c>
      <c r="J60" s="108">
        <v>-715343.88</v>
      </c>
      <c r="K60" s="108">
        <v>192054.12</v>
      </c>
      <c r="L60" s="109">
        <v>0.26847803604610415</v>
      </c>
      <c r="M60" s="97"/>
    </row>
    <row r="61" spans="1:13" ht="30">
      <c r="A61" s="103"/>
      <c r="B61" s="104" t="s">
        <v>213</v>
      </c>
      <c r="C61" s="331" t="s">
        <v>1086</v>
      </c>
      <c r="D61" s="106">
        <v>2022</v>
      </c>
      <c r="E61" s="107" t="str">
        <f t="shared" si="0"/>
        <v>CNS</v>
      </c>
      <c r="F61" s="108">
        <v>0</v>
      </c>
      <c r="G61" s="257">
        <v>0</v>
      </c>
      <c r="H61" s="108">
        <v>234078.27</v>
      </c>
      <c r="I61" s="108">
        <v>0</v>
      </c>
      <c r="J61" s="108">
        <v>-234078.27</v>
      </c>
      <c r="K61" s="108">
        <v>-234078.27</v>
      </c>
      <c r="L61" s="109">
        <v>-1</v>
      </c>
      <c r="M61" s="97"/>
    </row>
    <row r="62" spans="1:13" ht="30">
      <c r="A62" s="103"/>
      <c r="B62" s="104" t="s">
        <v>1087</v>
      </c>
      <c r="C62" s="331" t="s">
        <v>1088</v>
      </c>
      <c r="D62" s="106">
        <v>2022</v>
      </c>
      <c r="E62" s="107" t="str">
        <f t="shared" si="0"/>
        <v>CNS</v>
      </c>
      <c r="F62" s="108">
        <v>2551818.14</v>
      </c>
      <c r="G62" s="108">
        <v>2551818</v>
      </c>
      <c r="H62" s="108">
        <v>2842347</v>
      </c>
      <c r="I62" s="108">
        <v>-2551818.14</v>
      </c>
      <c r="J62" s="108">
        <v>-2842347</v>
      </c>
      <c r="K62" s="108">
        <v>-290528.85999999987</v>
      </c>
      <c r="L62" s="109">
        <v>-0.10221442350283054</v>
      </c>
      <c r="M62" s="97" t="s">
        <v>473</v>
      </c>
    </row>
    <row r="63" spans="1:13">
      <c r="A63" s="103" t="s">
        <v>641</v>
      </c>
      <c r="B63" s="104" t="s">
        <v>214</v>
      </c>
      <c r="C63" s="331" t="s">
        <v>83</v>
      </c>
      <c r="D63" s="106">
        <v>2022</v>
      </c>
      <c r="E63" s="107" t="str">
        <f t="shared" si="0"/>
        <v>CNS</v>
      </c>
      <c r="F63" s="108">
        <v>818616</v>
      </c>
      <c r="G63" s="257">
        <v>818616</v>
      </c>
      <c r="H63" s="108">
        <v>1011972</v>
      </c>
      <c r="I63" s="108">
        <v>-818616</v>
      </c>
      <c r="J63" s="108">
        <v>-1011972</v>
      </c>
      <c r="K63" s="108">
        <v>-193356</v>
      </c>
      <c r="L63" s="109">
        <v>-0.19106852758771981</v>
      </c>
      <c r="M63" s="97"/>
    </row>
    <row r="64" spans="1:13">
      <c r="A64" s="103" t="s">
        <v>641</v>
      </c>
      <c r="B64" s="104" t="s">
        <v>215</v>
      </c>
      <c r="C64" s="331" t="s">
        <v>84</v>
      </c>
      <c r="D64" s="106">
        <v>2022</v>
      </c>
      <c r="E64" s="107" t="str">
        <f t="shared" si="0"/>
        <v>CNS</v>
      </c>
      <c r="F64" s="108">
        <v>108350.5</v>
      </c>
      <c r="G64" s="257">
        <v>108351</v>
      </c>
      <c r="H64" s="108">
        <v>51014</v>
      </c>
      <c r="I64" s="108">
        <v>-108350.5</v>
      </c>
      <c r="J64" s="108">
        <v>-51014</v>
      </c>
      <c r="K64" s="108">
        <v>57336.5</v>
      </c>
      <c r="L64" s="109">
        <v>1.1239365664327439</v>
      </c>
      <c r="M64" s="97"/>
    </row>
    <row r="65" spans="1:13">
      <c r="A65" s="103" t="s">
        <v>641</v>
      </c>
      <c r="B65" s="104" t="s">
        <v>216</v>
      </c>
      <c r="C65" s="331" t="s">
        <v>85</v>
      </c>
      <c r="D65" s="106">
        <v>2022</v>
      </c>
      <c r="E65" s="107" t="str">
        <f t="shared" si="0"/>
        <v>CNS</v>
      </c>
      <c r="F65" s="108">
        <v>41596.339999999997</v>
      </c>
      <c r="G65" s="257">
        <v>41596</v>
      </c>
      <c r="H65" s="108">
        <v>49865</v>
      </c>
      <c r="I65" s="108">
        <v>-41596.339999999997</v>
      </c>
      <c r="J65" s="108">
        <v>-49865</v>
      </c>
      <c r="K65" s="108">
        <v>-8268.6600000000035</v>
      </c>
      <c r="L65" s="109">
        <v>-0.16582091647448116</v>
      </c>
      <c r="M65" s="97"/>
    </row>
    <row r="66" spans="1:13" ht="30" hidden="1" outlineLevel="1">
      <c r="A66" s="103" t="s">
        <v>636</v>
      </c>
      <c r="B66" s="104" t="s">
        <v>1089</v>
      </c>
      <c r="C66" s="331" t="s">
        <v>1090</v>
      </c>
      <c r="D66" s="106">
        <v>2022</v>
      </c>
      <c r="E66" s="107" t="str">
        <f t="shared" si="0"/>
        <v>CNS</v>
      </c>
      <c r="F66" s="108">
        <v>0</v>
      </c>
      <c r="G66" s="257">
        <v>0</v>
      </c>
      <c r="H66" s="108">
        <v>0</v>
      </c>
      <c r="I66" s="108">
        <v>0</v>
      </c>
      <c r="J66" s="108">
        <v>0</v>
      </c>
      <c r="K66" s="108">
        <v>0</v>
      </c>
      <c r="L66" s="109" t="e">
        <v>#DIV/0!</v>
      </c>
      <c r="M66" s="97"/>
    </row>
    <row r="67" spans="1:13" collapsed="1">
      <c r="A67" s="103" t="s">
        <v>641</v>
      </c>
      <c r="B67" s="104" t="s">
        <v>187</v>
      </c>
      <c r="C67" s="331" t="s">
        <v>86</v>
      </c>
      <c r="D67" s="106">
        <v>2022</v>
      </c>
      <c r="E67" s="107" t="str">
        <f t="shared" si="0"/>
        <v>CNS</v>
      </c>
      <c r="F67" s="108">
        <v>136798.48000000001</v>
      </c>
      <c r="G67" s="257">
        <v>136798</v>
      </c>
      <c r="H67" s="108">
        <v>189018</v>
      </c>
      <c r="I67" s="108">
        <v>-136798.48000000001</v>
      </c>
      <c r="J67" s="108">
        <v>-189018</v>
      </c>
      <c r="K67" s="108">
        <v>-52219.51999999999</v>
      </c>
      <c r="L67" s="109">
        <v>-0.27626744542847764</v>
      </c>
      <c r="M67" s="97"/>
    </row>
    <row r="68" spans="1:13" ht="30" hidden="1" outlineLevel="1">
      <c r="A68" s="103" t="s">
        <v>641</v>
      </c>
      <c r="B68" s="104" t="s">
        <v>1091</v>
      </c>
      <c r="C68" s="331" t="s">
        <v>1092</v>
      </c>
      <c r="D68" s="106">
        <v>2022</v>
      </c>
      <c r="E68" s="107" t="str">
        <f t="shared" si="0"/>
        <v>CNS</v>
      </c>
      <c r="F68" s="108">
        <v>0</v>
      </c>
      <c r="G68" s="257">
        <v>0</v>
      </c>
      <c r="H68" s="108">
        <v>0</v>
      </c>
      <c r="I68" s="108">
        <v>0</v>
      </c>
      <c r="J68" s="108">
        <v>0</v>
      </c>
      <c r="K68" s="108">
        <v>0</v>
      </c>
      <c r="L68" s="109" t="e">
        <v>#DIV/0!</v>
      </c>
      <c r="M68" s="97"/>
    </row>
    <row r="69" spans="1:13" ht="30" hidden="1" outlineLevel="1">
      <c r="A69" s="103" t="s">
        <v>641</v>
      </c>
      <c r="B69" s="104" t="s">
        <v>1093</v>
      </c>
      <c r="C69" s="331" t="s">
        <v>1094</v>
      </c>
      <c r="D69" s="106">
        <v>2022</v>
      </c>
      <c r="E69" s="107" t="str">
        <f t="shared" ref="E69:E132" si="1">+E68</f>
        <v>CNS</v>
      </c>
      <c r="F69" s="108">
        <v>0</v>
      </c>
      <c r="G69" s="257">
        <v>0</v>
      </c>
      <c r="H69" s="108">
        <v>0</v>
      </c>
      <c r="I69" s="108">
        <v>0</v>
      </c>
      <c r="J69" s="108">
        <v>0</v>
      </c>
      <c r="K69" s="108">
        <v>0</v>
      </c>
      <c r="L69" s="109" t="e">
        <v>#DIV/0!</v>
      </c>
      <c r="M69" s="97"/>
    </row>
    <row r="70" spans="1:13" collapsed="1">
      <c r="A70" s="103" t="s">
        <v>641</v>
      </c>
      <c r="B70" s="104" t="s">
        <v>1095</v>
      </c>
      <c r="C70" s="331" t="s">
        <v>1096</v>
      </c>
      <c r="D70" s="106">
        <v>2022</v>
      </c>
      <c r="E70" s="107" t="str">
        <f t="shared" si="1"/>
        <v>CNS</v>
      </c>
      <c r="F70" s="108">
        <v>0</v>
      </c>
      <c r="G70" s="257">
        <v>0</v>
      </c>
      <c r="H70" s="108">
        <v>0</v>
      </c>
      <c r="I70" s="108">
        <v>0</v>
      </c>
      <c r="J70" s="108">
        <v>0</v>
      </c>
      <c r="K70" s="108">
        <v>0</v>
      </c>
      <c r="L70" s="109" t="e">
        <v>#DIV/0!</v>
      </c>
      <c r="M70" s="97"/>
    </row>
    <row r="71" spans="1:13" ht="30">
      <c r="A71" s="103" t="s">
        <v>641</v>
      </c>
      <c r="B71" s="104" t="s">
        <v>217</v>
      </c>
      <c r="C71" s="331" t="s">
        <v>87</v>
      </c>
      <c r="D71" s="106">
        <v>2022</v>
      </c>
      <c r="E71" s="107" t="str">
        <f t="shared" si="1"/>
        <v>CNS</v>
      </c>
      <c r="F71" s="108">
        <v>1044700</v>
      </c>
      <c r="G71" s="257">
        <v>1044700</v>
      </c>
      <c r="H71" s="108">
        <v>1044700</v>
      </c>
      <c r="I71" s="108">
        <v>-1044700</v>
      </c>
      <c r="J71" s="108">
        <v>-1044700</v>
      </c>
      <c r="K71" s="108">
        <v>0</v>
      </c>
      <c r="L71" s="109">
        <v>0</v>
      </c>
      <c r="M71" s="97"/>
    </row>
    <row r="72" spans="1:13" ht="30" hidden="1" outlineLevel="1">
      <c r="A72" s="111" t="s">
        <v>636</v>
      </c>
      <c r="B72" s="104" t="s">
        <v>1097</v>
      </c>
      <c r="C72" s="331" t="s">
        <v>1098</v>
      </c>
      <c r="D72" s="106">
        <v>2022</v>
      </c>
      <c r="E72" s="107" t="str">
        <f t="shared" si="1"/>
        <v>CNS</v>
      </c>
      <c r="F72" s="108">
        <v>0</v>
      </c>
      <c r="G72" s="257">
        <v>0</v>
      </c>
      <c r="H72" s="108">
        <v>0</v>
      </c>
      <c r="I72" s="108">
        <v>0</v>
      </c>
      <c r="J72" s="108">
        <v>0</v>
      </c>
      <c r="K72" s="108">
        <v>0</v>
      </c>
      <c r="L72" s="109" t="e">
        <v>#DIV/0!</v>
      </c>
      <c r="M72" s="97"/>
    </row>
    <row r="73" spans="1:13" ht="30" hidden="1" outlineLevel="1">
      <c r="A73" s="111" t="s">
        <v>636</v>
      </c>
      <c r="B73" s="104" t="s">
        <v>1099</v>
      </c>
      <c r="C73" s="331" t="s">
        <v>1100</v>
      </c>
      <c r="D73" s="106">
        <v>2022</v>
      </c>
      <c r="E73" s="107" t="str">
        <f t="shared" si="1"/>
        <v>CNS</v>
      </c>
      <c r="F73" s="108">
        <v>0</v>
      </c>
      <c r="G73" s="257">
        <v>0</v>
      </c>
      <c r="H73" s="108">
        <v>0</v>
      </c>
      <c r="I73" s="108">
        <v>0</v>
      </c>
      <c r="J73" s="108">
        <v>0</v>
      </c>
      <c r="K73" s="108">
        <v>0</v>
      </c>
      <c r="L73" s="109" t="e">
        <v>#DIV/0!</v>
      </c>
      <c r="M73" s="97"/>
    </row>
    <row r="74" spans="1:13" ht="30" hidden="1" outlineLevel="1">
      <c r="A74" s="103" t="s">
        <v>641</v>
      </c>
      <c r="B74" s="104" t="s">
        <v>1101</v>
      </c>
      <c r="C74" s="331" t="s">
        <v>1102</v>
      </c>
      <c r="D74" s="106">
        <v>2022</v>
      </c>
      <c r="E74" s="107" t="str">
        <f t="shared" si="1"/>
        <v>CNS</v>
      </c>
      <c r="F74" s="108">
        <v>0</v>
      </c>
      <c r="G74" s="257">
        <v>0</v>
      </c>
      <c r="H74" s="108">
        <v>0</v>
      </c>
      <c r="I74" s="108">
        <v>0</v>
      </c>
      <c r="J74" s="108">
        <v>0</v>
      </c>
      <c r="K74" s="108">
        <v>0</v>
      </c>
      <c r="L74" s="109" t="e">
        <v>#DIV/0!</v>
      </c>
      <c r="M74" s="97"/>
    </row>
    <row r="75" spans="1:13" ht="30" hidden="1" outlineLevel="1">
      <c r="A75" s="103" t="s">
        <v>641</v>
      </c>
      <c r="B75" s="104" t="s">
        <v>1103</v>
      </c>
      <c r="C75" s="331" t="s">
        <v>1104</v>
      </c>
      <c r="D75" s="106">
        <v>2022</v>
      </c>
      <c r="E75" s="107" t="str">
        <f t="shared" si="1"/>
        <v>CNS</v>
      </c>
      <c r="F75" s="108">
        <v>0</v>
      </c>
      <c r="G75" s="257">
        <v>0</v>
      </c>
      <c r="H75" s="108">
        <v>0</v>
      </c>
      <c r="I75" s="108">
        <v>0</v>
      </c>
      <c r="J75" s="108">
        <v>0</v>
      </c>
      <c r="K75" s="108">
        <v>0</v>
      </c>
      <c r="L75" s="109" t="e">
        <v>#DIV/0!</v>
      </c>
      <c r="M75" s="97"/>
    </row>
    <row r="76" spans="1:13" ht="30" hidden="1" outlineLevel="1">
      <c r="A76" s="103" t="s">
        <v>641</v>
      </c>
      <c r="B76" s="104" t="s">
        <v>218</v>
      </c>
      <c r="C76" s="331" t="s">
        <v>88</v>
      </c>
      <c r="D76" s="106">
        <v>2022</v>
      </c>
      <c r="E76" s="107" t="str">
        <f t="shared" si="1"/>
        <v>CNS</v>
      </c>
      <c r="F76" s="108">
        <v>0</v>
      </c>
      <c r="G76" s="257">
        <v>0</v>
      </c>
      <c r="H76" s="108">
        <v>0</v>
      </c>
      <c r="I76" s="108">
        <v>0</v>
      </c>
      <c r="J76" s="108">
        <v>0</v>
      </c>
      <c r="K76" s="108">
        <v>0</v>
      </c>
      <c r="L76" s="109" t="e">
        <v>#DIV/0!</v>
      </c>
      <c r="M76" s="97"/>
    </row>
    <row r="77" spans="1:13" ht="30" hidden="1" outlineLevel="1">
      <c r="A77" s="103" t="s">
        <v>636</v>
      </c>
      <c r="B77" s="104" t="s">
        <v>1105</v>
      </c>
      <c r="C77" s="331" t="s">
        <v>1106</v>
      </c>
      <c r="D77" s="106">
        <v>2022</v>
      </c>
      <c r="E77" s="107" t="str">
        <f t="shared" si="1"/>
        <v>CNS</v>
      </c>
      <c r="F77" s="112">
        <v>0</v>
      </c>
      <c r="G77" s="112">
        <v>0</v>
      </c>
      <c r="H77" s="112">
        <v>0</v>
      </c>
      <c r="I77" s="112">
        <v>0</v>
      </c>
      <c r="J77" s="112">
        <v>0</v>
      </c>
      <c r="K77" s="112">
        <v>0</v>
      </c>
      <c r="L77" s="113" t="e">
        <v>#DIV/0!</v>
      </c>
      <c r="M77" s="97" t="s">
        <v>473</v>
      </c>
    </row>
    <row r="78" spans="1:13" ht="30" hidden="1" outlineLevel="1">
      <c r="A78" s="103" t="s">
        <v>636</v>
      </c>
      <c r="B78" s="104" t="s">
        <v>1107</v>
      </c>
      <c r="C78" s="331" t="s">
        <v>1108</v>
      </c>
      <c r="D78" s="106">
        <v>2022</v>
      </c>
      <c r="E78" s="107" t="str">
        <f t="shared" si="1"/>
        <v>CNS</v>
      </c>
      <c r="F78" s="108">
        <v>0</v>
      </c>
      <c r="G78" s="257">
        <v>0</v>
      </c>
      <c r="H78" s="108">
        <v>0</v>
      </c>
      <c r="I78" s="108">
        <v>0</v>
      </c>
      <c r="J78" s="108">
        <v>0</v>
      </c>
      <c r="K78" s="108">
        <v>0</v>
      </c>
      <c r="L78" s="109" t="e">
        <v>#DIV/0!</v>
      </c>
      <c r="M78" s="97"/>
    </row>
    <row r="79" spans="1:13" ht="30" hidden="1" outlineLevel="1">
      <c r="A79" s="111" t="s">
        <v>636</v>
      </c>
      <c r="B79" s="104" t="s">
        <v>1109</v>
      </c>
      <c r="C79" s="331" t="s">
        <v>1110</v>
      </c>
      <c r="D79" s="106">
        <v>2022</v>
      </c>
      <c r="E79" s="107" t="str">
        <f t="shared" si="1"/>
        <v>CNS</v>
      </c>
      <c r="F79" s="108">
        <v>0</v>
      </c>
      <c r="G79" s="257">
        <v>0</v>
      </c>
      <c r="H79" s="108">
        <v>0</v>
      </c>
      <c r="I79" s="108">
        <v>0</v>
      </c>
      <c r="J79" s="108">
        <v>0</v>
      </c>
      <c r="K79" s="108">
        <v>0</v>
      </c>
      <c r="L79" s="109" t="e">
        <v>#DIV/0!</v>
      </c>
      <c r="M79" s="97"/>
    </row>
    <row r="80" spans="1:13" ht="30" collapsed="1">
      <c r="A80" s="103"/>
      <c r="B80" s="104" t="s">
        <v>219</v>
      </c>
      <c r="C80" s="331" t="s">
        <v>89</v>
      </c>
      <c r="D80" s="106">
        <v>2022</v>
      </c>
      <c r="E80" s="107" t="str">
        <f t="shared" si="1"/>
        <v>CNS</v>
      </c>
      <c r="F80" s="108">
        <v>401756.82</v>
      </c>
      <c r="G80" s="257">
        <v>401757</v>
      </c>
      <c r="H80" s="108">
        <v>495778</v>
      </c>
      <c r="I80" s="108">
        <v>-401756.82</v>
      </c>
      <c r="J80" s="108">
        <v>-495778</v>
      </c>
      <c r="K80" s="108">
        <v>-94021.18</v>
      </c>
      <c r="L80" s="109">
        <v>-0.18964371149990519</v>
      </c>
      <c r="M80" s="97"/>
    </row>
    <row r="81" spans="1:13" ht="30">
      <c r="A81" s="111" t="s">
        <v>674</v>
      </c>
      <c r="B81" s="104" t="s">
        <v>1111</v>
      </c>
      <c r="C81" s="331" t="s">
        <v>1112</v>
      </c>
      <c r="D81" s="106">
        <v>2022</v>
      </c>
      <c r="E81" s="107" t="str">
        <f t="shared" si="1"/>
        <v>CNS</v>
      </c>
      <c r="F81" s="108">
        <v>0</v>
      </c>
      <c r="G81" s="257">
        <v>0</v>
      </c>
      <c r="H81" s="108">
        <v>0</v>
      </c>
      <c r="I81" s="108">
        <v>0</v>
      </c>
      <c r="J81" s="108">
        <v>0</v>
      </c>
      <c r="K81" s="108">
        <v>0</v>
      </c>
      <c r="L81" s="109" t="e">
        <v>#DIV/0!</v>
      </c>
      <c r="M81" s="97"/>
    </row>
    <row r="82" spans="1:13" ht="45" hidden="1" outlineLevel="1">
      <c r="A82" s="103" t="s">
        <v>636</v>
      </c>
      <c r="B82" s="104" t="s">
        <v>1113</v>
      </c>
      <c r="C82" s="331" t="s">
        <v>1114</v>
      </c>
      <c r="D82" s="106">
        <v>2022</v>
      </c>
      <c r="E82" s="107" t="str">
        <f t="shared" si="1"/>
        <v>CNS</v>
      </c>
      <c r="F82" s="108">
        <v>0</v>
      </c>
      <c r="G82" s="257">
        <v>0</v>
      </c>
      <c r="H82" s="108">
        <v>0</v>
      </c>
      <c r="I82" s="108">
        <v>0</v>
      </c>
      <c r="J82" s="108">
        <v>0</v>
      </c>
      <c r="K82" s="108">
        <v>0</v>
      </c>
      <c r="L82" s="109" t="e">
        <v>#DIV/0!</v>
      </c>
      <c r="M82" s="97"/>
    </row>
    <row r="83" spans="1:13" ht="45" hidden="1" outlineLevel="1">
      <c r="A83" s="103" t="s">
        <v>641</v>
      </c>
      <c r="B83" s="104" t="s">
        <v>1115</v>
      </c>
      <c r="C83" s="331" t="s">
        <v>1116</v>
      </c>
      <c r="D83" s="106">
        <v>2022</v>
      </c>
      <c r="E83" s="107" t="str">
        <f t="shared" si="1"/>
        <v>CNS</v>
      </c>
      <c r="F83" s="112">
        <v>0</v>
      </c>
      <c r="G83" s="112">
        <v>0</v>
      </c>
      <c r="H83" s="112">
        <v>0</v>
      </c>
      <c r="I83" s="112">
        <v>0</v>
      </c>
      <c r="J83" s="112">
        <v>0</v>
      </c>
      <c r="K83" s="112">
        <v>0</v>
      </c>
      <c r="L83" s="113" t="e">
        <v>#DIV/0!</v>
      </c>
      <c r="M83" s="97" t="s">
        <v>473</v>
      </c>
    </row>
    <row r="84" spans="1:13" ht="30" hidden="1" outlineLevel="1">
      <c r="A84" s="103" t="s">
        <v>641</v>
      </c>
      <c r="B84" s="104" t="s">
        <v>1117</v>
      </c>
      <c r="C84" s="331" t="s">
        <v>1118</v>
      </c>
      <c r="D84" s="106">
        <v>2022</v>
      </c>
      <c r="E84" s="107" t="str">
        <f t="shared" si="1"/>
        <v>CNS</v>
      </c>
      <c r="F84" s="108">
        <v>0</v>
      </c>
      <c r="G84" s="257">
        <v>0</v>
      </c>
      <c r="H84" s="108">
        <v>0</v>
      </c>
      <c r="I84" s="108">
        <v>0</v>
      </c>
      <c r="J84" s="108">
        <v>0</v>
      </c>
      <c r="K84" s="108">
        <v>0</v>
      </c>
      <c r="L84" s="109" t="e">
        <v>#DIV/0!</v>
      </c>
      <c r="M84" s="97"/>
    </row>
    <row r="85" spans="1:13" ht="30" hidden="1" outlineLevel="1">
      <c r="A85" s="103" t="s">
        <v>641</v>
      </c>
      <c r="B85" s="104" t="s">
        <v>1119</v>
      </c>
      <c r="C85" s="331" t="s">
        <v>1120</v>
      </c>
      <c r="D85" s="106">
        <v>2022</v>
      </c>
      <c r="E85" s="107" t="str">
        <f t="shared" si="1"/>
        <v>CNS</v>
      </c>
      <c r="F85" s="108">
        <v>0</v>
      </c>
      <c r="G85" s="257">
        <v>0</v>
      </c>
      <c r="H85" s="108">
        <v>0</v>
      </c>
      <c r="I85" s="108">
        <v>0</v>
      </c>
      <c r="J85" s="108">
        <v>0</v>
      </c>
      <c r="K85" s="108">
        <v>0</v>
      </c>
      <c r="L85" s="109" t="e">
        <v>#DIV/0!</v>
      </c>
      <c r="M85" s="97"/>
    </row>
    <row r="86" spans="1:13" ht="30" hidden="1" outlineLevel="1">
      <c r="A86" s="103" t="s">
        <v>641</v>
      </c>
      <c r="B86" s="104" t="s">
        <v>1121</v>
      </c>
      <c r="C86" s="331" t="s">
        <v>1122</v>
      </c>
      <c r="D86" s="106">
        <v>2022</v>
      </c>
      <c r="E86" s="107" t="str">
        <f t="shared" si="1"/>
        <v>CNS</v>
      </c>
      <c r="F86" s="108">
        <v>0</v>
      </c>
      <c r="G86" s="257">
        <v>0</v>
      </c>
      <c r="H86" s="108">
        <v>0</v>
      </c>
      <c r="I86" s="108">
        <v>0</v>
      </c>
      <c r="J86" s="108">
        <v>0</v>
      </c>
      <c r="K86" s="108">
        <v>0</v>
      </c>
      <c r="L86" s="109" t="e">
        <v>#DIV/0!</v>
      </c>
      <c r="M86" s="97"/>
    </row>
    <row r="87" spans="1:13" ht="30" hidden="1" outlineLevel="1">
      <c r="A87" s="103" t="s">
        <v>641</v>
      </c>
      <c r="B87" s="104" t="s">
        <v>1123</v>
      </c>
      <c r="C87" s="331" t="s">
        <v>1124</v>
      </c>
      <c r="D87" s="106">
        <v>2022</v>
      </c>
      <c r="E87" s="107" t="str">
        <f t="shared" si="1"/>
        <v>CNS</v>
      </c>
      <c r="F87" s="108">
        <v>0</v>
      </c>
      <c r="G87" s="257">
        <v>0</v>
      </c>
      <c r="H87" s="108">
        <v>0</v>
      </c>
      <c r="I87" s="108">
        <v>0</v>
      </c>
      <c r="J87" s="108">
        <v>0</v>
      </c>
      <c r="K87" s="108">
        <v>0</v>
      </c>
      <c r="L87" s="109" t="e">
        <v>#DIV/0!</v>
      </c>
      <c r="M87" s="97"/>
    </row>
    <row r="88" spans="1:13" ht="45" hidden="1" outlineLevel="1">
      <c r="A88" s="103" t="s">
        <v>641</v>
      </c>
      <c r="B88" s="104" t="s">
        <v>1125</v>
      </c>
      <c r="C88" s="331" t="s">
        <v>1126</v>
      </c>
      <c r="D88" s="106">
        <v>2022</v>
      </c>
      <c r="E88" s="107" t="str">
        <f t="shared" si="1"/>
        <v>CNS</v>
      </c>
      <c r="F88" s="108">
        <v>0</v>
      </c>
      <c r="G88" s="257">
        <v>0</v>
      </c>
      <c r="H88" s="108">
        <v>0</v>
      </c>
      <c r="I88" s="108">
        <v>0</v>
      </c>
      <c r="J88" s="108">
        <v>0</v>
      </c>
      <c r="K88" s="108">
        <v>0</v>
      </c>
      <c r="L88" s="109" t="e">
        <v>#DIV/0!</v>
      </c>
      <c r="M88" s="97"/>
    </row>
    <row r="89" spans="1:13" ht="24.75" customHeight="1" collapsed="1">
      <c r="A89" s="103"/>
      <c r="B89" s="104" t="s">
        <v>220</v>
      </c>
      <c r="C89" s="331" t="s">
        <v>1127</v>
      </c>
      <c r="D89" s="106">
        <v>2022</v>
      </c>
      <c r="E89" s="107" t="str">
        <f t="shared" si="1"/>
        <v>CNS</v>
      </c>
      <c r="F89" s="108">
        <v>1536598.16</v>
      </c>
      <c r="G89" s="257">
        <v>1536598</v>
      </c>
      <c r="H89" s="108">
        <v>2057030.51</v>
      </c>
      <c r="I89" s="108">
        <v>-1536598.16</v>
      </c>
      <c r="J89" s="108">
        <v>-2057030.51</v>
      </c>
      <c r="K89" s="108">
        <v>-520432.35000000009</v>
      </c>
      <c r="L89" s="109">
        <v>-0.25300176515126171</v>
      </c>
      <c r="M89" s="97"/>
    </row>
    <row r="90" spans="1:13" ht="30">
      <c r="A90" s="103"/>
      <c r="B90" s="104" t="s">
        <v>1128</v>
      </c>
      <c r="C90" s="331" t="s">
        <v>1129</v>
      </c>
      <c r="D90" s="106">
        <v>2022</v>
      </c>
      <c r="E90" s="107" t="str">
        <f t="shared" si="1"/>
        <v>CNS</v>
      </c>
      <c r="F90" s="112">
        <v>2342214.7400000002</v>
      </c>
      <c r="G90" s="112">
        <v>2342215</v>
      </c>
      <c r="H90" s="112">
        <v>2342214.7400000002</v>
      </c>
      <c r="I90" s="112">
        <v>-2342214.7400000002</v>
      </c>
      <c r="J90" s="112">
        <v>-2342214.7400000002</v>
      </c>
      <c r="K90" s="112">
        <v>0</v>
      </c>
      <c r="L90" s="113">
        <v>0</v>
      </c>
      <c r="M90" s="97" t="s">
        <v>473</v>
      </c>
    </row>
    <row r="91" spans="1:13" ht="30">
      <c r="A91" s="103"/>
      <c r="B91" s="104" t="s">
        <v>221</v>
      </c>
      <c r="C91" s="331" t="s">
        <v>90</v>
      </c>
      <c r="D91" s="106">
        <v>2022</v>
      </c>
      <c r="E91" s="107" t="str">
        <f t="shared" si="1"/>
        <v>CNS</v>
      </c>
      <c r="F91" s="108">
        <v>330472.57</v>
      </c>
      <c r="G91" s="257">
        <v>330473</v>
      </c>
      <c r="H91" s="108">
        <v>330472.57</v>
      </c>
      <c r="I91" s="108">
        <v>-330472.57</v>
      </c>
      <c r="J91" s="108">
        <v>-330472.57</v>
      </c>
      <c r="K91" s="108">
        <v>0</v>
      </c>
      <c r="L91" s="109">
        <v>0</v>
      </c>
      <c r="M91" s="97"/>
    </row>
    <row r="92" spans="1:13" ht="30.2" customHeight="1">
      <c r="A92" s="103"/>
      <c r="B92" s="104" t="s">
        <v>222</v>
      </c>
      <c r="C92" s="331" t="s">
        <v>1130</v>
      </c>
      <c r="D92" s="106">
        <v>2022</v>
      </c>
      <c r="E92" s="107" t="str">
        <f t="shared" si="1"/>
        <v>CNS</v>
      </c>
      <c r="F92" s="108">
        <v>1417726.75</v>
      </c>
      <c r="G92" s="257">
        <v>1417727</v>
      </c>
      <c r="H92" s="108">
        <v>1417726.75</v>
      </c>
      <c r="I92" s="108">
        <v>-1417726.75</v>
      </c>
      <c r="J92" s="108">
        <v>-1417726.75</v>
      </c>
      <c r="K92" s="108">
        <v>0</v>
      </c>
      <c r="L92" s="109">
        <v>0</v>
      </c>
      <c r="M92" s="97"/>
    </row>
    <row r="93" spans="1:13" ht="30">
      <c r="A93" s="103"/>
      <c r="B93" s="104" t="s">
        <v>1131</v>
      </c>
      <c r="C93" s="331" t="s">
        <v>1132</v>
      </c>
      <c r="D93" s="106">
        <v>2022</v>
      </c>
      <c r="E93" s="107" t="str">
        <f t="shared" si="1"/>
        <v>CNS</v>
      </c>
      <c r="F93" s="108">
        <v>0</v>
      </c>
      <c r="G93" s="257">
        <v>0</v>
      </c>
      <c r="H93" s="108">
        <v>0</v>
      </c>
      <c r="I93" s="108">
        <v>0</v>
      </c>
      <c r="J93" s="108">
        <v>0</v>
      </c>
      <c r="K93" s="108">
        <v>0</v>
      </c>
      <c r="L93" s="109" t="e">
        <v>#DIV/0!</v>
      </c>
      <c r="M93" s="97"/>
    </row>
    <row r="94" spans="1:13" ht="30.75" customHeight="1">
      <c r="A94" s="103"/>
      <c r="B94" s="104" t="s">
        <v>223</v>
      </c>
      <c r="C94" s="331" t="s">
        <v>1133</v>
      </c>
      <c r="D94" s="106">
        <v>2022</v>
      </c>
      <c r="E94" s="107" t="str">
        <f t="shared" si="1"/>
        <v>CNS</v>
      </c>
      <c r="F94" s="108">
        <v>360621.46</v>
      </c>
      <c r="G94" s="257">
        <v>360621</v>
      </c>
      <c r="H94" s="108">
        <v>360621.46</v>
      </c>
      <c r="I94" s="108">
        <v>-360621.46</v>
      </c>
      <c r="J94" s="108">
        <v>-360621.46</v>
      </c>
      <c r="K94" s="108">
        <v>0</v>
      </c>
      <c r="L94" s="109">
        <v>0</v>
      </c>
      <c r="M94" s="97"/>
    </row>
    <row r="95" spans="1:13" ht="30.75" hidden="1" customHeight="1" outlineLevel="1">
      <c r="A95" s="114" t="s">
        <v>674</v>
      </c>
      <c r="B95" s="104" t="s">
        <v>1134</v>
      </c>
      <c r="C95" s="331" t="s">
        <v>1135</v>
      </c>
      <c r="D95" s="106">
        <v>2022</v>
      </c>
      <c r="E95" s="107" t="str">
        <f t="shared" si="1"/>
        <v>CNS</v>
      </c>
      <c r="F95" s="108">
        <v>0</v>
      </c>
      <c r="G95" s="257">
        <v>0</v>
      </c>
      <c r="H95" s="108">
        <v>0</v>
      </c>
      <c r="I95" s="108">
        <v>0</v>
      </c>
      <c r="J95" s="108">
        <v>0</v>
      </c>
      <c r="K95" s="108">
        <v>0</v>
      </c>
      <c r="L95" s="109" t="e">
        <v>#DIV/0!</v>
      </c>
      <c r="M95" s="97"/>
    </row>
    <row r="96" spans="1:13" hidden="1" outlineLevel="1">
      <c r="A96" s="114"/>
      <c r="B96" s="104" t="s">
        <v>1136</v>
      </c>
      <c r="C96" s="331" t="s">
        <v>1137</v>
      </c>
      <c r="D96" s="106">
        <v>2022</v>
      </c>
      <c r="E96" s="107" t="str">
        <f t="shared" si="1"/>
        <v>CNS</v>
      </c>
      <c r="F96" s="108">
        <v>0</v>
      </c>
      <c r="G96" s="257">
        <v>0</v>
      </c>
      <c r="H96" s="108">
        <v>0</v>
      </c>
      <c r="I96" s="108">
        <v>0</v>
      </c>
      <c r="J96" s="108">
        <v>0</v>
      </c>
      <c r="K96" s="108">
        <v>0</v>
      </c>
      <c r="L96" s="109" t="e">
        <v>#DIV/0!</v>
      </c>
      <c r="M96" s="97"/>
    </row>
    <row r="97" spans="1:13" ht="30" collapsed="1">
      <c r="A97" s="114" t="s">
        <v>674</v>
      </c>
      <c r="B97" s="104" t="s">
        <v>224</v>
      </c>
      <c r="C97" s="331" t="s">
        <v>1138</v>
      </c>
      <c r="D97" s="106">
        <v>2022</v>
      </c>
      <c r="E97" s="107" t="str">
        <f t="shared" si="1"/>
        <v>CNS</v>
      </c>
      <c r="F97" s="108">
        <v>233393.96</v>
      </c>
      <c r="G97" s="257">
        <v>233394</v>
      </c>
      <c r="H97" s="108">
        <v>233393.96</v>
      </c>
      <c r="I97" s="108">
        <v>-233393.96</v>
      </c>
      <c r="J97" s="108">
        <v>-233393.96</v>
      </c>
      <c r="K97" s="108">
        <v>0</v>
      </c>
      <c r="L97" s="109">
        <v>0</v>
      </c>
      <c r="M97" s="97"/>
    </row>
    <row r="98" spans="1:13">
      <c r="A98" s="98"/>
      <c r="B98" s="92" t="s">
        <v>24</v>
      </c>
      <c r="C98" s="133" t="s">
        <v>1</v>
      </c>
      <c r="D98" s="100">
        <v>2022</v>
      </c>
      <c r="E98" s="94" t="str">
        <f t="shared" si="1"/>
        <v>CNS</v>
      </c>
      <c r="F98" s="115">
        <v>1275963.26</v>
      </c>
      <c r="G98" s="115">
        <v>1275964</v>
      </c>
      <c r="H98" s="115">
        <v>3281218.15</v>
      </c>
      <c r="I98" s="115">
        <v>-1275963.26</v>
      </c>
      <c r="J98" s="115">
        <v>-3281218.15</v>
      </c>
      <c r="K98" s="115">
        <v>-2005254.89</v>
      </c>
      <c r="L98" s="116">
        <v>-0.61113123185668106</v>
      </c>
      <c r="M98" s="97" t="s">
        <v>473</v>
      </c>
    </row>
    <row r="99" spans="1:13">
      <c r="A99" s="103"/>
      <c r="B99" s="104" t="s">
        <v>1139</v>
      </c>
      <c r="C99" s="331" t="s">
        <v>1140</v>
      </c>
      <c r="D99" s="106">
        <v>2022</v>
      </c>
      <c r="E99" s="107" t="str">
        <f t="shared" si="1"/>
        <v>CNS</v>
      </c>
      <c r="F99" s="108">
        <v>0</v>
      </c>
      <c r="G99" s="257">
        <v>0</v>
      </c>
      <c r="H99" s="108">
        <v>0</v>
      </c>
      <c r="I99" s="108">
        <v>0</v>
      </c>
      <c r="J99" s="108">
        <v>0</v>
      </c>
      <c r="K99" s="108">
        <v>0</v>
      </c>
      <c r="L99" s="109" t="e">
        <v>#DIV/0!</v>
      </c>
      <c r="M99" s="97"/>
    </row>
    <row r="100" spans="1:13">
      <c r="A100" s="103"/>
      <c r="B100" s="104" t="s">
        <v>1141</v>
      </c>
      <c r="C100" s="331" t="s">
        <v>1142</v>
      </c>
      <c r="D100" s="106">
        <v>2022</v>
      </c>
      <c r="E100" s="107" t="str">
        <f t="shared" si="1"/>
        <v>CNS</v>
      </c>
      <c r="F100" s="112">
        <v>131761</v>
      </c>
      <c r="G100" s="112">
        <v>131761</v>
      </c>
      <c r="H100" s="112">
        <v>131760.57</v>
      </c>
      <c r="I100" s="112">
        <v>-131761</v>
      </c>
      <c r="J100" s="112">
        <v>-131760.57</v>
      </c>
      <c r="K100" s="112">
        <v>0.42999999999301508</v>
      </c>
      <c r="L100" s="113">
        <v>3.2634952929621892E-6</v>
      </c>
      <c r="M100" s="97" t="s">
        <v>473</v>
      </c>
    </row>
    <row r="101" spans="1:13" ht="30" hidden="1" outlineLevel="1">
      <c r="A101" s="103"/>
      <c r="B101" s="104" t="s">
        <v>1143</v>
      </c>
      <c r="C101" s="331" t="s">
        <v>1144</v>
      </c>
      <c r="D101" s="106">
        <v>2022</v>
      </c>
      <c r="E101" s="107" t="str">
        <f t="shared" si="1"/>
        <v>CNS</v>
      </c>
      <c r="F101" s="108">
        <v>0</v>
      </c>
      <c r="G101" s="257">
        <v>0</v>
      </c>
      <c r="H101" s="108">
        <v>0</v>
      </c>
      <c r="I101" s="108">
        <v>0</v>
      </c>
      <c r="J101" s="108">
        <v>0</v>
      </c>
      <c r="K101" s="108">
        <v>0</v>
      </c>
      <c r="L101" s="109" t="e">
        <v>#DIV/0!</v>
      </c>
      <c r="M101" s="97"/>
    </row>
    <row r="102" spans="1:13" ht="30" collapsed="1">
      <c r="A102" s="103"/>
      <c r="B102" s="104" t="s">
        <v>225</v>
      </c>
      <c r="C102" s="331" t="s">
        <v>91</v>
      </c>
      <c r="D102" s="106">
        <v>2022</v>
      </c>
      <c r="E102" s="107" t="str">
        <f t="shared" si="1"/>
        <v>CNS</v>
      </c>
      <c r="F102" s="108">
        <v>131761</v>
      </c>
      <c r="G102" s="257">
        <v>131761</v>
      </c>
      <c r="H102" s="108">
        <v>131760.57</v>
      </c>
      <c r="I102" s="108">
        <v>-131761</v>
      </c>
      <c r="J102" s="108">
        <v>-131760.57</v>
      </c>
      <c r="K102" s="108">
        <v>0.42999999999301508</v>
      </c>
      <c r="L102" s="109">
        <v>3.2634952929621892E-6</v>
      </c>
      <c r="M102" s="97"/>
    </row>
    <row r="103" spans="1:13" ht="30">
      <c r="A103" s="103" t="s">
        <v>674</v>
      </c>
      <c r="B103" s="104" t="s">
        <v>1145</v>
      </c>
      <c r="C103" s="331" t="s">
        <v>1146</v>
      </c>
      <c r="D103" s="106">
        <v>2022</v>
      </c>
      <c r="E103" s="107" t="str">
        <f t="shared" si="1"/>
        <v>CNS</v>
      </c>
      <c r="F103" s="112">
        <v>85099.199999999997</v>
      </c>
      <c r="G103" s="112">
        <v>85099</v>
      </c>
      <c r="H103" s="112">
        <v>596323.07999999996</v>
      </c>
      <c r="I103" s="112">
        <v>-85099.199999999997</v>
      </c>
      <c r="J103" s="112">
        <v>-596323.07999999996</v>
      </c>
      <c r="K103" s="112">
        <v>-511223.87999999995</v>
      </c>
      <c r="L103" s="113">
        <v>-0.8572934658172211</v>
      </c>
      <c r="M103" s="97" t="s">
        <v>473</v>
      </c>
    </row>
    <row r="104" spans="1:13" ht="45" hidden="1" outlineLevel="1">
      <c r="A104" s="103" t="s">
        <v>674</v>
      </c>
      <c r="B104" s="104" t="s">
        <v>226</v>
      </c>
      <c r="C104" s="331" t="s">
        <v>92</v>
      </c>
      <c r="D104" s="106">
        <v>2022</v>
      </c>
      <c r="E104" s="107" t="str">
        <f t="shared" si="1"/>
        <v>CNS</v>
      </c>
      <c r="F104" s="108">
        <v>0</v>
      </c>
      <c r="G104" s="257">
        <v>0</v>
      </c>
      <c r="H104" s="108">
        <v>0</v>
      </c>
      <c r="I104" s="108">
        <v>0</v>
      </c>
      <c r="J104" s="108">
        <v>0</v>
      </c>
      <c r="K104" s="108">
        <v>0</v>
      </c>
      <c r="L104" s="109" t="e">
        <v>#DIV/0!</v>
      </c>
      <c r="M104" s="97"/>
    </row>
    <row r="105" spans="1:13" ht="30" hidden="1" outlineLevel="1">
      <c r="A105" s="103" t="s">
        <v>674</v>
      </c>
      <c r="B105" s="104" t="s">
        <v>227</v>
      </c>
      <c r="C105" s="331" t="s">
        <v>93</v>
      </c>
      <c r="D105" s="106">
        <v>2022</v>
      </c>
      <c r="E105" s="107" t="str">
        <f t="shared" si="1"/>
        <v>CNS</v>
      </c>
      <c r="F105" s="108">
        <v>0</v>
      </c>
      <c r="G105" s="257">
        <v>0</v>
      </c>
      <c r="H105" s="108">
        <v>0</v>
      </c>
      <c r="I105" s="108">
        <v>0</v>
      </c>
      <c r="J105" s="108">
        <v>0</v>
      </c>
      <c r="K105" s="108">
        <v>0</v>
      </c>
      <c r="L105" s="109" t="e">
        <v>#DIV/0!</v>
      </c>
      <c r="M105" s="97"/>
    </row>
    <row r="106" spans="1:13" ht="30" collapsed="1">
      <c r="A106" s="103" t="s">
        <v>674</v>
      </c>
      <c r="B106" s="104" t="s">
        <v>228</v>
      </c>
      <c r="C106" s="331" t="s">
        <v>94</v>
      </c>
      <c r="D106" s="106">
        <v>2022</v>
      </c>
      <c r="E106" s="107" t="str">
        <f t="shared" si="1"/>
        <v>CNS</v>
      </c>
      <c r="F106" s="108">
        <v>85099.199999999997</v>
      </c>
      <c r="G106" s="257">
        <v>85099</v>
      </c>
      <c r="H106" s="108">
        <v>596323.07999999996</v>
      </c>
      <c r="I106" s="108">
        <v>-85099.199999999997</v>
      </c>
      <c r="J106" s="108">
        <v>-596323.07999999996</v>
      </c>
      <c r="K106" s="108">
        <v>-511223.87999999995</v>
      </c>
      <c r="L106" s="109">
        <v>-0.8572934658172211</v>
      </c>
      <c r="M106" s="97"/>
    </row>
    <row r="107" spans="1:13" ht="30">
      <c r="A107" s="103" t="s">
        <v>674</v>
      </c>
      <c r="B107" s="104" t="s">
        <v>1147</v>
      </c>
      <c r="C107" s="331" t="s">
        <v>1148</v>
      </c>
      <c r="D107" s="106">
        <v>2022</v>
      </c>
      <c r="E107" s="107" t="str">
        <f t="shared" si="1"/>
        <v>CNS</v>
      </c>
      <c r="F107" s="108">
        <v>0</v>
      </c>
      <c r="G107" s="257">
        <v>0</v>
      </c>
      <c r="H107" s="108">
        <v>0</v>
      </c>
      <c r="I107" s="108">
        <v>0</v>
      </c>
      <c r="J107" s="108">
        <v>0</v>
      </c>
      <c r="K107" s="108">
        <v>0</v>
      </c>
      <c r="L107" s="109" t="e">
        <v>#DIV/0!</v>
      </c>
      <c r="M107" s="97"/>
    </row>
    <row r="108" spans="1:13">
      <c r="A108" s="103"/>
      <c r="B108" s="104" t="s">
        <v>1149</v>
      </c>
      <c r="C108" s="331" t="s">
        <v>1150</v>
      </c>
      <c r="D108" s="106">
        <v>2022</v>
      </c>
      <c r="E108" s="107" t="str">
        <f t="shared" si="1"/>
        <v>CNS</v>
      </c>
      <c r="F108" s="112">
        <v>784776.28</v>
      </c>
      <c r="G108" s="112">
        <v>784777</v>
      </c>
      <c r="H108" s="112">
        <v>488165.5</v>
      </c>
      <c r="I108" s="112">
        <v>-784776.28</v>
      </c>
      <c r="J108" s="112">
        <v>-488165.5</v>
      </c>
      <c r="K108" s="112">
        <v>296610.78000000003</v>
      </c>
      <c r="L108" s="113">
        <v>0.60760291335622862</v>
      </c>
      <c r="M108" s="97" t="s">
        <v>473</v>
      </c>
    </row>
    <row r="109" spans="1:13" ht="45">
      <c r="A109" s="111"/>
      <c r="B109" s="104" t="s">
        <v>229</v>
      </c>
      <c r="C109" s="331" t="s">
        <v>95</v>
      </c>
      <c r="D109" s="106">
        <v>2022</v>
      </c>
      <c r="E109" s="107" t="str">
        <f t="shared" si="1"/>
        <v>CNS</v>
      </c>
      <c r="F109" s="108">
        <v>93342.54</v>
      </c>
      <c r="G109" s="257">
        <v>93343</v>
      </c>
      <c r="H109" s="108">
        <v>93342.54</v>
      </c>
      <c r="I109" s="108">
        <v>-93342.54</v>
      </c>
      <c r="J109" s="108">
        <v>-93342.54</v>
      </c>
      <c r="K109" s="108">
        <v>0</v>
      </c>
      <c r="L109" s="109">
        <v>0</v>
      </c>
    </row>
    <row r="110" spans="1:13" ht="30">
      <c r="A110" s="103"/>
      <c r="B110" s="104" t="s">
        <v>1151</v>
      </c>
      <c r="C110" s="331" t="s">
        <v>1152</v>
      </c>
      <c r="D110" s="106">
        <v>2022</v>
      </c>
      <c r="E110" s="107" t="str">
        <f t="shared" si="1"/>
        <v>CNS</v>
      </c>
      <c r="F110" s="108">
        <v>0</v>
      </c>
      <c r="G110" s="257">
        <v>0</v>
      </c>
      <c r="H110" s="108">
        <v>0</v>
      </c>
      <c r="I110" s="108">
        <v>0</v>
      </c>
      <c r="J110" s="108">
        <v>0</v>
      </c>
      <c r="K110" s="108">
        <v>0</v>
      </c>
      <c r="L110" s="109" t="e">
        <v>#DIV/0!</v>
      </c>
      <c r="M110" s="97"/>
    </row>
    <row r="111" spans="1:13" ht="30">
      <c r="A111" s="103"/>
      <c r="B111" s="104" t="s">
        <v>230</v>
      </c>
      <c r="C111" s="331" t="s">
        <v>96</v>
      </c>
      <c r="D111" s="106">
        <v>2022</v>
      </c>
      <c r="E111" s="107" t="str">
        <f t="shared" si="1"/>
        <v>CNS</v>
      </c>
      <c r="F111" s="108">
        <v>691433.74</v>
      </c>
      <c r="G111" s="257">
        <v>691434</v>
      </c>
      <c r="H111" s="108">
        <v>394822.96</v>
      </c>
      <c r="I111" s="108">
        <v>-691433.74</v>
      </c>
      <c r="J111" s="108">
        <v>-394822.96</v>
      </c>
      <c r="K111" s="108">
        <v>296610.77999999997</v>
      </c>
      <c r="L111" s="109">
        <v>0.75125007927603793</v>
      </c>
      <c r="M111" s="97"/>
    </row>
    <row r="112" spans="1:13">
      <c r="A112" s="103"/>
      <c r="B112" s="104" t="s">
        <v>1153</v>
      </c>
      <c r="C112" s="331" t="s">
        <v>1154</v>
      </c>
      <c r="D112" s="106">
        <v>2022</v>
      </c>
      <c r="E112" s="107" t="str">
        <f t="shared" si="1"/>
        <v>CNS</v>
      </c>
      <c r="F112" s="108">
        <v>274326.78000000003</v>
      </c>
      <c r="G112" s="108">
        <v>274327</v>
      </c>
      <c r="H112" s="108">
        <v>2064969</v>
      </c>
      <c r="I112" s="108">
        <v>-274326.78000000003</v>
      </c>
      <c r="J112" s="108">
        <v>-2064969</v>
      </c>
      <c r="K112" s="108">
        <v>-1790642.22</v>
      </c>
      <c r="L112" s="109">
        <v>-0.86715210736819781</v>
      </c>
      <c r="M112" s="97" t="s">
        <v>473</v>
      </c>
    </row>
    <row r="113" spans="1:13">
      <c r="A113" s="103"/>
      <c r="B113" s="104" t="s">
        <v>1155</v>
      </c>
      <c r="C113" s="331" t="s">
        <v>1156</v>
      </c>
      <c r="D113" s="106">
        <v>2022</v>
      </c>
      <c r="E113" s="107" t="str">
        <f t="shared" si="1"/>
        <v>CNS</v>
      </c>
      <c r="F113" s="112">
        <v>0</v>
      </c>
      <c r="G113" s="112">
        <v>0</v>
      </c>
      <c r="H113" s="112">
        <v>1367298</v>
      </c>
      <c r="I113" s="112">
        <v>0</v>
      </c>
      <c r="J113" s="112">
        <v>-1367298</v>
      </c>
      <c r="K113" s="112">
        <v>-1367298</v>
      </c>
      <c r="L113" s="113">
        <v>-1</v>
      </c>
      <c r="M113" s="97" t="s">
        <v>473</v>
      </c>
    </row>
    <row r="114" spans="1:13" ht="30" hidden="1" outlineLevel="1">
      <c r="A114" s="103"/>
      <c r="B114" s="104" t="s">
        <v>1157</v>
      </c>
      <c r="C114" s="331" t="s">
        <v>1158</v>
      </c>
      <c r="D114" s="106">
        <v>2022</v>
      </c>
      <c r="E114" s="107" t="str">
        <f t="shared" si="1"/>
        <v>CNS</v>
      </c>
      <c r="F114" s="108">
        <v>0</v>
      </c>
      <c r="G114" s="257">
        <v>0</v>
      </c>
      <c r="H114" s="108">
        <v>0</v>
      </c>
      <c r="I114" s="108">
        <v>0</v>
      </c>
      <c r="J114" s="108">
        <v>0</v>
      </c>
      <c r="K114" s="108">
        <v>0</v>
      </c>
      <c r="L114" s="109" t="e">
        <v>#DIV/0!</v>
      </c>
      <c r="M114" s="97"/>
    </row>
    <row r="115" spans="1:13" ht="30" collapsed="1">
      <c r="A115" s="103"/>
      <c r="B115" s="104" t="s">
        <v>231</v>
      </c>
      <c r="C115" s="331" t="s">
        <v>97</v>
      </c>
      <c r="D115" s="106">
        <v>2022</v>
      </c>
      <c r="E115" s="107" t="str">
        <f t="shared" si="1"/>
        <v>CNS</v>
      </c>
      <c r="F115" s="108">
        <v>0</v>
      </c>
      <c r="G115" s="257">
        <v>0</v>
      </c>
      <c r="H115" s="108">
        <v>1155775</v>
      </c>
      <c r="I115" s="108">
        <v>0</v>
      </c>
      <c r="J115" s="108">
        <v>-1155775</v>
      </c>
      <c r="K115" s="108">
        <v>-1155775</v>
      </c>
      <c r="L115" s="109">
        <v>-1</v>
      </c>
      <c r="M115" s="97"/>
    </row>
    <row r="116" spans="1:13">
      <c r="A116" s="103"/>
      <c r="B116" s="104" t="s">
        <v>232</v>
      </c>
      <c r="C116" s="331" t="s">
        <v>98</v>
      </c>
      <c r="D116" s="106">
        <v>2022</v>
      </c>
      <c r="E116" s="107" t="str">
        <f t="shared" si="1"/>
        <v>CNS</v>
      </c>
      <c r="F116" s="108">
        <v>0</v>
      </c>
      <c r="G116" s="257">
        <v>0</v>
      </c>
      <c r="H116" s="108">
        <v>211523</v>
      </c>
      <c r="I116" s="108">
        <v>0</v>
      </c>
      <c r="J116" s="108">
        <v>-211523</v>
      </c>
      <c r="K116" s="108">
        <v>-211523</v>
      </c>
      <c r="L116" s="109">
        <v>-1</v>
      </c>
      <c r="M116" s="97"/>
    </row>
    <row r="117" spans="1:13">
      <c r="A117" s="111"/>
      <c r="B117" s="104" t="s">
        <v>1159</v>
      </c>
      <c r="C117" s="331" t="s">
        <v>1160</v>
      </c>
      <c r="D117" s="106">
        <v>2022</v>
      </c>
      <c r="E117" s="107" t="str">
        <f t="shared" si="1"/>
        <v>CNS</v>
      </c>
      <c r="F117" s="108">
        <v>0</v>
      </c>
      <c r="G117" s="257">
        <v>0</v>
      </c>
      <c r="H117" s="108">
        <v>0</v>
      </c>
      <c r="I117" s="108">
        <v>0</v>
      </c>
      <c r="J117" s="108">
        <v>0</v>
      </c>
      <c r="K117" s="108">
        <v>0</v>
      </c>
      <c r="L117" s="109" t="e">
        <v>#DIV/0!</v>
      </c>
      <c r="M117" s="97"/>
    </row>
    <row r="118" spans="1:13">
      <c r="A118" s="103"/>
      <c r="B118" s="104" t="s">
        <v>233</v>
      </c>
      <c r="C118" s="331" t="s">
        <v>99</v>
      </c>
      <c r="D118" s="106">
        <v>2022</v>
      </c>
      <c r="E118" s="107" t="str">
        <f t="shared" si="1"/>
        <v>CNS</v>
      </c>
      <c r="F118" s="108">
        <v>274326.78000000003</v>
      </c>
      <c r="G118" s="257">
        <v>274327</v>
      </c>
      <c r="H118" s="108">
        <v>697671</v>
      </c>
      <c r="I118" s="108">
        <v>-274326.78000000003</v>
      </c>
      <c r="J118" s="108">
        <v>-697671</v>
      </c>
      <c r="K118" s="108">
        <v>-423344.22</v>
      </c>
      <c r="L118" s="109">
        <v>-0.60679635530214093</v>
      </c>
      <c r="M118" s="97"/>
    </row>
    <row r="119" spans="1:13" ht="30">
      <c r="A119" s="98"/>
      <c r="B119" s="99" t="s">
        <v>25</v>
      </c>
      <c r="C119" s="133" t="s">
        <v>2</v>
      </c>
      <c r="D119" s="100">
        <v>2022</v>
      </c>
      <c r="E119" s="94" t="str">
        <f t="shared" si="1"/>
        <v>CNS</v>
      </c>
      <c r="F119" s="101">
        <v>1706202.8400000019</v>
      </c>
      <c r="G119" s="101">
        <v>1706203</v>
      </c>
      <c r="H119" s="101">
        <v>1253953.3</v>
      </c>
      <c r="I119" s="101">
        <v>-1706202.8400000019</v>
      </c>
      <c r="J119" s="101">
        <v>-1253953.3</v>
      </c>
      <c r="K119" s="101">
        <v>452249.5400000019</v>
      </c>
      <c r="L119" s="102">
        <v>0.36065899742837465</v>
      </c>
      <c r="M119" s="97" t="s">
        <v>473</v>
      </c>
    </row>
    <row r="120" spans="1:13" ht="30">
      <c r="A120" s="103"/>
      <c r="B120" s="104" t="s">
        <v>234</v>
      </c>
      <c r="C120" s="331" t="s">
        <v>100</v>
      </c>
      <c r="D120" s="106">
        <v>2022</v>
      </c>
      <c r="E120" s="107" t="str">
        <f t="shared" si="1"/>
        <v>CNS</v>
      </c>
      <c r="F120" s="108">
        <v>1705652.8400000019</v>
      </c>
      <c r="G120" s="257">
        <v>1705653</v>
      </c>
      <c r="H120" s="108">
        <v>1252753.3</v>
      </c>
      <c r="I120" s="108">
        <v>-1705652.8400000019</v>
      </c>
      <c r="J120" s="108">
        <v>-1252753.3</v>
      </c>
      <c r="K120" s="108">
        <v>452899.5400000019</v>
      </c>
      <c r="L120" s="109">
        <v>0.36152332626064676</v>
      </c>
      <c r="M120" s="97"/>
    </row>
    <row r="121" spans="1:13" ht="24" customHeight="1">
      <c r="A121" s="103"/>
      <c r="B121" s="104" t="s">
        <v>235</v>
      </c>
      <c r="C121" s="331" t="s">
        <v>1161</v>
      </c>
      <c r="D121" s="106">
        <v>2022</v>
      </c>
      <c r="E121" s="107" t="str">
        <f t="shared" si="1"/>
        <v>CNS</v>
      </c>
      <c r="F121" s="108">
        <v>550</v>
      </c>
      <c r="G121" s="257">
        <v>550</v>
      </c>
      <c r="H121" s="108">
        <v>1200</v>
      </c>
      <c r="I121" s="108">
        <v>-550</v>
      </c>
      <c r="J121" s="108">
        <v>-1200</v>
      </c>
      <c r="K121" s="108">
        <v>-650</v>
      </c>
      <c r="L121" s="109">
        <v>-0.54166666666666663</v>
      </c>
      <c r="M121" s="97"/>
    </row>
    <row r="122" spans="1:13" ht="19.5" customHeight="1">
      <c r="A122" s="103"/>
      <c r="B122" s="104" t="s">
        <v>1162</v>
      </c>
      <c r="C122" s="331" t="s">
        <v>1163</v>
      </c>
      <c r="D122" s="106">
        <v>2022</v>
      </c>
      <c r="E122" s="107" t="str">
        <f t="shared" si="1"/>
        <v>CNS</v>
      </c>
      <c r="F122" s="108">
        <v>0</v>
      </c>
      <c r="G122" s="257">
        <v>0</v>
      </c>
      <c r="H122" s="108">
        <v>0</v>
      </c>
      <c r="I122" s="108">
        <v>0</v>
      </c>
      <c r="J122" s="108">
        <v>0</v>
      </c>
      <c r="K122" s="108">
        <v>0</v>
      </c>
      <c r="L122" s="109" t="e">
        <v>#DIV/0!</v>
      </c>
      <c r="M122" s="97"/>
    </row>
    <row r="123" spans="1:13">
      <c r="A123" s="98"/>
      <c r="B123" s="99" t="s">
        <v>26</v>
      </c>
      <c r="C123" s="133" t="s">
        <v>3</v>
      </c>
      <c r="D123" s="100">
        <v>2022</v>
      </c>
      <c r="E123" s="94" t="str">
        <f t="shared" si="1"/>
        <v>CNS</v>
      </c>
      <c r="F123" s="101">
        <v>13410796.819125</v>
      </c>
      <c r="G123" s="101">
        <v>13410796</v>
      </c>
      <c r="H123" s="101">
        <v>12222578.049999999</v>
      </c>
      <c r="I123" s="101">
        <v>-13410796.819125</v>
      </c>
      <c r="J123" s="101">
        <v>-12222578.049999999</v>
      </c>
      <c r="K123" s="101">
        <v>1188218.7691250015</v>
      </c>
      <c r="L123" s="102">
        <v>9.7215069052064812E-2</v>
      </c>
      <c r="M123" s="97" t="s">
        <v>473</v>
      </c>
    </row>
    <row r="124" spans="1:13" ht="17.45" hidden="1" customHeight="1" outlineLevel="1">
      <c r="A124" s="103"/>
      <c r="B124" s="104" t="s">
        <v>195</v>
      </c>
      <c r="C124" s="331" t="s">
        <v>1164</v>
      </c>
      <c r="D124" s="106">
        <v>2022</v>
      </c>
      <c r="E124" s="107" t="str">
        <f t="shared" si="1"/>
        <v>CNS</v>
      </c>
      <c r="F124" s="108">
        <v>413314.38999999996</v>
      </c>
      <c r="G124" s="257">
        <v>413314</v>
      </c>
      <c r="H124" s="108">
        <v>16013.92</v>
      </c>
      <c r="I124" s="108">
        <v>-413314.38999999996</v>
      </c>
      <c r="J124" s="108">
        <v>-16013.92</v>
      </c>
      <c r="K124" s="108">
        <v>397300.47</v>
      </c>
      <c r="L124" s="109">
        <v>24.809694940401847</v>
      </c>
      <c r="M124" s="97"/>
    </row>
    <row r="125" spans="1:13" ht="32.25" hidden="1" customHeight="1" outlineLevel="1">
      <c r="A125" s="103"/>
      <c r="B125" s="104" t="s">
        <v>236</v>
      </c>
      <c r="C125" s="331" t="s">
        <v>1165</v>
      </c>
      <c r="D125" s="106">
        <v>2022</v>
      </c>
      <c r="E125" s="107" t="str">
        <f t="shared" si="1"/>
        <v>CNS</v>
      </c>
      <c r="F125" s="108">
        <v>4459420.6999999993</v>
      </c>
      <c r="G125" s="257">
        <v>4459421</v>
      </c>
      <c r="H125" s="108">
        <v>4146307.5999999996</v>
      </c>
      <c r="I125" s="108">
        <v>-4459420.6999999993</v>
      </c>
      <c r="J125" s="108">
        <v>-4146307.5999999996</v>
      </c>
      <c r="K125" s="108">
        <v>313113.09999999963</v>
      </c>
      <c r="L125" s="109">
        <v>7.5516129097609561E-2</v>
      </c>
      <c r="M125" s="97"/>
    </row>
    <row r="126" spans="1:13" ht="33" hidden="1" customHeight="1" outlineLevel="1">
      <c r="A126" s="111"/>
      <c r="B126" s="104" t="s">
        <v>237</v>
      </c>
      <c r="C126" s="331" t="s">
        <v>1166</v>
      </c>
      <c r="D126" s="106">
        <v>2022</v>
      </c>
      <c r="E126" s="107" t="str">
        <f t="shared" si="1"/>
        <v>CNS</v>
      </c>
      <c r="F126" s="108">
        <v>2214005.94</v>
      </c>
      <c r="G126" s="257">
        <v>2214006</v>
      </c>
      <c r="H126" s="108">
        <v>2214005.94</v>
      </c>
      <c r="I126" s="108">
        <v>-2214005.94</v>
      </c>
      <c r="J126" s="108">
        <v>-2214005.94</v>
      </c>
      <c r="K126" s="108">
        <v>0</v>
      </c>
      <c r="L126" s="109">
        <v>0</v>
      </c>
      <c r="M126" s="97"/>
    </row>
    <row r="127" spans="1:13" ht="30" hidden="1" customHeight="1" outlineLevel="1">
      <c r="A127" s="111"/>
      <c r="B127" s="104" t="s">
        <v>238</v>
      </c>
      <c r="C127" s="331" t="s">
        <v>101</v>
      </c>
      <c r="D127" s="106">
        <v>2022</v>
      </c>
      <c r="E127" s="107" t="str">
        <f t="shared" si="1"/>
        <v>CNS</v>
      </c>
      <c r="F127" s="108">
        <v>5228075.2391249994</v>
      </c>
      <c r="G127" s="257">
        <v>5228075</v>
      </c>
      <c r="H127" s="108">
        <v>4750270.0399999991</v>
      </c>
      <c r="I127" s="108">
        <v>-5228075.2391249994</v>
      </c>
      <c r="J127" s="108">
        <v>-4750270.0399999991</v>
      </c>
      <c r="K127" s="108">
        <v>477805.19912500028</v>
      </c>
      <c r="L127" s="109">
        <v>0.10058484993518398</v>
      </c>
      <c r="M127" s="97"/>
    </row>
    <row r="128" spans="1:13" ht="30" hidden="1" customHeight="1" outlineLevel="1">
      <c r="A128" s="103"/>
      <c r="B128" s="104" t="s">
        <v>239</v>
      </c>
      <c r="C128" s="331" t="s">
        <v>102</v>
      </c>
      <c r="D128" s="106">
        <v>2022</v>
      </c>
      <c r="E128" s="107" t="str">
        <f t="shared" si="1"/>
        <v>CNS</v>
      </c>
      <c r="F128" s="108">
        <v>3283.08</v>
      </c>
      <c r="G128" s="257">
        <v>3283</v>
      </c>
      <c r="H128" s="108">
        <v>3283.08</v>
      </c>
      <c r="I128" s="108">
        <v>-3283.08</v>
      </c>
      <c r="J128" s="108">
        <v>-3283.08</v>
      </c>
      <c r="K128" s="108">
        <v>0</v>
      </c>
      <c r="L128" s="109">
        <v>0</v>
      </c>
      <c r="M128" s="97"/>
    </row>
    <row r="129" spans="1:15" ht="24.75" hidden="1" customHeight="1" outlineLevel="1">
      <c r="A129" s="103"/>
      <c r="B129" s="104" t="s">
        <v>240</v>
      </c>
      <c r="C129" s="331" t="s">
        <v>103</v>
      </c>
      <c r="D129" s="106">
        <v>2022</v>
      </c>
      <c r="E129" s="107" t="str">
        <f t="shared" si="1"/>
        <v>CNS</v>
      </c>
      <c r="F129" s="108">
        <v>1092697.47</v>
      </c>
      <c r="G129" s="257">
        <v>1092697</v>
      </c>
      <c r="H129" s="108">
        <v>1092697.47</v>
      </c>
      <c r="I129" s="108">
        <v>-1092697.47</v>
      </c>
      <c r="J129" s="108">
        <v>-1092697.47</v>
      </c>
      <c r="K129" s="108">
        <v>0</v>
      </c>
      <c r="L129" s="109">
        <v>0</v>
      </c>
      <c r="M129" s="97"/>
    </row>
    <row r="130" spans="1:15" collapsed="1">
      <c r="A130" s="98"/>
      <c r="B130" s="99" t="s">
        <v>1167</v>
      </c>
      <c r="C130" s="133" t="s">
        <v>1168</v>
      </c>
      <c r="D130" s="100">
        <v>2022</v>
      </c>
      <c r="E130" s="94" t="str">
        <f t="shared" si="1"/>
        <v>CNS</v>
      </c>
      <c r="F130" s="101">
        <v>0</v>
      </c>
      <c r="G130" s="101">
        <v>0</v>
      </c>
      <c r="H130" s="101">
        <v>0</v>
      </c>
      <c r="I130" s="101">
        <v>0</v>
      </c>
      <c r="J130" s="101">
        <v>0</v>
      </c>
      <c r="K130" s="101">
        <v>0</v>
      </c>
      <c r="L130" s="102" t="e">
        <v>#DIV/0!</v>
      </c>
      <c r="M130" s="97"/>
    </row>
    <row r="131" spans="1:15">
      <c r="A131" s="99"/>
      <c r="B131" s="92" t="s">
        <v>27</v>
      </c>
      <c r="C131" s="133" t="s">
        <v>4</v>
      </c>
      <c r="D131" s="100">
        <v>2022</v>
      </c>
      <c r="E131" s="94" t="str">
        <f t="shared" si="1"/>
        <v>CNS</v>
      </c>
      <c r="F131" s="115">
        <v>607836.58000000007</v>
      </c>
      <c r="G131" s="115">
        <v>607837</v>
      </c>
      <c r="H131" s="115">
        <v>483646.29</v>
      </c>
      <c r="I131" s="115">
        <v>-607836.58000000007</v>
      </c>
      <c r="J131" s="115">
        <v>-483646.29</v>
      </c>
      <c r="K131" s="115">
        <v>124190.2900000001</v>
      </c>
      <c r="L131" s="116">
        <v>0.25677916396298645</v>
      </c>
      <c r="M131" s="97" t="s">
        <v>473</v>
      </c>
    </row>
    <row r="132" spans="1:15" hidden="1" outlineLevel="1">
      <c r="A132" s="103"/>
      <c r="B132" s="104" t="s">
        <v>241</v>
      </c>
      <c r="C132" s="331" t="s">
        <v>104</v>
      </c>
      <c r="D132" s="106">
        <v>2022</v>
      </c>
      <c r="E132" s="107" t="str">
        <f t="shared" si="1"/>
        <v>CNS</v>
      </c>
      <c r="F132" s="108">
        <v>10200</v>
      </c>
      <c r="G132" s="257">
        <v>10200</v>
      </c>
      <c r="H132" s="108">
        <v>4570</v>
      </c>
      <c r="I132" s="108">
        <v>-10200</v>
      </c>
      <c r="J132" s="108">
        <v>-4570</v>
      </c>
      <c r="K132" s="108">
        <v>5630</v>
      </c>
      <c r="L132" s="109">
        <v>1.2319474835886215</v>
      </c>
      <c r="M132" s="97"/>
    </row>
    <row r="133" spans="1:15" hidden="1" outlineLevel="1">
      <c r="A133" s="111"/>
      <c r="B133" s="104" t="s">
        <v>242</v>
      </c>
      <c r="C133" s="331" t="s">
        <v>105</v>
      </c>
      <c r="D133" s="106">
        <v>2022</v>
      </c>
      <c r="E133" s="107" t="str">
        <f t="shared" ref="E133:E196" si="2">+E132</f>
        <v>CNS</v>
      </c>
      <c r="F133" s="108">
        <v>267820.62</v>
      </c>
      <c r="G133" s="257">
        <v>267821</v>
      </c>
      <c r="H133" s="108">
        <v>131393.89000000001</v>
      </c>
      <c r="I133" s="108">
        <v>-267820.62</v>
      </c>
      <c r="J133" s="108">
        <v>-131393.89000000001</v>
      </c>
      <c r="K133" s="108">
        <v>136426.72999999998</v>
      </c>
      <c r="L133" s="109">
        <v>1.0383034553585404</v>
      </c>
      <c r="M133" s="97"/>
    </row>
    <row r="134" spans="1:15" hidden="1" outlineLevel="1">
      <c r="A134" s="103"/>
      <c r="B134" s="104" t="s">
        <v>243</v>
      </c>
      <c r="C134" s="331" t="s">
        <v>106</v>
      </c>
      <c r="D134" s="106">
        <v>2022</v>
      </c>
      <c r="E134" s="107" t="str">
        <f t="shared" si="2"/>
        <v>CNS</v>
      </c>
      <c r="F134" s="108">
        <v>329815.96000000002</v>
      </c>
      <c r="G134" s="257">
        <v>329816</v>
      </c>
      <c r="H134" s="108">
        <v>347682.39999999997</v>
      </c>
      <c r="I134" s="108">
        <v>-329815.96000000002</v>
      </c>
      <c r="J134" s="108">
        <v>-347682.39999999997</v>
      </c>
      <c r="K134" s="108">
        <v>-17866.439999999944</v>
      </c>
      <c r="L134" s="109">
        <v>-5.138724307011211E-2</v>
      </c>
      <c r="M134" s="97"/>
    </row>
    <row r="135" spans="1:15" collapsed="1">
      <c r="A135" s="98"/>
      <c r="B135" s="99" t="s">
        <v>1169</v>
      </c>
      <c r="C135" s="133" t="s">
        <v>1170</v>
      </c>
      <c r="D135" s="100">
        <v>2022</v>
      </c>
      <c r="E135" s="94" t="str">
        <f t="shared" si="2"/>
        <v>CNS</v>
      </c>
      <c r="F135" s="101">
        <v>382310082.50452495</v>
      </c>
      <c r="G135" s="101">
        <v>382310083</v>
      </c>
      <c r="H135" s="101">
        <v>348108349.05000001</v>
      </c>
      <c r="I135" s="101">
        <v>-382310082.50452495</v>
      </c>
      <c r="J135" s="101">
        <v>-348108349.05000001</v>
      </c>
      <c r="K135" s="101">
        <v>34201733.454524934</v>
      </c>
      <c r="L135" s="102">
        <v>9.825025325552425E-2</v>
      </c>
      <c r="M135" s="97" t="s">
        <v>473</v>
      </c>
    </row>
    <row r="136" spans="1:15">
      <c r="A136" s="98"/>
      <c r="B136" s="99" t="s">
        <v>28</v>
      </c>
      <c r="C136" s="133" t="s">
        <v>5</v>
      </c>
      <c r="D136" s="100">
        <v>2022</v>
      </c>
      <c r="E136" s="94" t="str">
        <f t="shared" si="2"/>
        <v>CNS</v>
      </c>
      <c r="F136" s="117">
        <v>106407262.14780001</v>
      </c>
      <c r="G136" s="117">
        <v>106407263</v>
      </c>
      <c r="H136" s="117">
        <v>94872993.640000015</v>
      </c>
      <c r="I136" s="117">
        <v>106407262.14780001</v>
      </c>
      <c r="J136" s="117">
        <v>94872993.640000015</v>
      </c>
      <c r="K136" s="117">
        <v>11534268.507799998</v>
      </c>
      <c r="L136" s="118">
        <v>0.12157588861976165</v>
      </c>
      <c r="M136" s="97" t="s">
        <v>473</v>
      </c>
      <c r="O136" s="195"/>
    </row>
    <row r="137" spans="1:15">
      <c r="A137" s="103"/>
      <c r="B137" s="104" t="s">
        <v>1171</v>
      </c>
      <c r="C137" s="331" t="s">
        <v>1172</v>
      </c>
      <c r="D137" s="106">
        <v>2022</v>
      </c>
      <c r="E137" s="107" t="str">
        <f>+E136</f>
        <v>CNS</v>
      </c>
      <c r="F137" s="108">
        <v>105688495.50780001</v>
      </c>
      <c r="G137" s="108">
        <v>105688496</v>
      </c>
      <c r="H137" s="108">
        <v>94030126.650000021</v>
      </c>
      <c r="I137" s="108">
        <v>105688495.50780001</v>
      </c>
      <c r="J137" s="108">
        <v>94030126.650000021</v>
      </c>
      <c r="K137" s="108">
        <v>11658368.857799992</v>
      </c>
      <c r="L137" s="109">
        <v>0.1239854637354143</v>
      </c>
      <c r="M137" s="97" t="s">
        <v>473</v>
      </c>
    </row>
    <row r="138" spans="1:15">
      <c r="A138" s="103"/>
      <c r="B138" s="104" t="s">
        <v>1173</v>
      </c>
      <c r="C138" s="331" t="s">
        <v>1174</v>
      </c>
      <c r="D138" s="106">
        <v>2022</v>
      </c>
      <c r="E138" s="107" t="str">
        <f t="shared" si="2"/>
        <v>CNS</v>
      </c>
      <c r="F138" s="112">
        <v>58370476.624400005</v>
      </c>
      <c r="G138" s="112">
        <v>58370477</v>
      </c>
      <c r="H138" s="112">
        <v>49822862.100000009</v>
      </c>
      <c r="I138" s="112">
        <v>58370476.624400005</v>
      </c>
      <c r="J138" s="112">
        <v>49822862.100000009</v>
      </c>
      <c r="K138" s="112">
        <v>8547614.5243999958</v>
      </c>
      <c r="L138" s="113">
        <v>0.17156008635641978</v>
      </c>
      <c r="M138" s="97" t="s">
        <v>473</v>
      </c>
    </row>
    <row r="139" spans="1:15" ht="45">
      <c r="A139" s="114"/>
      <c r="B139" s="104" t="s">
        <v>244</v>
      </c>
      <c r="C139" s="331" t="s">
        <v>1851</v>
      </c>
      <c r="D139" s="106">
        <v>2022</v>
      </c>
      <c r="E139" s="107" t="str">
        <f t="shared" si="2"/>
        <v>CNS</v>
      </c>
      <c r="F139" s="108">
        <v>57317403.594400004</v>
      </c>
      <c r="G139" s="257">
        <v>57317404</v>
      </c>
      <c r="H139" s="108">
        <v>48768208.650000006</v>
      </c>
      <c r="I139" s="108">
        <v>57317403.594400004</v>
      </c>
      <c r="J139" s="108">
        <v>48768208.650000006</v>
      </c>
      <c r="K139" s="108">
        <v>8549194.9443999976</v>
      </c>
      <c r="L139" s="109">
        <v>0.17530262400564914</v>
      </c>
      <c r="M139" s="119"/>
    </row>
    <row r="140" spans="1:15">
      <c r="A140" s="103"/>
      <c r="B140" s="104" t="s">
        <v>245</v>
      </c>
      <c r="C140" s="331" t="s">
        <v>126</v>
      </c>
      <c r="D140" s="106">
        <v>2022</v>
      </c>
      <c r="E140" s="107" t="str">
        <f t="shared" si="2"/>
        <v>CNS</v>
      </c>
      <c r="F140" s="108">
        <v>209.08</v>
      </c>
      <c r="G140" s="257">
        <v>209</v>
      </c>
      <c r="H140" s="108">
        <v>1789.5</v>
      </c>
      <c r="I140" s="108">
        <v>209.08</v>
      </c>
      <c r="J140" s="108">
        <v>1789.5</v>
      </c>
      <c r="K140" s="108">
        <v>-1580.42</v>
      </c>
      <c r="L140" s="109">
        <v>-0.88316289466331377</v>
      </c>
      <c r="M140" s="97"/>
    </row>
    <row r="141" spans="1:15">
      <c r="A141" s="103"/>
      <c r="B141" s="104" t="s">
        <v>246</v>
      </c>
      <c r="C141" s="331" t="s">
        <v>131</v>
      </c>
      <c r="D141" s="106">
        <v>2022</v>
      </c>
      <c r="E141" s="107" t="str">
        <f t="shared" si="2"/>
        <v>CNS</v>
      </c>
      <c r="F141" s="108">
        <v>972183.75</v>
      </c>
      <c r="G141" s="257">
        <v>972184</v>
      </c>
      <c r="H141" s="108">
        <v>972183.75</v>
      </c>
      <c r="I141" s="108">
        <v>972183.75</v>
      </c>
      <c r="J141" s="108">
        <v>972183.75</v>
      </c>
      <c r="K141" s="108">
        <v>0</v>
      </c>
      <c r="L141" s="109">
        <v>0</v>
      </c>
      <c r="M141" s="119"/>
    </row>
    <row r="142" spans="1:15">
      <c r="A142" s="111"/>
      <c r="B142" s="104" t="s">
        <v>1175</v>
      </c>
      <c r="C142" s="331" t="s">
        <v>1176</v>
      </c>
      <c r="D142" s="106">
        <v>2022</v>
      </c>
      <c r="E142" s="107" t="str">
        <f t="shared" si="2"/>
        <v>CNS</v>
      </c>
      <c r="F142" s="108">
        <v>80680.2</v>
      </c>
      <c r="G142" s="108">
        <v>80680</v>
      </c>
      <c r="H142" s="108">
        <v>80680.2</v>
      </c>
      <c r="I142" s="108">
        <v>80680.2</v>
      </c>
      <c r="J142" s="108">
        <v>80680.2</v>
      </c>
      <c r="K142" s="108">
        <v>0</v>
      </c>
      <c r="L142" s="109">
        <v>0</v>
      </c>
      <c r="M142" s="119" t="s">
        <v>473</v>
      </c>
    </row>
    <row r="143" spans="1:15" ht="45" hidden="1" outlineLevel="1">
      <c r="A143" s="103" t="s">
        <v>674</v>
      </c>
      <c r="B143" s="104" t="s">
        <v>454</v>
      </c>
      <c r="C143" s="331" t="s">
        <v>455</v>
      </c>
      <c r="D143" s="106">
        <v>2022</v>
      </c>
      <c r="E143" s="107" t="str">
        <f t="shared" si="2"/>
        <v>CNS</v>
      </c>
      <c r="F143" s="108">
        <v>0</v>
      </c>
      <c r="G143" s="257">
        <v>0</v>
      </c>
      <c r="H143" s="108">
        <v>0</v>
      </c>
      <c r="I143" s="108">
        <v>0</v>
      </c>
      <c r="J143" s="108">
        <v>0</v>
      </c>
      <c r="K143" s="108">
        <v>0</v>
      </c>
      <c r="L143" s="109" t="e">
        <v>#DIV/0!</v>
      </c>
      <c r="M143" s="97"/>
    </row>
    <row r="144" spans="1:15" ht="45" hidden="1" outlineLevel="1">
      <c r="A144" s="111" t="s">
        <v>641</v>
      </c>
      <c r="B144" s="104" t="s">
        <v>1177</v>
      </c>
      <c r="C144" s="331" t="s">
        <v>1178</v>
      </c>
      <c r="D144" s="106">
        <v>2022</v>
      </c>
      <c r="E144" s="107" t="str">
        <f t="shared" si="2"/>
        <v>CNS</v>
      </c>
      <c r="F144" s="108">
        <v>0</v>
      </c>
      <c r="G144" s="257">
        <v>0</v>
      </c>
      <c r="H144" s="108">
        <v>0</v>
      </c>
      <c r="I144" s="108">
        <v>0</v>
      </c>
      <c r="J144" s="108">
        <v>0</v>
      </c>
      <c r="K144" s="108">
        <v>0</v>
      </c>
      <c r="L144" s="109" t="e">
        <v>#DIV/0!</v>
      </c>
      <c r="M144" s="97"/>
    </row>
    <row r="145" spans="1:13" ht="30" collapsed="1">
      <c r="A145" s="103"/>
      <c r="B145" s="104" t="s">
        <v>247</v>
      </c>
      <c r="C145" s="331" t="s">
        <v>127</v>
      </c>
      <c r="D145" s="106">
        <v>2022</v>
      </c>
      <c r="E145" s="107" t="str">
        <f t="shared" si="2"/>
        <v>CNS</v>
      </c>
      <c r="F145" s="108">
        <v>80680.2</v>
      </c>
      <c r="G145" s="257">
        <v>80680</v>
      </c>
      <c r="H145" s="108">
        <v>80680.2</v>
      </c>
      <c r="I145" s="108">
        <v>80680.2</v>
      </c>
      <c r="J145" s="108">
        <v>80680.2</v>
      </c>
      <c r="K145" s="108">
        <v>0</v>
      </c>
      <c r="L145" s="109">
        <v>0</v>
      </c>
      <c r="M145" s="119"/>
    </row>
    <row r="146" spans="1:13">
      <c r="A146" s="103"/>
      <c r="B146" s="104" t="s">
        <v>1179</v>
      </c>
      <c r="C146" s="331" t="s">
        <v>1180</v>
      </c>
      <c r="D146" s="106">
        <v>2022</v>
      </c>
      <c r="E146" s="107" t="str">
        <f t="shared" si="2"/>
        <v>CNS</v>
      </c>
      <c r="F146" s="108">
        <v>1927500</v>
      </c>
      <c r="G146" s="108">
        <v>1927500</v>
      </c>
      <c r="H146" s="108">
        <v>1752291.05</v>
      </c>
      <c r="I146" s="108">
        <v>1927500</v>
      </c>
      <c r="J146" s="108">
        <v>1752291.05</v>
      </c>
      <c r="K146" s="108">
        <v>175208.94999999995</v>
      </c>
      <c r="L146" s="109">
        <v>9.9988497915343436E-2</v>
      </c>
      <c r="M146" s="97" t="s">
        <v>473</v>
      </c>
    </row>
    <row r="147" spans="1:13" ht="18.75" hidden="1" customHeight="1" outlineLevel="1">
      <c r="A147" s="111" t="s">
        <v>674</v>
      </c>
      <c r="B147" s="104" t="s">
        <v>1181</v>
      </c>
      <c r="C147" s="331" t="s">
        <v>1182</v>
      </c>
      <c r="D147" s="106">
        <v>2022</v>
      </c>
      <c r="E147" s="107" t="str">
        <f t="shared" si="2"/>
        <v>CNS</v>
      </c>
      <c r="F147" s="108">
        <v>0</v>
      </c>
      <c r="G147" s="257">
        <v>0</v>
      </c>
      <c r="H147" s="108">
        <v>0</v>
      </c>
      <c r="I147" s="108">
        <v>0</v>
      </c>
      <c r="J147" s="108">
        <v>0</v>
      </c>
      <c r="K147" s="108">
        <v>0</v>
      </c>
      <c r="L147" s="109" t="e">
        <v>#DIV/0!</v>
      </c>
      <c r="M147" s="97"/>
    </row>
    <row r="148" spans="1:13" ht="18.75" hidden="1" customHeight="1" outlineLevel="1">
      <c r="A148" s="103" t="s">
        <v>641</v>
      </c>
      <c r="B148" s="104" t="s">
        <v>1183</v>
      </c>
      <c r="C148" s="331" t="s">
        <v>1184</v>
      </c>
      <c r="D148" s="106">
        <v>2022</v>
      </c>
      <c r="E148" s="107" t="str">
        <f t="shared" si="2"/>
        <v>CNS</v>
      </c>
      <c r="F148" s="108">
        <v>0</v>
      </c>
      <c r="G148" s="257">
        <v>0</v>
      </c>
      <c r="H148" s="108">
        <v>0</v>
      </c>
      <c r="I148" s="108">
        <v>0</v>
      </c>
      <c r="J148" s="108">
        <v>0</v>
      </c>
      <c r="K148" s="108">
        <v>0</v>
      </c>
      <c r="L148" s="109" t="e">
        <v>#DIV/0!</v>
      </c>
      <c r="M148" s="97"/>
    </row>
    <row r="149" spans="1:13" collapsed="1">
      <c r="A149" s="111"/>
      <c r="B149" s="104" t="s">
        <v>248</v>
      </c>
      <c r="C149" s="331" t="s">
        <v>128</v>
      </c>
      <c r="D149" s="106">
        <v>2022</v>
      </c>
      <c r="E149" s="107" t="str">
        <f t="shared" si="2"/>
        <v>CNS</v>
      </c>
      <c r="F149" s="108">
        <v>1927500</v>
      </c>
      <c r="G149" s="257">
        <v>1927500</v>
      </c>
      <c r="H149" s="108">
        <v>1752291.05</v>
      </c>
      <c r="I149" s="108">
        <v>1927500</v>
      </c>
      <c r="J149" s="108">
        <v>1752291.05</v>
      </c>
      <c r="K149" s="108">
        <v>175208.94999999995</v>
      </c>
      <c r="L149" s="109">
        <v>9.9988497915343436E-2</v>
      </c>
      <c r="M149" s="119"/>
    </row>
    <row r="150" spans="1:13">
      <c r="A150" s="103"/>
      <c r="B150" s="104" t="s">
        <v>1185</v>
      </c>
      <c r="C150" s="331" t="s">
        <v>1186</v>
      </c>
      <c r="D150" s="106">
        <v>2022</v>
      </c>
      <c r="E150" s="107" t="str">
        <f t="shared" si="2"/>
        <v>CNS</v>
      </c>
      <c r="F150" s="108">
        <v>45287080.163399994</v>
      </c>
      <c r="G150" s="108">
        <v>45287080</v>
      </c>
      <c r="H150" s="108">
        <v>42405910.660000011</v>
      </c>
      <c r="I150" s="108">
        <v>45287080.163399994</v>
      </c>
      <c r="J150" s="108">
        <v>42405910.660000011</v>
      </c>
      <c r="K150" s="108">
        <v>2881169.503399983</v>
      </c>
      <c r="L150" s="109">
        <v>6.7942639565047425E-2</v>
      </c>
      <c r="M150" s="97" t="s">
        <v>473</v>
      </c>
    </row>
    <row r="151" spans="1:13">
      <c r="A151" s="103"/>
      <c r="B151" s="104" t="s">
        <v>249</v>
      </c>
      <c r="C151" s="331" t="s">
        <v>1187</v>
      </c>
      <c r="D151" s="106">
        <v>2022</v>
      </c>
      <c r="E151" s="107" t="str">
        <f t="shared" si="2"/>
        <v>CNS</v>
      </c>
      <c r="F151" s="108">
        <v>32658807.963399999</v>
      </c>
      <c r="G151" s="257">
        <v>32658808</v>
      </c>
      <c r="H151" s="108">
        <v>29011031.930000007</v>
      </c>
      <c r="I151" s="108">
        <v>32658807.963399999</v>
      </c>
      <c r="J151" s="108">
        <v>29011031.930000007</v>
      </c>
      <c r="K151" s="108">
        <v>3647776.0333999917</v>
      </c>
      <c r="L151" s="109">
        <v>0.12573754846782489</v>
      </c>
      <c r="M151" s="119"/>
    </row>
    <row r="152" spans="1:13">
      <c r="A152" s="111"/>
      <c r="B152" s="104" t="s">
        <v>250</v>
      </c>
      <c r="C152" s="331" t="s">
        <v>1188</v>
      </c>
      <c r="D152" s="106">
        <v>2022</v>
      </c>
      <c r="E152" s="107" t="str">
        <f t="shared" si="2"/>
        <v>CNS</v>
      </c>
      <c r="F152" s="108">
        <v>1884771.12</v>
      </c>
      <c r="G152" s="257">
        <v>1884771</v>
      </c>
      <c r="H152" s="108">
        <v>2661924.16</v>
      </c>
      <c r="I152" s="108">
        <v>1884771.12</v>
      </c>
      <c r="J152" s="108">
        <v>2661924.16</v>
      </c>
      <c r="K152" s="108">
        <v>-777153.04</v>
      </c>
      <c r="L152" s="109">
        <v>-0.29195160841847573</v>
      </c>
      <c r="M152" s="119"/>
    </row>
    <row r="153" spans="1:13">
      <c r="A153" s="103"/>
      <c r="B153" s="104" t="s">
        <v>251</v>
      </c>
      <c r="C153" s="331" t="s">
        <v>1189</v>
      </c>
      <c r="D153" s="106">
        <v>2022</v>
      </c>
      <c r="E153" s="107" t="str">
        <f t="shared" si="2"/>
        <v>CNS</v>
      </c>
      <c r="F153" s="108">
        <v>10743501.08</v>
      </c>
      <c r="G153" s="257">
        <v>10743501</v>
      </c>
      <c r="H153" s="108">
        <v>10732954.57</v>
      </c>
      <c r="I153" s="108">
        <v>10743501.08</v>
      </c>
      <c r="J153" s="108">
        <v>10732954.57</v>
      </c>
      <c r="K153" s="108">
        <v>10546.509999999776</v>
      </c>
      <c r="L153" s="109">
        <v>9.8262877488353856E-4</v>
      </c>
      <c r="M153" s="119"/>
    </row>
    <row r="154" spans="1:13">
      <c r="A154" s="111"/>
      <c r="B154" s="104" t="s">
        <v>252</v>
      </c>
      <c r="C154" s="331" t="s">
        <v>129</v>
      </c>
      <c r="D154" s="106">
        <v>2022</v>
      </c>
      <c r="E154" s="107" t="str">
        <f t="shared" si="2"/>
        <v>CNS</v>
      </c>
      <c r="F154" s="108">
        <v>57190.54</v>
      </c>
      <c r="G154" s="257">
        <v>57191</v>
      </c>
      <c r="H154" s="108">
        <v>45992.19</v>
      </c>
      <c r="I154" s="108">
        <v>57190.54</v>
      </c>
      <c r="J154" s="108">
        <v>45992.19</v>
      </c>
      <c r="K154" s="108">
        <v>11198.349999999999</v>
      </c>
      <c r="L154" s="109">
        <v>0.24348373060730524</v>
      </c>
      <c r="M154" s="119"/>
    </row>
    <row r="155" spans="1:13">
      <c r="A155" s="103"/>
      <c r="B155" s="104" t="s">
        <v>1190</v>
      </c>
      <c r="C155" s="331" t="s">
        <v>1191</v>
      </c>
      <c r="D155" s="106">
        <v>2022</v>
      </c>
      <c r="E155" s="107" t="str">
        <f t="shared" si="2"/>
        <v>CNS</v>
      </c>
      <c r="F155" s="108">
        <v>0</v>
      </c>
      <c r="G155" s="257">
        <v>0</v>
      </c>
      <c r="H155" s="108">
        <v>0</v>
      </c>
      <c r="I155" s="108">
        <v>0</v>
      </c>
      <c r="J155" s="108">
        <v>0</v>
      </c>
      <c r="K155" s="108">
        <v>0</v>
      </c>
      <c r="L155" s="109" t="e">
        <v>#DIV/0!</v>
      </c>
      <c r="M155" s="97"/>
    </row>
    <row r="156" spans="1:13">
      <c r="A156" s="103"/>
      <c r="B156" s="104" t="s">
        <v>253</v>
      </c>
      <c r="C156" s="331" t="s">
        <v>130</v>
      </c>
      <c r="D156" s="106">
        <v>2022</v>
      </c>
      <c r="E156" s="107" t="str">
        <f t="shared" si="2"/>
        <v>CNS</v>
      </c>
      <c r="F156" s="108">
        <v>2505.48</v>
      </c>
      <c r="G156" s="257">
        <v>2505</v>
      </c>
      <c r="H156" s="108">
        <v>838.29</v>
      </c>
      <c r="I156" s="108">
        <v>2505.48</v>
      </c>
      <c r="J156" s="108">
        <v>838.29</v>
      </c>
      <c r="K156" s="108">
        <v>1667.19</v>
      </c>
      <c r="L156" s="109">
        <v>1.988798625773897</v>
      </c>
      <c r="M156" s="119"/>
    </row>
    <row r="157" spans="1:13">
      <c r="A157" s="103"/>
      <c r="B157" s="104" t="s">
        <v>1192</v>
      </c>
      <c r="C157" s="331" t="s">
        <v>1193</v>
      </c>
      <c r="D157" s="106">
        <v>2022</v>
      </c>
      <c r="E157" s="107" t="str">
        <f t="shared" si="2"/>
        <v>CNS</v>
      </c>
      <c r="F157" s="108">
        <v>0</v>
      </c>
      <c r="G157" s="257">
        <v>0</v>
      </c>
      <c r="H157" s="108">
        <v>0</v>
      </c>
      <c r="I157" s="108">
        <v>0</v>
      </c>
      <c r="J157" s="108">
        <v>0</v>
      </c>
      <c r="K157" s="108">
        <v>0</v>
      </c>
      <c r="L157" s="109" t="e">
        <v>#DIV/0!</v>
      </c>
      <c r="M157" s="97"/>
    </row>
    <row r="158" spans="1:13">
      <c r="A158" s="103"/>
      <c r="B158" s="104" t="s">
        <v>254</v>
      </c>
      <c r="C158" s="331" t="s">
        <v>1194</v>
      </c>
      <c r="D158" s="106">
        <v>2022</v>
      </c>
      <c r="E158" s="107" t="str">
        <f t="shared" si="2"/>
        <v>CNS</v>
      </c>
      <c r="F158" s="108">
        <v>43742.7</v>
      </c>
      <c r="G158" s="257">
        <v>43743</v>
      </c>
      <c r="H158" s="108">
        <v>2232.36</v>
      </c>
      <c r="I158" s="108">
        <v>43742.7</v>
      </c>
      <c r="J158" s="108">
        <v>2232.36</v>
      </c>
      <c r="K158" s="108">
        <v>41510.339999999997</v>
      </c>
      <c r="L158" s="109">
        <v>18.59482341557813</v>
      </c>
      <c r="M158" s="97"/>
    </row>
    <row r="159" spans="1:13" ht="30" hidden="1" outlineLevel="1">
      <c r="A159" s="103" t="s">
        <v>674</v>
      </c>
      <c r="B159" s="104" t="s">
        <v>1195</v>
      </c>
      <c r="C159" s="331" t="s">
        <v>1196</v>
      </c>
      <c r="D159" s="106">
        <v>2022</v>
      </c>
      <c r="E159" s="107" t="str">
        <f t="shared" si="2"/>
        <v>CNS</v>
      </c>
      <c r="F159" s="112">
        <v>0</v>
      </c>
      <c r="G159" s="112">
        <v>0</v>
      </c>
      <c r="H159" s="112">
        <v>0</v>
      </c>
      <c r="I159" s="112">
        <v>0</v>
      </c>
      <c r="J159" s="112">
        <v>0</v>
      </c>
      <c r="K159" s="112">
        <v>0</v>
      </c>
      <c r="L159" s="113" t="e">
        <v>#DIV/0!</v>
      </c>
      <c r="M159" s="97" t="s">
        <v>473</v>
      </c>
    </row>
    <row r="160" spans="1:13" hidden="1" outlineLevel="1">
      <c r="A160" s="103" t="s">
        <v>674</v>
      </c>
      <c r="B160" s="104" t="s">
        <v>1197</v>
      </c>
      <c r="C160" s="331" t="s">
        <v>1198</v>
      </c>
      <c r="D160" s="106">
        <v>2022</v>
      </c>
      <c r="E160" s="107" t="str">
        <f t="shared" si="2"/>
        <v>CNS</v>
      </c>
      <c r="F160" s="108">
        <v>0</v>
      </c>
      <c r="G160" s="257">
        <v>0</v>
      </c>
      <c r="H160" s="108">
        <v>0</v>
      </c>
      <c r="I160" s="108">
        <v>0</v>
      </c>
      <c r="J160" s="108">
        <v>0</v>
      </c>
      <c r="K160" s="108">
        <v>0</v>
      </c>
      <c r="L160" s="109" t="e">
        <v>#DIV/0!</v>
      </c>
      <c r="M160" s="97"/>
    </row>
    <row r="161" spans="1:13" hidden="1" outlineLevel="1">
      <c r="A161" s="111" t="s">
        <v>674</v>
      </c>
      <c r="B161" s="104" t="s">
        <v>1199</v>
      </c>
      <c r="C161" s="331" t="s">
        <v>1200</v>
      </c>
      <c r="D161" s="106">
        <v>2022</v>
      </c>
      <c r="E161" s="107" t="str">
        <f t="shared" si="2"/>
        <v>CNS</v>
      </c>
      <c r="F161" s="108">
        <v>0</v>
      </c>
      <c r="G161" s="257">
        <v>0</v>
      </c>
      <c r="H161" s="108">
        <v>0</v>
      </c>
      <c r="I161" s="108">
        <v>0</v>
      </c>
      <c r="J161" s="108">
        <v>0</v>
      </c>
      <c r="K161" s="108">
        <v>0</v>
      </c>
      <c r="L161" s="109" t="e">
        <v>#DIV/0!</v>
      </c>
      <c r="M161" s="97"/>
    </row>
    <row r="162" spans="1:13" hidden="1" outlineLevel="1">
      <c r="A162" s="103" t="s">
        <v>674</v>
      </c>
      <c r="B162" s="104" t="s">
        <v>1201</v>
      </c>
      <c r="C162" s="331" t="s">
        <v>1202</v>
      </c>
      <c r="D162" s="106">
        <v>2022</v>
      </c>
      <c r="E162" s="107" t="str">
        <f t="shared" si="2"/>
        <v>CNS</v>
      </c>
      <c r="F162" s="108">
        <v>0</v>
      </c>
      <c r="G162" s="257">
        <v>0</v>
      </c>
      <c r="H162" s="108">
        <v>0</v>
      </c>
      <c r="I162" s="108">
        <v>0</v>
      </c>
      <c r="J162" s="108">
        <v>0</v>
      </c>
      <c r="K162" s="108">
        <v>0</v>
      </c>
      <c r="L162" s="109" t="e">
        <v>#DIV/0!</v>
      </c>
      <c r="M162" s="97"/>
    </row>
    <row r="163" spans="1:13" hidden="1" outlineLevel="1">
      <c r="A163" s="111" t="s">
        <v>674</v>
      </c>
      <c r="B163" s="104" t="s">
        <v>1203</v>
      </c>
      <c r="C163" s="331" t="s">
        <v>1204</v>
      </c>
      <c r="D163" s="106">
        <v>2022</v>
      </c>
      <c r="E163" s="107" t="str">
        <f t="shared" si="2"/>
        <v>CNS</v>
      </c>
      <c r="F163" s="108">
        <v>0</v>
      </c>
      <c r="G163" s="257">
        <v>0</v>
      </c>
      <c r="H163" s="108">
        <v>0</v>
      </c>
      <c r="I163" s="108">
        <v>0</v>
      </c>
      <c r="J163" s="108">
        <v>0</v>
      </c>
      <c r="K163" s="108">
        <v>0</v>
      </c>
      <c r="L163" s="109" t="e">
        <v>#DIV/0!</v>
      </c>
      <c r="M163" s="97"/>
    </row>
    <row r="164" spans="1:13" hidden="1" outlineLevel="1">
      <c r="A164" s="103" t="s">
        <v>674</v>
      </c>
      <c r="B164" s="104" t="s">
        <v>1205</v>
      </c>
      <c r="C164" s="331" t="s">
        <v>1206</v>
      </c>
      <c r="D164" s="106">
        <v>2022</v>
      </c>
      <c r="E164" s="107" t="str">
        <f t="shared" si="2"/>
        <v>CNS</v>
      </c>
      <c r="F164" s="108">
        <v>0</v>
      </c>
      <c r="G164" s="257">
        <v>0</v>
      </c>
      <c r="H164" s="108">
        <v>0</v>
      </c>
      <c r="I164" s="108">
        <v>0</v>
      </c>
      <c r="J164" s="108">
        <v>0</v>
      </c>
      <c r="K164" s="108">
        <v>0</v>
      </c>
      <c r="L164" s="109" t="e">
        <v>#DIV/0!</v>
      </c>
      <c r="M164" s="97"/>
    </row>
    <row r="165" spans="1:13" hidden="1" outlineLevel="1">
      <c r="A165" s="103" t="s">
        <v>674</v>
      </c>
      <c r="B165" s="104" t="s">
        <v>1207</v>
      </c>
      <c r="C165" s="331" t="s">
        <v>1208</v>
      </c>
      <c r="D165" s="106">
        <v>2022</v>
      </c>
      <c r="E165" s="107" t="str">
        <f t="shared" si="2"/>
        <v>CNS</v>
      </c>
      <c r="F165" s="108">
        <v>0</v>
      </c>
      <c r="G165" s="257">
        <v>0</v>
      </c>
      <c r="H165" s="108">
        <v>0</v>
      </c>
      <c r="I165" s="108">
        <v>0</v>
      </c>
      <c r="J165" s="108">
        <v>0</v>
      </c>
      <c r="K165" s="108">
        <v>0</v>
      </c>
      <c r="L165" s="109" t="e">
        <v>#DIV/0!</v>
      </c>
      <c r="M165" s="97"/>
    </row>
    <row r="166" spans="1:13" hidden="1" outlineLevel="1">
      <c r="A166" s="111" t="s">
        <v>674</v>
      </c>
      <c r="B166" s="104" t="s">
        <v>1209</v>
      </c>
      <c r="C166" s="331" t="s">
        <v>1210</v>
      </c>
      <c r="D166" s="106">
        <v>2022</v>
      </c>
      <c r="E166" s="107" t="str">
        <f t="shared" si="2"/>
        <v>CNS</v>
      </c>
      <c r="F166" s="108">
        <v>0</v>
      </c>
      <c r="G166" s="257">
        <v>0</v>
      </c>
      <c r="H166" s="108">
        <v>0</v>
      </c>
      <c r="I166" s="108">
        <v>0</v>
      </c>
      <c r="J166" s="108">
        <v>0</v>
      </c>
      <c r="K166" s="108">
        <v>0</v>
      </c>
      <c r="L166" s="109" t="e">
        <v>#DIV/0!</v>
      </c>
      <c r="M166" s="97"/>
    </row>
    <row r="167" spans="1:13" collapsed="1">
      <c r="A167" s="103"/>
      <c r="B167" s="104" t="s">
        <v>1211</v>
      </c>
      <c r="C167" s="331" t="s">
        <v>1212</v>
      </c>
      <c r="D167" s="106">
        <v>2022</v>
      </c>
      <c r="E167" s="107" t="str">
        <f t="shared" si="2"/>
        <v>CNS</v>
      </c>
      <c r="F167" s="112">
        <v>718766.64</v>
      </c>
      <c r="G167" s="112">
        <v>718767</v>
      </c>
      <c r="H167" s="112">
        <v>842866.99000000011</v>
      </c>
      <c r="I167" s="112">
        <v>718766.64</v>
      </c>
      <c r="J167" s="112">
        <v>842866.99000000011</v>
      </c>
      <c r="K167" s="112">
        <v>-124100.35000000009</v>
      </c>
      <c r="L167" s="113">
        <v>-0.14723598322435202</v>
      </c>
      <c r="M167" s="97" t="s">
        <v>473</v>
      </c>
    </row>
    <row r="168" spans="1:13">
      <c r="A168" s="103"/>
      <c r="B168" s="104" t="s">
        <v>1213</v>
      </c>
      <c r="C168" s="331" t="s">
        <v>1214</v>
      </c>
      <c r="D168" s="106">
        <v>2022</v>
      </c>
      <c r="E168" s="107" t="str">
        <f t="shared" si="2"/>
        <v>CNS</v>
      </c>
      <c r="F168" s="108">
        <v>0</v>
      </c>
      <c r="G168" s="257">
        <v>0</v>
      </c>
      <c r="H168" s="108">
        <v>0</v>
      </c>
      <c r="I168" s="108">
        <v>0</v>
      </c>
      <c r="J168" s="108">
        <v>0</v>
      </c>
      <c r="K168" s="108">
        <v>0</v>
      </c>
      <c r="L168" s="109" t="e">
        <v>#DIV/0!</v>
      </c>
      <c r="M168" s="119"/>
    </row>
    <row r="169" spans="1:13" ht="30">
      <c r="A169" s="103"/>
      <c r="B169" s="104" t="s">
        <v>255</v>
      </c>
      <c r="C169" s="331" t="s">
        <v>1215</v>
      </c>
      <c r="D169" s="106">
        <v>2022</v>
      </c>
      <c r="E169" s="107" t="str">
        <f t="shared" si="2"/>
        <v>CNS</v>
      </c>
      <c r="F169" s="108">
        <v>401312</v>
      </c>
      <c r="G169" s="257">
        <v>401312</v>
      </c>
      <c r="H169" s="108">
        <v>347520.18</v>
      </c>
      <c r="I169" s="108">
        <v>401312</v>
      </c>
      <c r="J169" s="108">
        <v>347520.18</v>
      </c>
      <c r="K169" s="108">
        <v>53791.820000000007</v>
      </c>
      <c r="L169" s="109">
        <v>0.15478761549904815</v>
      </c>
      <c r="M169" s="119"/>
    </row>
    <row r="170" spans="1:13">
      <c r="A170" s="103"/>
      <c r="B170" s="104" t="s">
        <v>256</v>
      </c>
      <c r="C170" s="331" t="s">
        <v>1216</v>
      </c>
      <c r="D170" s="106">
        <v>2022</v>
      </c>
      <c r="E170" s="107" t="str">
        <f t="shared" si="2"/>
        <v>CNS</v>
      </c>
      <c r="F170" s="108">
        <v>53752.68</v>
      </c>
      <c r="G170" s="257">
        <v>53753</v>
      </c>
      <c r="H170" s="108">
        <v>77258.89</v>
      </c>
      <c r="I170" s="108">
        <v>53752.68</v>
      </c>
      <c r="J170" s="108">
        <v>77258.89</v>
      </c>
      <c r="K170" s="108">
        <v>-23506.21</v>
      </c>
      <c r="L170" s="109">
        <v>-0.3042524944378569</v>
      </c>
      <c r="M170" s="119"/>
    </row>
    <row r="171" spans="1:13">
      <c r="A171" s="103"/>
      <c r="B171" s="104" t="s">
        <v>257</v>
      </c>
      <c r="C171" s="331" t="s">
        <v>1217</v>
      </c>
      <c r="D171" s="106">
        <v>2022</v>
      </c>
      <c r="E171" s="107" t="str">
        <f t="shared" si="2"/>
        <v>CNS</v>
      </c>
      <c r="F171" s="108">
        <v>159972.84</v>
      </c>
      <c r="G171" s="257">
        <v>159973</v>
      </c>
      <c r="H171" s="108">
        <v>334925.74</v>
      </c>
      <c r="I171" s="108">
        <v>159972.84</v>
      </c>
      <c r="J171" s="108">
        <v>334925.74</v>
      </c>
      <c r="K171" s="108">
        <v>-174952.9</v>
      </c>
      <c r="L171" s="109">
        <v>-0.5223632558070932</v>
      </c>
      <c r="M171" s="119"/>
    </row>
    <row r="172" spans="1:13">
      <c r="A172" s="111"/>
      <c r="B172" s="104" t="s">
        <v>258</v>
      </c>
      <c r="C172" s="331" t="s">
        <v>1218</v>
      </c>
      <c r="D172" s="106">
        <v>2022</v>
      </c>
      <c r="E172" s="107" t="str">
        <f t="shared" si="2"/>
        <v>CNS</v>
      </c>
      <c r="F172" s="108">
        <v>34833.379999999997</v>
      </c>
      <c r="G172" s="257">
        <v>34833</v>
      </c>
      <c r="H172" s="108">
        <v>31738.53</v>
      </c>
      <c r="I172" s="108">
        <v>34833.379999999997</v>
      </c>
      <c r="J172" s="108">
        <v>31738.53</v>
      </c>
      <c r="K172" s="108">
        <v>3094.8499999999985</v>
      </c>
      <c r="L172" s="109">
        <v>9.7510817293680538E-2</v>
      </c>
      <c r="M172" s="119"/>
    </row>
    <row r="173" spans="1:13">
      <c r="A173" s="103"/>
      <c r="B173" s="104" t="s">
        <v>259</v>
      </c>
      <c r="C173" s="331" t="s">
        <v>1219</v>
      </c>
      <c r="D173" s="106">
        <v>2022</v>
      </c>
      <c r="E173" s="107" t="str">
        <f t="shared" si="2"/>
        <v>CNS</v>
      </c>
      <c r="F173" s="108">
        <v>68895.740000000005</v>
      </c>
      <c r="G173" s="257">
        <v>68896</v>
      </c>
      <c r="H173" s="108">
        <v>51423.65</v>
      </c>
      <c r="I173" s="108">
        <v>68895.740000000005</v>
      </c>
      <c r="J173" s="108">
        <v>51423.65</v>
      </c>
      <c r="K173" s="108">
        <v>17472.090000000004</v>
      </c>
      <c r="L173" s="109">
        <v>0.33976759720478811</v>
      </c>
      <c r="M173" s="119"/>
    </row>
    <row r="174" spans="1:13" ht="30" hidden="1" outlineLevel="1">
      <c r="A174" s="111" t="s">
        <v>674</v>
      </c>
      <c r="B174" s="104" t="s">
        <v>1220</v>
      </c>
      <c r="C174" s="331" t="s">
        <v>1221</v>
      </c>
      <c r="D174" s="106">
        <v>2022</v>
      </c>
      <c r="E174" s="107" t="str">
        <f t="shared" si="2"/>
        <v>CNS</v>
      </c>
      <c r="F174" s="108">
        <v>0</v>
      </c>
      <c r="G174" s="257">
        <v>0</v>
      </c>
      <c r="H174" s="108">
        <v>0</v>
      </c>
      <c r="I174" s="108">
        <v>0</v>
      </c>
      <c r="J174" s="108">
        <v>0</v>
      </c>
      <c r="K174" s="108">
        <v>0</v>
      </c>
      <c r="L174" s="109" t="e">
        <v>#DIV/0!</v>
      </c>
      <c r="M174" s="97"/>
    </row>
    <row r="175" spans="1:13" collapsed="1">
      <c r="A175" s="98"/>
      <c r="B175" s="99" t="s">
        <v>29</v>
      </c>
      <c r="C175" s="133" t="s">
        <v>1222</v>
      </c>
      <c r="D175" s="100">
        <v>2022</v>
      </c>
      <c r="E175" s="94" t="str">
        <f t="shared" si="2"/>
        <v>CNS</v>
      </c>
      <c r="F175" s="101">
        <v>49407081.832000002</v>
      </c>
      <c r="G175" s="101">
        <v>49407083</v>
      </c>
      <c r="H175" s="101">
        <v>49769552</v>
      </c>
      <c r="I175" s="101">
        <v>49407081.832000002</v>
      </c>
      <c r="J175" s="101">
        <v>49769552</v>
      </c>
      <c r="K175" s="101">
        <v>-362470.16799999774</v>
      </c>
      <c r="L175" s="102">
        <v>-7.2829702786956522E-3</v>
      </c>
      <c r="M175" s="97" t="s">
        <v>473</v>
      </c>
    </row>
    <row r="176" spans="1:13">
      <c r="A176" s="103"/>
      <c r="B176" s="104" t="s">
        <v>1223</v>
      </c>
      <c r="C176" s="332" t="s">
        <v>1224</v>
      </c>
      <c r="D176" s="106">
        <v>2022</v>
      </c>
      <c r="E176" s="107" t="str">
        <f t="shared" si="2"/>
        <v>CNS</v>
      </c>
      <c r="F176" s="108">
        <v>22128350.592</v>
      </c>
      <c r="G176" s="108">
        <v>22128351</v>
      </c>
      <c r="H176" s="108">
        <v>21940661.460000001</v>
      </c>
      <c r="I176" s="108">
        <v>22128350.592</v>
      </c>
      <c r="J176" s="108">
        <v>21940661.460000001</v>
      </c>
      <c r="K176" s="108">
        <v>187689.13199999928</v>
      </c>
      <c r="L176" s="109">
        <v>8.5543971562650999E-3</v>
      </c>
      <c r="M176" s="97" t="s">
        <v>473</v>
      </c>
    </row>
    <row r="177" spans="1:22" hidden="1" outlineLevel="1">
      <c r="A177" s="103"/>
      <c r="B177" s="104" t="s">
        <v>1225</v>
      </c>
      <c r="C177" s="331" t="s">
        <v>1226</v>
      </c>
      <c r="D177" s="106">
        <v>2022</v>
      </c>
      <c r="E177" s="107" t="str">
        <f t="shared" si="2"/>
        <v>CNS</v>
      </c>
      <c r="F177" s="112">
        <v>0</v>
      </c>
      <c r="G177" s="112">
        <v>0</v>
      </c>
      <c r="H177" s="112">
        <v>0</v>
      </c>
      <c r="I177" s="112">
        <v>0</v>
      </c>
      <c r="J177" s="112">
        <v>0</v>
      </c>
      <c r="K177" s="112">
        <v>0</v>
      </c>
      <c r="L177" s="113" t="e">
        <v>#DIV/0!</v>
      </c>
      <c r="M177" s="97" t="s">
        <v>473</v>
      </c>
    </row>
    <row r="178" spans="1:22" hidden="1" outlineLevel="1">
      <c r="A178" s="111"/>
      <c r="B178" s="104" t="s">
        <v>1227</v>
      </c>
      <c r="C178" s="331" t="s">
        <v>1228</v>
      </c>
      <c r="D178" s="106">
        <v>2022</v>
      </c>
      <c r="E178" s="107" t="str">
        <f t="shared" si="2"/>
        <v>CNS</v>
      </c>
      <c r="F178" s="112">
        <v>0</v>
      </c>
      <c r="G178" s="112">
        <v>0</v>
      </c>
      <c r="H178" s="112">
        <v>0</v>
      </c>
      <c r="I178" s="112">
        <v>0</v>
      </c>
      <c r="J178" s="112">
        <v>0</v>
      </c>
      <c r="K178" s="112">
        <v>0</v>
      </c>
      <c r="L178" s="113" t="e">
        <v>#DIV/0!</v>
      </c>
      <c r="M178" s="97" t="s">
        <v>473</v>
      </c>
    </row>
    <row r="179" spans="1:22" hidden="1" outlineLevel="1">
      <c r="A179" s="103"/>
      <c r="B179" s="104" t="s">
        <v>1229</v>
      </c>
      <c r="C179" s="331" t="s">
        <v>1230</v>
      </c>
      <c r="D179" s="106">
        <v>2022</v>
      </c>
      <c r="E179" s="107" t="str">
        <f t="shared" si="2"/>
        <v>CNS</v>
      </c>
      <c r="F179" s="108">
        <v>0</v>
      </c>
      <c r="G179" s="257">
        <v>0</v>
      </c>
      <c r="H179" s="108">
        <v>0</v>
      </c>
      <c r="I179" s="108">
        <v>0</v>
      </c>
      <c r="J179" s="108">
        <v>0</v>
      </c>
      <c r="K179" s="108">
        <v>0</v>
      </c>
      <c r="L179" s="109" t="e">
        <v>#DIV/0!</v>
      </c>
      <c r="M179" s="97"/>
    </row>
    <row r="180" spans="1:22" hidden="1" outlineLevel="1">
      <c r="A180" s="111"/>
      <c r="B180" s="104" t="s">
        <v>1231</v>
      </c>
      <c r="C180" s="331" t="s">
        <v>1232</v>
      </c>
      <c r="D180" s="106">
        <v>2022</v>
      </c>
      <c r="E180" s="107" t="str">
        <f t="shared" si="2"/>
        <v>CNS</v>
      </c>
      <c r="F180" s="108">
        <v>0</v>
      </c>
      <c r="G180" s="257">
        <v>0</v>
      </c>
      <c r="H180" s="108">
        <v>0</v>
      </c>
      <c r="I180" s="108">
        <v>0</v>
      </c>
      <c r="J180" s="108">
        <v>0</v>
      </c>
      <c r="K180" s="108">
        <v>0</v>
      </c>
      <c r="L180" s="109" t="e">
        <v>#DIV/0!</v>
      </c>
      <c r="M180" s="97"/>
    </row>
    <row r="181" spans="1:22" hidden="1" outlineLevel="1">
      <c r="A181" s="103"/>
      <c r="B181" s="104" t="s">
        <v>1233</v>
      </c>
      <c r="C181" s="331" t="s">
        <v>1234</v>
      </c>
      <c r="D181" s="106">
        <v>2022</v>
      </c>
      <c r="E181" s="107" t="str">
        <f t="shared" si="2"/>
        <v>CNS</v>
      </c>
      <c r="F181" s="108">
        <v>0</v>
      </c>
      <c r="G181" s="257">
        <v>0</v>
      </c>
      <c r="H181" s="108">
        <v>0</v>
      </c>
      <c r="I181" s="108">
        <v>0</v>
      </c>
      <c r="J181" s="108">
        <v>0</v>
      </c>
      <c r="K181" s="108">
        <v>0</v>
      </c>
      <c r="L181" s="109" t="e">
        <v>#DIV/0!</v>
      </c>
      <c r="M181" s="97"/>
    </row>
    <row r="182" spans="1:22" ht="30" hidden="1" outlineLevel="1">
      <c r="A182" s="103"/>
      <c r="B182" s="104" t="s">
        <v>1235</v>
      </c>
      <c r="C182" s="331" t="s">
        <v>1236</v>
      </c>
      <c r="D182" s="106">
        <v>2022</v>
      </c>
      <c r="E182" s="107" t="str">
        <f t="shared" si="2"/>
        <v>CNS</v>
      </c>
      <c r="F182" s="108">
        <v>0</v>
      </c>
      <c r="G182" s="257">
        <v>0</v>
      </c>
      <c r="H182" s="108">
        <v>0</v>
      </c>
      <c r="I182" s="108">
        <v>0</v>
      </c>
      <c r="J182" s="108">
        <v>0</v>
      </c>
      <c r="K182" s="108">
        <v>0</v>
      </c>
      <c r="L182" s="109" t="e">
        <v>#DIV/0!</v>
      </c>
      <c r="M182" s="97"/>
    </row>
    <row r="183" spans="1:22" ht="30" hidden="1" outlineLevel="1">
      <c r="A183" s="111" t="s">
        <v>674</v>
      </c>
      <c r="B183" s="104" t="s">
        <v>1237</v>
      </c>
      <c r="C183" s="331" t="s">
        <v>1238</v>
      </c>
      <c r="D183" s="106">
        <v>2022</v>
      </c>
      <c r="E183" s="107" t="str">
        <f t="shared" si="2"/>
        <v>CNS</v>
      </c>
      <c r="F183" s="108">
        <v>0</v>
      </c>
      <c r="G183" s="257">
        <v>0</v>
      </c>
      <c r="H183" s="108">
        <v>0</v>
      </c>
      <c r="I183" s="108">
        <v>0</v>
      </c>
      <c r="J183" s="108">
        <v>0</v>
      </c>
      <c r="K183" s="108">
        <v>0</v>
      </c>
      <c r="L183" s="109" t="e">
        <v>#DIV/0!</v>
      </c>
      <c r="M183" s="97"/>
      <c r="Q183" s="820">
        <v>-871308</v>
      </c>
    </row>
    <row r="184" spans="1:22" ht="30" hidden="1" outlineLevel="1">
      <c r="A184" s="103" t="s">
        <v>641</v>
      </c>
      <c r="B184" s="104" t="s">
        <v>1239</v>
      </c>
      <c r="C184" s="331" t="s">
        <v>1240</v>
      </c>
      <c r="D184" s="106">
        <v>2022</v>
      </c>
      <c r="E184" s="107" t="str">
        <f t="shared" si="2"/>
        <v>CNS</v>
      </c>
      <c r="F184" s="108">
        <v>0</v>
      </c>
      <c r="G184" s="257">
        <v>0</v>
      </c>
      <c r="H184" s="108">
        <v>0</v>
      </c>
      <c r="I184" s="108">
        <v>0</v>
      </c>
      <c r="J184" s="108">
        <v>0</v>
      </c>
      <c r="K184" s="108">
        <v>0</v>
      </c>
      <c r="L184" s="109" t="e">
        <v>#DIV/0!</v>
      </c>
      <c r="M184" s="97"/>
      <c r="Q184" s="820">
        <v>-364985</v>
      </c>
    </row>
    <row r="185" spans="1:22" hidden="1" outlineLevel="1">
      <c r="A185" s="111"/>
      <c r="B185" s="104" t="s">
        <v>1241</v>
      </c>
      <c r="C185" s="331" t="s">
        <v>1242</v>
      </c>
      <c r="D185" s="106">
        <v>2022</v>
      </c>
      <c r="E185" s="107" t="str">
        <f t="shared" si="2"/>
        <v>CNS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  <c r="L185" s="113" t="e">
        <v>#DIV/0!</v>
      </c>
      <c r="M185" s="97" t="s">
        <v>473</v>
      </c>
      <c r="Q185" s="820">
        <v>-141122</v>
      </c>
    </row>
    <row r="186" spans="1:22" hidden="1" outlineLevel="1">
      <c r="A186" s="103"/>
      <c r="B186" s="104" t="s">
        <v>1243</v>
      </c>
      <c r="C186" s="331" t="s">
        <v>1244</v>
      </c>
      <c r="D186" s="106">
        <v>2022</v>
      </c>
      <c r="E186" s="107" t="str">
        <f t="shared" si="2"/>
        <v>CNS</v>
      </c>
      <c r="F186" s="108">
        <v>0</v>
      </c>
      <c r="G186" s="257">
        <v>0</v>
      </c>
      <c r="H186" s="108">
        <v>0</v>
      </c>
      <c r="I186" s="108">
        <v>0</v>
      </c>
      <c r="J186" s="108">
        <v>0</v>
      </c>
      <c r="K186" s="108">
        <v>0</v>
      </c>
      <c r="L186" s="109" t="e">
        <v>#DIV/0!</v>
      </c>
      <c r="M186" s="97"/>
      <c r="Q186" s="820">
        <v>-603880</v>
      </c>
    </row>
    <row r="187" spans="1:22" ht="30" hidden="1" outlineLevel="1">
      <c r="A187" s="103" t="s">
        <v>674</v>
      </c>
      <c r="B187" s="104" t="s">
        <v>1245</v>
      </c>
      <c r="C187" s="331" t="s">
        <v>1246</v>
      </c>
      <c r="D187" s="106">
        <v>2022</v>
      </c>
      <c r="E187" s="107" t="str">
        <f t="shared" si="2"/>
        <v>CNS</v>
      </c>
      <c r="F187" s="108">
        <v>0</v>
      </c>
      <c r="G187" s="257">
        <v>0</v>
      </c>
      <c r="H187" s="108">
        <v>0</v>
      </c>
      <c r="I187" s="108">
        <v>0</v>
      </c>
      <c r="J187" s="108">
        <v>0</v>
      </c>
      <c r="K187" s="108">
        <v>0</v>
      </c>
      <c r="L187" s="109" t="e">
        <v>#DIV/0!</v>
      </c>
      <c r="M187" s="97"/>
      <c r="Q187" s="820">
        <v>350639</v>
      </c>
    </row>
    <row r="188" spans="1:22" hidden="1" outlineLevel="1">
      <c r="A188" s="103" t="s">
        <v>641</v>
      </c>
      <c r="B188" s="104" t="s">
        <v>1247</v>
      </c>
      <c r="C188" s="331" t="s">
        <v>1248</v>
      </c>
      <c r="D188" s="106">
        <v>2022</v>
      </c>
      <c r="E188" s="107" t="str">
        <f t="shared" si="2"/>
        <v>CNS</v>
      </c>
      <c r="F188" s="108">
        <v>0</v>
      </c>
      <c r="G188" s="257">
        <v>0</v>
      </c>
      <c r="H188" s="108">
        <v>0</v>
      </c>
      <c r="I188" s="108">
        <v>0</v>
      </c>
      <c r="J188" s="108">
        <v>0</v>
      </c>
      <c r="K188" s="108">
        <v>0</v>
      </c>
      <c r="L188" s="109" t="e">
        <v>#DIV/0!</v>
      </c>
      <c r="M188" s="97"/>
      <c r="Q188" s="820">
        <v>1192452</v>
      </c>
    </row>
    <row r="189" spans="1:22" ht="30" hidden="1" outlineLevel="1">
      <c r="A189" s="103"/>
      <c r="B189" s="104" t="s">
        <v>1249</v>
      </c>
      <c r="C189" s="331" t="s">
        <v>1250</v>
      </c>
      <c r="D189" s="106">
        <v>2022</v>
      </c>
      <c r="E189" s="107" t="str">
        <f t="shared" si="2"/>
        <v>CNS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  <c r="L189" s="113" t="e">
        <v>#DIV/0!</v>
      </c>
      <c r="M189" s="97" t="s">
        <v>473</v>
      </c>
      <c r="Q189" s="820">
        <v>742500</v>
      </c>
    </row>
    <row r="190" spans="1:22" ht="30" hidden="1" outlineLevel="1">
      <c r="A190" s="103" t="s">
        <v>674</v>
      </c>
      <c r="B190" s="104" t="s">
        <v>1251</v>
      </c>
      <c r="C190" s="331" t="s">
        <v>1252</v>
      </c>
      <c r="D190" s="106">
        <v>2022</v>
      </c>
      <c r="E190" s="107" t="str">
        <f t="shared" si="2"/>
        <v>CNS</v>
      </c>
      <c r="F190" s="108">
        <v>0</v>
      </c>
      <c r="G190" s="257">
        <v>0</v>
      </c>
      <c r="H190" s="108">
        <v>0</v>
      </c>
      <c r="I190" s="108">
        <v>0</v>
      </c>
      <c r="J190" s="108">
        <v>0</v>
      </c>
      <c r="K190" s="108">
        <v>0</v>
      </c>
      <c r="L190" s="109" t="e">
        <v>#DIV/0!</v>
      </c>
      <c r="M190" s="97"/>
      <c r="Q190" s="820">
        <v>3343</v>
      </c>
    </row>
    <row r="191" spans="1:22" ht="45" hidden="1" outlineLevel="1">
      <c r="A191" s="103" t="s">
        <v>674</v>
      </c>
      <c r="B191" s="104" t="s">
        <v>1253</v>
      </c>
      <c r="C191" s="331" t="s">
        <v>1254</v>
      </c>
      <c r="D191" s="106">
        <v>2022</v>
      </c>
      <c r="E191" s="107" t="str">
        <f t="shared" si="2"/>
        <v>CNS</v>
      </c>
      <c r="F191" s="108">
        <v>0</v>
      </c>
      <c r="G191" s="257">
        <v>0</v>
      </c>
      <c r="H191" s="108">
        <v>0</v>
      </c>
      <c r="I191" s="108">
        <v>0</v>
      </c>
      <c r="J191" s="108">
        <v>0</v>
      </c>
      <c r="K191" s="108">
        <v>0</v>
      </c>
      <c r="L191" s="109" t="e">
        <v>#DIV/0!</v>
      </c>
      <c r="M191" s="97"/>
      <c r="Q191" s="821">
        <f>SUM(Q183:Q190)</f>
        <v>307639</v>
      </c>
      <c r="S191" s="822" t="s">
        <v>2267</v>
      </c>
      <c r="T191" s="818">
        <v>21940661</v>
      </c>
    </row>
    <row r="192" spans="1:22" ht="18.75" hidden="1" outlineLevel="1">
      <c r="A192" s="103"/>
      <c r="B192" s="104" t="s">
        <v>1255</v>
      </c>
      <c r="C192" s="331" t="s">
        <v>1256</v>
      </c>
      <c r="D192" s="106">
        <v>2022</v>
      </c>
      <c r="E192" s="107" t="str">
        <f t="shared" si="2"/>
        <v>CNS</v>
      </c>
      <c r="F192" s="108">
        <v>0</v>
      </c>
      <c r="G192" s="257">
        <v>0</v>
      </c>
      <c r="H192" s="108">
        <v>0</v>
      </c>
      <c r="I192" s="108">
        <v>0</v>
      </c>
      <c r="J192" s="108">
        <v>0</v>
      </c>
      <c r="K192" s="108">
        <v>0</v>
      </c>
      <c r="L192" s="109" t="e">
        <v>#DIV/0!</v>
      </c>
      <c r="M192" s="97"/>
      <c r="S192" s="822" t="s">
        <v>2268</v>
      </c>
      <c r="T192" s="818">
        <v>-22128351</v>
      </c>
      <c r="U192" s="818"/>
      <c r="V192" s="818"/>
    </row>
    <row r="193" spans="1:21" ht="30" hidden="1" outlineLevel="1">
      <c r="A193" s="103"/>
      <c r="B193" s="104" t="s">
        <v>1257</v>
      </c>
      <c r="C193" s="331" t="s">
        <v>1258</v>
      </c>
      <c r="D193" s="106">
        <v>2022</v>
      </c>
      <c r="E193" s="107" t="str">
        <f t="shared" si="2"/>
        <v>CNS</v>
      </c>
      <c r="F193" s="108">
        <v>0</v>
      </c>
      <c r="G193" s="257">
        <v>0</v>
      </c>
      <c r="H193" s="108">
        <v>0</v>
      </c>
      <c r="I193" s="108">
        <v>0</v>
      </c>
      <c r="J193" s="108">
        <v>0</v>
      </c>
      <c r="K193" s="108">
        <v>0</v>
      </c>
      <c r="L193" s="109" t="e">
        <v>#DIV/0!</v>
      </c>
      <c r="M193" s="97"/>
      <c r="T193" s="819">
        <f>SUM(T191:T192)</f>
        <v>-187690</v>
      </c>
      <c r="U193" s="819"/>
    </row>
    <row r="194" spans="1:21" hidden="1" outlineLevel="1">
      <c r="A194" s="103" t="s">
        <v>641</v>
      </c>
      <c r="B194" s="104" t="s">
        <v>1259</v>
      </c>
      <c r="C194" s="331" t="s">
        <v>1260</v>
      </c>
      <c r="D194" s="106">
        <v>2022</v>
      </c>
      <c r="E194" s="107" t="str">
        <f t="shared" si="2"/>
        <v>CNS</v>
      </c>
      <c r="F194" s="108">
        <v>0</v>
      </c>
      <c r="G194" s="257">
        <v>0</v>
      </c>
      <c r="H194" s="108">
        <v>0</v>
      </c>
      <c r="I194" s="108">
        <v>0</v>
      </c>
      <c r="J194" s="108">
        <v>0</v>
      </c>
      <c r="K194" s="108">
        <v>0</v>
      </c>
      <c r="L194" s="109" t="e">
        <v>#DIV/0!</v>
      </c>
      <c r="M194" s="97"/>
    </row>
    <row r="195" spans="1:21" ht="30" hidden="1" outlineLevel="1">
      <c r="A195" s="111" t="s">
        <v>641</v>
      </c>
      <c r="B195" s="104" t="s">
        <v>1261</v>
      </c>
      <c r="C195" s="331" t="s">
        <v>1262</v>
      </c>
      <c r="D195" s="106">
        <v>2022</v>
      </c>
      <c r="E195" s="107" t="str">
        <f t="shared" si="2"/>
        <v>CNS</v>
      </c>
      <c r="F195" s="108">
        <v>0</v>
      </c>
      <c r="G195" s="257">
        <v>0</v>
      </c>
      <c r="H195" s="108">
        <v>0</v>
      </c>
      <c r="I195" s="108">
        <v>0</v>
      </c>
      <c r="J195" s="108">
        <v>0</v>
      </c>
      <c r="K195" s="108">
        <v>0</v>
      </c>
      <c r="L195" s="109" t="e">
        <v>#DIV/0!</v>
      </c>
      <c r="M195" s="97"/>
    </row>
    <row r="196" spans="1:21" hidden="1" outlineLevel="1">
      <c r="A196" s="103"/>
      <c r="B196" s="104" t="s">
        <v>1263</v>
      </c>
      <c r="C196" s="331" t="s">
        <v>1264</v>
      </c>
      <c r="D196" s="106">
        <v>2022</v>
      </c>
      <c r="E196" s="107" t="str">
        <f t="shared" si="2"/>
        <v>CNS</v>
      </c>
      <c r="F196" s="108">
        <v>0</v>
      </c>
      <c r="G196" s="257">
        <v>0</v>
      </c>
      <c r="H196" s="108">
        <v>0</v>
      </c>
      <c r="I196" s="108">
        <v>0</v>
      </c>
      <c r="J196" s="108">
        <v>0</v>
      </c>
      <c r="K196" s="108">
        <v>0</v>
      </c>
      <c r="L196" s="109" t="e">
        <v>#DIV/0!</v>
      </c>
      <c r="M196" s="97"/>
    </row>
    <row r="197" spans="1:21" hidden="1" outlineLevel="1">
      <c r="A197" s="111"/>
      <c r="B197" s="104" t="s">
        <v>1265</v>
      </c>
      <c r="C197" s="331" t="s">
        <v>1266</v>
      </c>
      <c r="D197" s="106">
        <v>2022</v>
      </c>
      <c r="E197" s="107" t="str">
        <f t="shared" ref="E197:E260" si="3">+E196</f>
        <v>CNS</v>
      </c>
      <c r="F197" s="112">
        <v>0</v>
      </c>
      <c r="G197" s="112">
        <v>0</v>
      </c>
      <c r="H197" s="112">
        <v>0</v>
      </c>
      <c r="I197" s="112">
        <v>0</v>
      </c>
      <c r="J197" s="112">
        <v>0</v>
      </c>
      <c r="K197" s="112">
        <v>0</v>
      </c>
      <c r="L197" s="113" t="e">
        <v>#DIV/0!</v>
      </c>
      <c r="M197" s="97" t="s">
        <v>473</v>
      </c>
    </row>
    <row r="198" spans="1:21" ht="30" hidden="1" outlineLevel="1">
      <c r="A198" s="103"/>
      <c r="B198" s="104" t="s">
        <v>1267</v>
      </c>
      <c r="C198" s="331" t="s">
        <v>1268</v>
      </c>
      <c r="D198" s="106">
        <v>2022</v>
      </c>
      <c r="E198" s="107" t="str">
        <f t="shared" si="3"/>
        <v>CNS</v>
      </c>
      <c r="F198" s="108">
        <v>0</v>
      </c>
      <c r="G198" s="257">
        <v>0</v>
      </c>
      <c r="H198" s="108">
        <v>0</v>
      </c>
      <c r="I198" s="108">
        <v>0</v>
      </c>
      <c r="J198" s="108">
        <v>0</v>
      </c>
      <c r="K198" s="108">
        <v>0</v>
      </c>
      <c r="L198" s="109" t="e">
        <v>#DIV/0!</v>
      </c>
      <c r="M198" s="97"/>
    </row>
    <row r="199" spans="1:21" ht="30" hidden="1" outlineLevel="1">
      <c r="A199" s="103"/>
      <c r="B199" s="104" t="s">
        <v>1269</v>
      </c>
      <c r="C199" s="331" t="s">
        <v>1270</v>
      </c>
      <c r="D199" s="106">
        <v>2022</v>
      </c>
      <c r="E199" s="107" t="str">
        <f t="shared" si="3"/>
        <v>CNS</v>
      </c>
      <c r="F199" s="108">
        <v>0</v>
      </c>
      <c r="G199" s="257">
        <v>0</v>
      </c>
      <c r="H199" s="108">
        <v>0</v>
      </c>
      <c r="I199" s="108">
        <v>0</v>
      </c>
      <c r="J199" s="108">
        <v>0</v>
      </c>
      <c r="K199" s="108">
        <v>0</v>
      </c>
      <c r="L199" s="109" t="e">
        <v>#DIV/0!</v>
      </c>
      <c r="M199" s="97"/>
    </row>
    <row r="200" spans="1:21" ht="30" hidden="1" outlineLevel="1">
      <c r="A200" s="103"/>
      <c r="B200" s="104" t="s">
        <v>1271</v>
      </c>
      <c r="C200" s="331" t="s">
        <v>1272</v>
      </c>
      <c r="D200" s="106">
        <v>2022</v>
      </c>
      <c r="E200" s="107" t="str">
        <f t="shared" si="3"/>
        <v>CNS</v>
      </c>
      <c r="F200" s="108">
        <v>0</v>
      </c>
      <c r="G200" s="257">
        <v>0</v>
      </c>
      <c r="H200" s="108">
        <v>0</v>
      </c>
      <c r="I200" s="108">
        <v>0</v>
      </c>
      <c r="J200" s="108">
        <v>0</v>
      </c>
      <c r="K200" s="108">
        <v>0</v>
      </c>
      <c r="L200" s="109" t="e">
        <v>#DIV/0!</v>
      </c>
      <c r="M200" s="97"/>
    </row>
    <row r="201" spans="1:21" ht="30" hidden="1" outlineLevel="1">
      <c r="A201" s="103"/>
      <c r="B201" s="104" t="s">
        <v>1273</v>
      </c>
      <c r="C201" s="331" t="s">
        <v>1274</v>
      </c>
      <c r="D201" s="106">
        <v>2022</v>
      </c>
      <c r="E201" s="107" t="str">
        <f t="shared" si="3"/>
        <v>CNS</v>
      </c>
      <c r="F201" s="108">
        <v>0</v>
      </c>
      <c r="G201" s="257">
        <v>0</v>
      </c>
      <c r="H201" s="108">
        <v>0</v>
      </c>
      <c r="I201" s="108">
        <v>0</v>
      </c>
      <c r="J201" s="108">
        <v>0</v>
      </c>
      <c r="K201" s="108">
        <v>0</v>
      </c>
      <c r="L201" s="109" t="e">
        <v>#DIV/0!</v>
      </c>
      <c r="M201" s="97"/>
    </row>
    <row r="202" spans="1:21" ht="30" hidden="1" outlineLevel="1">
      <c r="A202" s="103"/>
      <c r="B202" s="104" t="s">
        <v>1275</v>
      </c>
      <c r="C202" s="331" t="s">
        <v>1276</v>
      </c>
      <c r="D202" s="106">
        <v>2022</v>
      </c>
      <c r="E202" s="107" t="str">
        <f t="shared" si="3"/>
        <v>CNS</v>
      </c>
      <c r="F202" s="108">
        <v>0</v>
      </c>
      <c r="G202" s="257">
        <v>0</v>
      </c>
      <c r="H202" s="108">
        <v>0</v>
      </c>
      <c r="I202" s="108">
        <v>0</v>
      </c>
      <c r="J202" s="108">
        <v>0</v>
      </c>
      <c r="K202" s="108">
        <v>0</v>
      </c>
      <c r="L202" s="109" t="e">
        <v>#DIV/0!</v>
      </c>
      <c r="M202" s="97"/>
    </row>
    <row r="203" spans="1:21" ht="30" hidden="1" outlineLevel="1">
      <c r="A203" s="103"/>
      <c r="B203" s="104" t="s">
        <v>1277</v>
      </c>
      <c r="C203" s="331" t="s">
        <v>1278</v>
      </c>
      <c r="D203" s="106">
        <v>2022</v>
      </c>
      <c r="E203" s="107" t="str">
        <f t="shared" si="3"/>
        <v>CNS</v>
      </c>
      <c r="F203" s="108">
        <v>0</v>
      </c>
      <c r="G203" s="257">
        <v>0</v>
      </c>
      <c r="H203" s="108">
        <v>0</v>
      </c>
      <c r="I203" s="108">
        <v>0</v>
      </c>
      <c r="J203" s="108">
        <v>0</v>
      </c>
      <c r="K203" s="108">
        <v>0</v>
      </c>
      <c r="L203" s="109" t="e">
        <v>#DIV/0!</v>
      </c>
      <c r="M203" s="97"/>
    </row>
    <row r="204" spans="1:21" ht="30" hidden="1" outlineLevel="1">
      <c r="A204" s="103"/>
      <c r="B204" s="104" t="s">
        <v>1279</v>
      </c>
      <c r="C204" s="331" t="s">
        <v>1280</v>
      </c>
      <c r="D204" s="106">
        <v>2022</v>
      </c>
      <c r="E204" s="107" t="str">
        <f t="shared" si="3"/>
        <v>CNS</v>
      </c>
      <c r="F204" s="108">
        <v>0</v>
      </c>
      <c r="G204" s="257">
        <v>0</v>
      </c>
      <c r="H204" s="108">
        <v>0</v>
      </c>
      <c r="I204" s="108">
        <v>0</v>
      </c>
      <c r="J204" s="108">
        <v>0</v>
      </c>
      <c r="K204" s="108">
        <v>0</v>
      </c>
      <c r="L204" s="109" t="e">
        <v>#DIV/0!</v>
      </c>
      <c r="M204" s="97"/>
    </row>
    <row r="205" spans="1:21" ht="30" hidden="1" outlineLevel="1">
      <c r="A205" s="103"/>
      <c r="B205" s="104" t="s">
        <v>1281</v>
      </c>
      <c r="C205" s="331" t="s">
        <v>1282</v>
      </c>
      <c r="D205" s="106">
        <v>2022</v>
      </c>
      <c r="E205" s="107" t="str">
        <f t="shared" si="3"/>
        <v>CNS</v>
      </c>
      <c r="F205" s="108">
        <v>0</v>
      </c>
      <c r="G205" s="257">
        <v>0</v>
      </c>
      <c r="H205" s="108">
        <v>0</v>
      </c>
      <c r="I205" s="108">
        <v>0</v>
      </c>
      <c r="J205" s="108">
        <v>0</v>
      </c>
      <c r="K205" s="108">
        <v>0</v>
      </c>
      <c r="L205" s="109" t="e">
        <v>#DIV/0!</v>
      </c>
      <c r="M205" s="97"/>
    </row>
    <row r="206" spans="1:21" ht="30" hidden="1" outlineLevel="1">
      <c r="A206" s="111"/>
      <c r="B206" s="104" t="s">
        <v>1283</v>
      </c>
      <c r="C206" s="331" t="s">
        <v>1284</v>
      </c>
      <c r="D206" s="106">
        <v>2022</v>
      </c>
      <c r="E206" s="107" t="str">
        <f t="shared" si="3"/>
        <v>CNS</v>
      </c>
      <c r="F206" s="108">
        <v>0</v>
      </c>
      <c r="G206" s="257">
        <v>0</v>
      </c>
      <c r="H206" s="108">
        <v>0</v>
      </c>
      <c r="I206" s="108">
        <v>0</v>
      </c>
      <c r="J206" s="108">
        <v>0</v>
      </c>
      <c r="K206" s="108">
        <v>0</v>
      </c>
      <c r="L206" s="109" t="e">
        <v>#DIV/0!</v>
      </c>
      <c r="M206" s="97"/>
    </row>
    <row r="207" spans="1:21" ht="45" hidden="1" outlineLevel="1">
      <c r="A207" s="103"/>
      <c r="B207" s="104" t="s">
        <v>1285</v>
      </c>
      <c r="C207" s="331" t="s">
        <v>1286</v>
      </c>
      <c r="D207" s="106">
        <v>2022</v>
      </c>
      <c r="E207" s="107" t="str">
        <f t="shared" si="3"/>
        <v>CNS</v>
      </c>
      <c r="F207" s="108">
        <v>0</v>
      </c>
      <c r="G207" s="257">
        <v>0</v>
      </c>
      <c r="H207" s="108">
        <v>0</v>
      </c>
      <c r="I207" s="108">
        <v>0</v>
      </c>
      <c r="J207" s="108">
        <v>0</v>
      </c>
      <c r="K207" s="108">
        <v>0</v>
      </c>
      <c r="L207" s="109" t="e">
        <v>#DIV/0!</v>
      </c>
      <c r="M207" s="97"/>
    </row>
    <row r="208" spans="1:21" hidden="1" outlineLevel="1">
      <c r="A208" s="111"/>
      <c r="B208" s="104" t="s">
        <v>1287</v>
      </c>
      <c r="C208" s="331" t="s">
        <v>1288</v>
      </c>
      <c r="D208" s="106">
        <v>2022</v>
      </c>
      <c r="E208" s="107" t="str">
        <f t="shared" si="3"/>
        <v>CNS</v>
      </c>
      <c r="F208" s="112">
        <v>0</v>
      </c>
      <c r="G208" s="112">
        <v>0</v>
      </c>
      <c r="H208" s="112">
        <v>0</v>
      </c>
      <c r="I208" s="112">
        <v>0</v>
      </c>
      <c r="J208" s="112">
        <v>0</v>
      </c>
      <c r="K208" s="112">
        <v>0</v>
      </c>
      <c r="L208" s="113" t="e">
        <v>#DIV/0!</v>
      </c>
      <c r="M208" s="97" t="s">
        <v>473</v>
      </c>
    </row>
    <row r="209" spans="1:13" ht="30" hidden="1" outlineLevel="1">
      <c r="A209" s="103" t="s">
        <v>674</v>
      </c>
      <c r="B209" s="104" t="s">
        <v>1289</v>
      </c>
      <c r="C209" s="331" t="s">
        <v>1290</v>
      </c>
      <c r="D209" s="106">
        <v>2022</v>
      </c>
      <c r="E209" s="107" t="str">
        <f t="shared" si="3"/>
        <v>CNS</v>
      </c>
      <c r="F209" s="108">
        <v>0</v>
      </c>
      <c r="G209" s="257">
        <v>0</v>
      </c>
      <c r="H209" s="108">
        <v>0</v>
      </c>
      <c r="I209" s="108">
        <v>0</v>
      </c>
      <c r="J209" s="108">
        <v>0</v>
      </c>
      <c r="K209" s="108">
        <v>0</v>
      </c>
      <c r="L209" s="109" t="e">
        <v>#DIV/0!</v>
      </c>
      <c r="M209" s="97"/>
    </row>
    <row r="210" spans="1:13" hidden="1" outlineLevel="1">
      <c r="A210" s="111"/>
      <c r="B210" s="104" t="s">
        <v>1291</v>
      </c>
      <c r="C210" s="331" t="s">
        <v>1292</v>
      </c>
      <c r="D210" s="106">
        <v>2022</v>
      </c>
      <c r="E210" s="107" t="str">
        <f t="shared" si="3"/>
        <v>CNS</v>
      </c>
      <c r="F210" s="108">
        <v>0</v>
      </c>
      <c r="G210" s="257">
        <v>0</v>
      </c>
      <c r="H210" s="108">
        <v>0</v>
      </c>
      <c r="I210" s="108">
        <v>0</v>
      </c>
      <c r="J210" s="108">
        <v>0</v>
      </c>
      <c r="K210" s="108">
        <v>0</v>
      </c>
      <c r="L210" s="109" t="e">
        <v>#DIV/0!</v>
      </c>
      <c r="M210" s="97"/>
    </row>
    <row r="211" spans="1:13" ht="30" hidden="1" outlineLevel="1">
      <c r="A211" s="103" t="s">
        <v>636</v>
      </c>
      <c r="B211" s="104" t="s">
        <v>1293</v>
      </c>
      <c r="C211" s="331" t="s">
        <v>1294</v>
      </c>
      <c r="D211" s="106">
        <v>2022</v>
      </c>
      <c r="E211" s="107" t="str">
        <f t="shared" si="3"/>
        <v>CNS</v>
      </c>
      <c r="F211" s="108">
        <v>0</v>
      </c>
      <c r="G211" s="257">
        <v>0</v>
      </c>
      <c r="H211" s="108">
        <v>0</v>
      </c>
      <c r="I211" s="108">
        <v>0</v>
      </c>
      <c r="J211" s="108">
        <v>0</v>
      </c>
      <c r="K211" s="108">
        <v>0</v>
      </c>
      <c r="L211" s="109" t="e">
        <v>#DIV/0!</v>
      </c>
      <c r="M211" s="97"/>
    </row>
    <row r="212" spans="1:13" hidden="1" outlineLevel="1">
      <c r="A212" s="103"/>
      <c r="B212" s="104" t="s">
        <v>1295</v>
      </c>
      <c r="C212" s="331" t="s">
        <v>1296</v>
      </c>
      <c r="D212" s="106">
        <v>2022</v>
      </c>
      <c r="E212" s="107" t="str">
        <f t="shared" si="3"/>
        <v>CNS</v>
      </c>
      <c r="F212" s="108">
        <v>0</v>
      </c>
      <c r="G212" s="257">
        <v>0</v>
      </c>
      <c r="H212" s="108">
        <v>0</v>
      </c>
      <c r="I212" s="108">
        <v>0</v>
      </c>
      <c r="J212" s="108">
        <v>0</v>
      </c>
      <c r="K212" s="108">
        <v>0</v>
      </c>
      <c r="L212" s="109" t="e">
        <v>#DIV/0!</v>
      </c>
      <c r="M212" s="97"/>
    </row>
    <row r="213" spans="1:13" hidden="1" outlineLevel="1">
      <c r="A213" s="103"/>
      <c r="B213" s="104" t="s">
        <v>1297</v>
      </c>
      <c r="C213" s="331" t="s">
        <v>1298</v>
      </c>
      <c r="D213" s="106">
        <v>2022</v>
      </c>
      <c r="E213" s="107" t="str">
        <f t="shared" si="3"/>
        <v>CNS</v>
      </c>
      <c r="F213" s="108">
        <v>0</v>
      </c>
      <c r="G213" s="257">
        <v>0</v>
      </c>
      <c r="H213" s="108">
        <v>0</v>
      </c>
      <c r="I213" s="108">
        <v>0</v>
      </c>
      <c r="J213" s="108">
        <v>0</v>
      </c>
      <c r="K213" s="108">
        <v>0</v>
      </c>
      <c r="L213" s="109" t="e">
        <v>#DIV/0!</v>
      </c>
      <c r="M213" s="97"/>
    </row>
    <row r="214" spans="1:13" hidden="1" outlineLevel="1">
      <c r="A214" s="103"/>
      <c r="B214" s="104" t="s">
        <v>1299</v>
      </c>
      <c r="C214" s="331" t="s">
        <v>1300</v>
      </c>
      <c r="D214" s="106">
        <v>2022</v>
      </c>
      <c r="E214" s="107" t="str">
        <f t="shared" si="3"/>
        <v>CNS</v>
      </c>
      <c r="F214" s="112">
        <v>0</v>
      </c>
      <c r="G214" s="112">
        <v>0</v>
      </c>
      <c r="H214" s="112">
        <v>0</v>
      </c>
      <c r="I214" s="112">
        <v>0</v>
      </c>
      <c r="J214" s="112">
        <v>0</v>
      </c>
      <c r="K214" s="112">
        <v>0</v>
      </c>
      <c r="L214" s="113" t="e">
        <v>#DIV/0!</v>
      </c>
      <c r="M214" s="97" t="s">
        <v>473</v>
      </c>
    </row>
    <row r="215" spans="1:13" ht="30" hidden="1" outlineLevel="1">
      <c r="A215" s="103" t="s">
        <v>674</v>
      </c>
      <c r="B215" s="104" t="s">
        <v>1301</v>
      </c>
      <c r="C215" s="331" t="s">
        <v>1302</v>
      </c>
      <c r="D215" s="106">
        <v>2022</v>
      </c>
      <c r="E215" s="107" t="str">
        <f t="shared" si="3"/>
        <v>CNS</v>
      </c>
      <c r="F215" s="108">
        <v>0</v>
      </c>
      <c r="G215" s="257">
        <v>0</v>
      </c>
      <c r="H215" s="108">
        <v>0</v>
      </c>
      <c r="I215" s="108">
        <v>0</v>
      </c>
      <c r="J215" s="108">
        <v>0</v>
      </c>
      <c r="K215" s="108">
        <v>0</v>
      </c>
      <c r="L215" s="109" t="e">
        <v>#DIV/0!</v>
      </c>
      <c r="M215" s="97"/>
    </row>
    <row r="216" spans="1:13" hidden="1" outlineLevel="1">
      <c r="A216" s="103"/>
      <c r="B216" s="104" t="s">
        <v>1303</v>
      </c>
      <c r="C216" s="331" t="s">
        <v>1304</v>
      </c>
      <c r="D216" s="106">
        <v>2022</v>
      </c>
      <c r="E216" s="107" t="str">
        <f t="shared" si="3"/>
        <v>CNS</v>
      </c>
      <c r="F216" s="108">
        <v>0</v>
      </c>
      <c r="G216" s="257">
        <v>0</v>
      </c>
      <c r="H216" s="108">
        <v>0</v>
      </c>
      <c r="I216" s="108">
        <v>0</v>
      </c>
      <c r="J216" s="108">
        <v>0</v>
      </c>
      <c r="K216" s="108">
        <v>0</v>
      </c>
      <c r="L216" s="109" t="e">
        <v>#DIV/0!</v>
      </c>
      <c r="M216" s="97"/>
    </row>
    <row r="217" spans="1:13" hidden="1" outlineLevel="1">
      <c r="A217" s="103" t="s">
        <v>641</v>
      </c>
      <c r="B217" s="104" t="s">
        <v>1305</v>
      </c>
      <c r="C217" s="331" t="s">
        <v>1306</v>
      </c>
      <c r="D217" s="106">
        <v>2022</v>
      </c>
      <c r="E217" s="107" t="str">
        <f t="shared" si="3"/>
        <v>CNS</v>
      </c>
      <c r="F217" s="108">
        <v>0</v>
      </c>
      <c r="G217" s="257">
        <v>0</v>
      </c>
      <c r="H217" s="108">
        <v>0</v>
      </c>
      <c r="I217" s="108">
        <v>0</v>
      </c>
      <c r="J217" s="108">
        <v>0</v>
      </c>
      <c r="K217" s="108">
        <v>0</v>
      </c>
      <c r="L217" s="109" t="e">
        <v>#DIV/0!</v>
      </c>
      <c r="M217" s="97"/>
    </row>
    <row r="218" spans="1:13" hidden="1" outlineLevel="1">
      <c r="A218" s="103"/>
      <c r="B218" s="104" t="s">
        <v>1307</v>
      </c>
      <c r="C218" s="331" t="s">
        <v>1308</v>
      </c>
      <c r="D218" s="106">
        <v>2022</v>
      </c>
      <c r="E218" s="107" t="str">
        <f t="shared" si="3"/>
        <v>CNS</v>
      </c>
      <c r="F218" s="108">
        <v>0</v>
      </c>
      <c r="G218" s="257">
        <v>0</v>
      </c>
      <c r="H218" s="108">
        <v>0</v>
      </c>
      <c r="I218" s="108">
        <v>0</v>
      </c>
      <c r="J218" s="108">
        <v>0</v>
      </c>
      <c r="K218" s="108">
        <v>0</v>
      </c>
      <c r="L218" s="109" t="e">
        <v>#DIV/0!</v>
      </c>
      <c r="M218" s="97"/>
    </row>
    <row r="219" spans="1:13" hidden="1" outlineLevel="1">
      <c r="A219" s="103"/>
      <c r="B219" s="104" t="s">
        <v>1309</v>
      </c>
      <c r="C219" s="331" t="s">
        <v>1310</v>
      </c>
      <c r="D219" s="106">
        <v>2022</v>
      </c>
      <c r="E219" s="107" t="str">
        <f t="shared" si="3"/>
        <v>CNS</v>
      </c>
      <c r="F219" s="112">
        <v>0</v>
      </c>
      <c r="G219" s="112">
        <v>0</v>
      </c>
      <c r="H219" s="112">
        <v>0</v>
      </c>
      <c r="I219" s="112">
        <v>0</v>
      </c>
      <c r="J219" s="112">
        <v>0</v>
      </c>
      <c r="K219" s="112">
        <v>0</v>
      </c>
      <c r="L219" s="113" t="e">
        <v>#DIV/0!</v>
      </c>
      <c r="M219" s="97" t="s">
        <v>473</v>
      </c>
    </row>
    <row r="220" spans="1:13" ht="30" hidden="1" outlineLevel="1">
      <c r="A220" s="103" t="s">
        <v>674</v>
      </c>
      <c r="B220" s="104" t="s">
        <v>1311</v>
      </c>
      <c r="C220" s="331" t="s">
        <v>1312</v>
      </c>
      <c r="D220" s="106">
        <v>2022</v>
      </c>
      <c r="E220" s="107" t="str">
        <f t="shared" si="3"/>
        <v>CNS</v>
      </c>
      <c r="F220" s="108">
        <v>0</v>
      </c>
      <c r="G220" s="257">
        <v>0</v>
      </c>
      <c r="H220" s="108">
        <v>0</v>
      </c>
      <c r="I220" s="108">
        <v>0</v>
      </c>
      <c r="J220" s="108">
        <v>0</v>
      </c>
      <c r="K220" s="108">
        <v>0</v>
      </c>
      <c r="L220" s="109" t="e">
        <v>#DIV/0!</v>
      </c>
      <c r="M220" s="97"/>
    </row>
    <row r="221" spans="1:13" hidden="1" outlineLevel="1">
      <c r="A221" s="103"/>
      <c r="B221" s="104" t="s">
        <v>1313</v>
      </c>
      <c r="C221" s="331" t="s">
        <v>1314</v>
      </c>
      <c r="D221" s="106">
        <v>2022</v>
      </c>
      <c r="E221" s="107" t="str">
        <f t="shared" si="3"/>
        <v>CNS</v>
      </c>
      <c r="F221" s="108">
        <v>0</v>
      </c>
      <c r="G221" s="257">
        <v>0</v>
      </c>
      <c r="H221" s="108">
        <v>0</v>
      </c>
      <c r="I221" s="108">
        <v>0</v>
      </c>
      <c r="J221" s="108">
        <v>0</v>
      </c>
      <c r="K221" s="108">
        <v>0</v>
      </c>
      <c r="L221" s="109" t="e">
        <v>#DIV/0!</v>
      </c>
      <c r="M221" s="97"/>
    </row>
    <row r="222" spans="1:13" hidden="1" outlineLevel="1">
      <c r="A222" s="103" t="s">
        <v>641</v>
      </c>
      <c r="B222" s="104" t="s">
        <v>1315</v>
      </c>
      <c r="C222" s="331" t="s">
        <v>1316</v>
      </c>
      <c r="D222" s="106">
        <v>2022</v>
      </c>
      <c r="E222" s="107" t="str">
        <f t="shared" si="3"/>
        <v>CNS</v>
      </c>
      <c r="F222" s="108">
        <v>0</v>
      </c>
      <c r="G222" s="257">
        <v>0</v>
      </c>
      <c r="H222" s="108">
        <v>0</v>
      </c>
      <c r="I222" s="108">
        <v>0</v>
      </c>
      <c r="J222" s="108">
        <v>0</v>
      </c>
      <c r="K222" s="108">
        <v>0</v>
      </c>
      <c r="L222" s="109" t="e">
        <v>#DIV/0!</v>
      </c>
      <c r="M222" s="97"/>
    </row>
    <row r="223" spans="1:13" hidden="1" outlineLevel="1">
      <c r="A223" s="103"/>
      <c r="B223" s="104" t="s">
        <v>1317</v>
      </c>
      <c r="C223" s="331" t="s">
        <v>1318</v>
      </c>
      <c r="D223" s="106">
        <v>2022</v>
      </c>
      <c r="E223" s="107" t="str">
        <f t="shared" si="3"/>
        <v>CNS</v>
      </c>
      <c r="F223" s="108">
        <v>0</v>
      </c>
      <c r="G223" s="257">
        <v>0</v>
      </c>
      <c r="H223" s="108">
        <v>0</v>
      </c>
      <c r="I223" s="108">
        <v>0</v>
      </c>
      <c r="J223" s="108">
        <v>0</v>
      </c>
      <c r="K223" s="108">
        <v>0</v>
      </c>
      <c r="L223" s="109" t="e">
        <v>#DIV/0!</v>
      </c>
      <c r="M223" s="97"/>
    </row>
    <row r="224" spans="1:13" hidden="1" outlineLevel="1">
      <c r="A224" s="103"/>
      <c r="B224" s="104" t="s">
        <v>1319</v>
      </c>
      <c r="C224" s="331" t="s">
        <v>1320</v>
      </c>
      <c r="D224" s="106">
        <v>2022</v>
      </c>
      <c r="E224" s="107" t="str">
        <f t="shared" si="3"/>
        <v>CNS</v>
      </c>
      <c r="F224" s="112">
        <v>0</v>
      </c>
      <c r="G224" s="112">
        <v>0</v>
      </c>
      <c r="H224" s="112">
        <v>0</v>
      </c>
      <c r="I224" s="112">
        <v>0</v>
      </c>
      <c r="J224" s="112">
        <v>0</v>
      </c>
      <c r="K224" s="112">
        <v>0</v>
      </c>
      <c r="L224" s="113" t="e">
        <v>#DIV/0!</v>
      </c>
      <c r="M224" s="97" t="s">
        <v>473</v>
      </c>
    </row>
    <row r="225" spans="1:13" ht="30" hidden="1" outlineLevel="1">
      <c r="A225" s="103" t="s">
        <v>674</v>
      </c>
      <c r="B225" s="104" t="s">
        <v>1321</v>
      </c>
      <c r="C225" s="331" t="s">
        <v>1322</v>
      </c>
      <c r="D225" s="106">
        <v>2022</v>
      </c>
      <c r="E225" s="107" t="str">
        <f t="shared" si="3"/>
        <v>CNS</v>
      </c>
      <c r="F225" s="108">
        <v>0</v>
      </c>
      <c r="G225" s="257">
        <v>0</v>
      </c>
      <c r="H225" s="108">
        <v>0</v>
      </c>
      <c r="I225" s="108">
        <v>0</v>
      </c>
      <c r="J225" s="108">
        <v>0</v>
      </c>
      <c r="K225" s="108">
        <v>0</v>
      </c>
      <c r="L225" s="109" t="e">
        <v>#DIV/0!</v>
      </c>
      <c r="M225" s="97"/>
    </row>
    <row r="226" spans="1:13" hidden="1" outlineLevel="1">
      <c r="A226" s="103"/>
      <c r="B226" s="104" t="s">
        <v>1323</v>
      </c>
      <c r="C226" s="331" t="s">
        <v>1324</v>
      </c>
      <c r="D226" s="106">
        <v>2022</v>
      </c>
      <c r="E226" s="107" t="str">
        <f t="shared" si="3"/>
        <v>CNS</v>
      </c>
      <c r="F226" s="108">
        <v>0</v>
      </c>
      <c r="G226" s="257">
        <v>0</v>
      </c>
      <c r="H226" s="108">
        <v>0</v>
      </c>
      <c r="I226" s="108">
        <v>0</v>
      </c>
      <c r="J226" s="108">
        <v>0</v>
      </c>
      <c r="K226" s="108">
        <v>0</v>
      </c>
      <c r="L226" s="109" t="e">
        <v>#DIV/0!</v>
      </c>
      <c r="M226" s="97"/>
    </row>
    <row r="227" spans="1:13" hidden="1" outlineLevel="1">
      <c r="A227" s="103" t="s">
        <v>641</v>
      </c>
      <c r="B227" s="104" t="s">
        <v>1325</v>
      </c>
      <c r="C227" s="331" t="s">
        <v>1326</v>
      </c>
      <c r="D227" s="106">
        <v>2022</v>
      </c>
      <c r="E227" s="107" t="str">
        <f t="shared" si="3"/>
        <v>CNS</v>
      </c>
      <c r="F227" s="108">
        <v>0</v>
      </c>
      <c r="G227" s="257">
        <v>0</v>
      </c>
      <c r="H227" s="108">
        <v>0</v>
      </c>
      <c r="I227" s="108">
        <v>0</v>
      </c>
      <c r="J227" s="108">
        <v>0</v>
      </c>
      <c r="K227" s="108">
        <v>0</v>
      </c>
      <c r="L227" s="109" t="e">
        <v>#DIV/0!</v>
      </c>
      <c r="M227" s="97"/>
    </row>
    <row r="228" spans="1:13" hidden="1" outlineLevel="1">
      <c r="A228" s="103"/>
      <c r="B228" s="104" t="s">
        <v>1327</v>
      </c>
      <c r="C228" s="331" t="s">
        <v>1328</v>
      </c>
      <c r="D228" s="106">
        <v>2022</v>
      </c>
      <c r="E228" s="107" t="str">
        <f t="shared" si="3"/>
        <v>CNS</v>
      </c>
      <c r="F228" s="112">
        <v>0</v>
      </c>
      <c r="G228" s="112">
        <v>0</v>
      </c>
      <c r="H228" s="112">
        <v>0</v>
      </c>
      <c r="I228" s="112">
        <v>0</v>
      </c>
      <c r="J228" s="112">
        <v>0</v>
      </c>
      <c r="K228" s="112">
        <v>0</v>
      </c>
      <c r="L228" s="113" t="e">
        <v>#DIV/0!</v>
      </c>
      <c r="M228" s="97" t="s">
        <v>473</v>
      </c>
    </row>
    <row r="229" spans="1:13" ht="30" hidden="1" outlineLevel="1">
      <c r="A229" s="103"/>
      <c r="B229" s="104" t="s">
        <v>1329</v>
      </c>
      <c r="C229" s="331" t="s">
        <v>1330</v>
      </c>
      <c r="D229" s="106">
        <v>2022</v>
      </c>
      <c r="E229" s="107" t="str">
        <f t="shared" si="3"/>
        <v>CNS</v>
      </c>
      <c r="F229" s="108">
        <v>0</v>
      </c>
      <c r="G229" s="257">
        <v>0</v>
      </c>
      <c r="H229" s="108">
        <v>0</v>
      </c>
      <c r="I229" s="108">
        <v>0</v>
      </c>
      <c r="J229" s="108">
        <v>0</v>
      </c>
      <c r="K229" s="108">
        <v>0</v>
      </c>
      <c r="L229" s="109" t="e">
        <v>#DIV/0!</v>
      </c>
      <c r="M229" s="97"/>
    </row>
    <row r="230" spans="1:13" ht="30" hidden="1" outlineLevel="1">
      <c r="A230" s="103"/>
      <c r="B230" s="104" t="s">
        <v>1331</v>
      </c>
      <c r="C230" s="331" t="s">
        <v>1332</v>
      </c>
      <c r="D230" s="106">
        <v>2022</v>
      </c>
      <c r="E230" s="107" t="str">
        <f t="shared" si="3"/>
        <v>CNS</v>
      </c>
      <c r="F230" s="108">
        <v>0</v>
      </c>
      <c r="G230" s="257">
        <v>0</v>
      </c>
      <c r="H230" s="108">
        <v>0</v>
      </c>
      <c r="I230" s="108">
        <v>0</v>
      </c>
      <c r="J230" s="108">
        <v>0</v>
      </c>
      <c r="K230" s="108">
        <v>0</v>
      </c>
      <c r="L230" s="109" t="e">
        <v>#DIV/0!</v>
      </c>
      <c r="M230" s="97"/>
    </row>
    <row r="231" spans="1:13" ht="30" hidden="1" outlineLevel="1">
      <c r="A231" s="111"/>
      <c r="B231" s="104" t="s">
        <v>1333</v>
      </c>
      <c r="C231" s="331" t="s">
        <v>1334</v>
      </c>
      <c r="D231" s="106">
        <v>2022</v>
      </c>
      <c r="E231" s="107" t="str">
        <f t="shared" si="3"/>
        <v>CNS</v>
      </c>
      <c r="F231" s="108">
        <v>0</v>
      </c>
      <c r="G231" s="257">
        <v>0</v>
      </c>
      <c r="H231" s="108">
        <v>0</v>
      </c>
      <c r="I231" s="108">
        <v>0</v>
      </c>
      <c r="J231" s="108">
        <v>0</v>
      </c>
      <c r="K231" s="108">
        <v>0</v>
      </c>
      <c r="L231" s="109" t="e">
        <v>#DIV/0!</v>
      </c>
      <c r="M231" s="97"/>
    </row>
    <row r="232" spans="1:13" ht="30" hidden="1" outlineLevel="1">
      <c r="A232" s="103"/>
      <c r="B232" s="104" t="s">
        <v>1335</v>
      </c>
      <c r="C232" s="331" t="s">
        <v>1336</v>
      </c>
      <c r="D232" s="106">
        <v>2022</v>
      </c>
      <c r="E232" s="107" t="str">
        <f t="shared" si="3"/>
        <v>CNS</v>
      </c>
      <c r="F232" s="108">
        <v>0</v>
      </c>
      <c r="G232" s="257">
        <v>0</v>
      </c>
      <c r="H232" s="108">
        <v>0</v>
      </c>
      <c r="I232" s="108">
        <v>0</v>
      </c>
      <c r="J232" s="108">
        <v>0</v>
      </c>
      <c r="K232" s="108">
        <v>0</v>
      </c>
      <c r="L232" s="109" t="e">
        <v>#DIV/0!</v>
      </c>
      <c r="M232" s="97"/>
    </row>
    <row r="233" spans="1:13" ht="30" hidden="1" outlineLevel="1">
      <c r="A233" s="103"/>
      <c r="B233" s="104" t="s">
        <v>1337</v>
      </c>
      <c r="C233" s="331" t="s">
        <v>1338</v>
      </c>
      <c r="D233" s="106">
        <v>2022</v>
      </c>
      <c r="E233" s="107" t="str">
        <f t="shared" si="3"/>
        <v>CNS</v>
      </c>
      <c r="F233" s="108">
        <v>0</v>
      </c>
      <c r="G233" s="257">
        <v>0</v>
      </c>
      <c r="H233" s="108">
        <v>0</v>
      </c>
      <c r="I233" s="108">
        <v>0</v>
      </c>
      <c r="J233" s="108">
        <v>0</v>
      </c>
      <c r="K233" s="108">
        <v>0</v>
      </c>
      <c r="L233" s="109" t="e">
        <v>#DIV/0!</v>
      </c>
      <c r="M233" s="97"/>
    </row>
    <row r="234" spans="1:13" ht="30" hidden="1" outlineLevel="1">
      <c r="A234" s="103"/>
      <c r="B234" s="104" t="s">
        <v>1339</v>
      </c>
      <c r="C234" s="331" t="s">
        <v>1340</v>
      </c>
      <c r="D234" s="106">
        <v>2022</v>
      </c>
      <c r="E234" s="107" t="str">
        <f t="shared" si="3"/>
        <v>CNS</v>
      </c>
      <c r="F234" s="112">
        <v>0</v>
      </c>
      <c r="G234" s="112">
        <v>0</v>
      </c>
      <c r="H234" s="112">
        <v>0</v>
      </c>
      <c r="I234" s="112">
        <v>0</v>
      </c>
      <c r="J234" s="112">
        <v>0</v>
      </c>
      <c r="K234" s="112">
        <v>0</v>
      </c>
      <c r="L234" s="113" t="e">
        <v>#DIV/0!</v>
      </c>
      <c r="M234" s="97" t="s">
        <v>473</v>
      </c>
    </row>
    <row r="235" spans="1:13" ht="30" hidden="1" outlineLevel="1">
      <c r="A235" s="111" t="s">
        <v>674</v>
      </c>
      <c r="B235" s="104" t="s">
        <v>1341</v>
      </c>
      <c r="C235" s="331" t="s">
        <v>1342</v>
      </c>
      <c r="D235" s="106">
        <v>2022</v>
      </c>
      <c r="E235" s="107" t="str">
        <f t="shared" si="3"/>
        <v>CNS</v>
      </c>
      <c r="F235" s="108">
        <v>0</v>
      </c>
      <c r="G235" s="257">
        <v>0</v>
      </c>
      <c r="H235" s="108">
        <v>0</v>
      </c>
      <c r="I235" s="108">
        <v>0</v>
      </c>
      <c r="J235" s="108">
        <v>0</v>
      </c>
      <c r="K235" s="108">
        <v>0</v>
      </c>
      <c r="L235" s="109" t="e">
        <v>#DIV/0!</v>
      </c>
      <c r="M235" s="97"/>
    </row>
    <row r="236" spans="1:13" hidden="1" outlineLevel="1">
      <c r="A236" s="103"/>
      <c r="B236" s="104" t="s">
        <v>1343</v>
      </c>
      <c r="C236" s="331" t="s">
        <v>1344</v>
      </c>
      <c r="D236" s="106">
        <v>2022</v>
      </c>
      <c r="E236" s="107" t="str">
        <f t="shared" si="3"/>
        <v>CNS</v>
      </c>
      <c r="F236" s="108">
        <v>0</v>
      </c>
      <c r="G236" s="257">
        <v>0</v>
      </c>
      <c r="H236" s="108">
        <v>0</v>
      </c>
      <c r="I236" s="108">
        <v>0</v>
      </c>
      <c r="J236" s="108">
        <v>0</v>
      </c>
      <c r="K236" s="108">
        <v>0</v>
      </c>
      <c r="L236" s="109" t="e">
        <v>#DIV/0!</v>
      </c>
      <c r="M236" s="97"/>
    </row>
    <row r="237" spans="1:13" ht="30" hidden="1" outlineLevel="1">
      <c r="A237" s="103" t="s">
        <v>636</v>
      </c>
      <c r="B237" s="104" t="s">
        <v>1345</v>
      </c>
      <c r="C237" s="331" t="s">
        <v>1346</v>
      </c>
      <c r="D237" s="106">
        <v>2022</v>
      </c>
      <c r="E237" s="107" t="str">
        <f t="shared" si="3"/>
        <v>CNS</v>
      </c>
      <c r="F237" s="108">
        <v>0</v>
      </c>
      <c r="G237" s="257">
        <v>0</v>
      </c>
      <c r="H237" s="108">
        <v>0</v>
      </c>
      <c r="I237" s="108">
        <v>0</v>
      </c>
      <c r="J237" s="108">
        <v>0</v>
      </c>
      <c r="K237" s="108">
        <v>0</v>
      </c>
      <c r="L237" s="109" t="e">
        <v>#DIV/0!</v>
      </c>
      <c r="M237" s="97"/>
    </row>
    <row r="238" spans="1:13" hidden="1" outlineLevel="1">
      <c r="A238" s="103"/>
      <c r="B238" s="104" t="s">
        <v>1347</v>
      </c>
      <c r="C238" s="331" t="s">
        <v>1348</v>
      </c>
      <c r="D238" s="106">
        <v>2022</v>
      </c>
      <c r="E238" s="107" t="str">
        <f t="shared" si="3"/>
        <v>CNS</v>
      </c>
      <c r="F238" s="108">
        <v>0</v>
      </c>
      <c r="G238" s="257">
        <v>0</v>
      </c>
      <c r="H238" s="108">
        <v>0</v>
      </c>
      <c r="I238" s="108">
        <v>0</v>
      </c>
      <c r="J238" s="108">
        <v>0</v>
      </c>
      <c r="K238" s="108">
        <v>0</v>
      </c>
      <c r="L238" s="109" t="e">
        <v>#DIV/0!</v>
      </c>
      <c r="M238" s="97"/>
    </row>
    <row r="239" spans="1:13" hidden="1" outlineLevel="1">
      <c r="A239" s="103"/>
      <c r="B239" s="104" t="s">
        <v>1349</v>
      </c>
      <c r="C239" s="331" t="s">
        <v>1350</v>
      </c>
      <c r="D239" s="106">
        <v>2022</v>
      </c>
      <c r="E239" s="107" t="str">
        <f t="shared" si="3"/>
        <v>CNS</v>
      </c>
      <c r="F239" s="108">
        <v>0</v>
      </c>
      <c r="G239" s="257">
        <v>0</v>
      </c>
      <c r="H239" s="108">
        <v>0</v>
      </c>
      <c r="I239" s="108">
        <v>0</v>
      </c>
      <c r="J239" s="108">
        <v>0</v>
      </c>
      <c r="K239" s="108">
        <v>0</v>
      </c>
      <c r="L239" s="109" t="e">
        <v>#DIV/0!</v>
      </c>
      <c r="M239" s="97"/>
    </row>
    <row r="240" spans="1:13" hidden="1" outlineLevel="1">
      <c r="A240" s="103"/>
      <c r="B240" s="104" t="s">
        <v>1351</v>
      </c>
      <c r="C240" s="331" t="s">
        <v>1352</v>
      </c>
      <c r="D240" s="106">
        <v>2022</v>
      </c>
      <c r="E240" s="107" t="str">
        <f t="shared" si="3"/>
        <v>CNS</v>
      </c>
      <c r="F240" s="112">
        <v>0</v>
      </c>
      <c r="G240" s="112">
        <v>0</v>
      </c>
      <c r="H240" s="112">
        <v>0</v>
      </c>
      <c r="I240" s="112">
        <v>0</v>
      </c>
      <c r="J240" s="112">
        <v>0</v>
      </c>
      <c r="K240" s="112">
        <v>0</v>
      </c>
      <c r="L240" s="113" t="e">
        <v>#DIV/0!</v>
      </c>
      <c r="M240" s="97" t="s">
        <v>473</v>
      </c>
    </row>
    <row r="241" spans="1:13" ht="30" hidden="1" outlineLevel="1">
      <c r="A241" s="103" t="s">
        <v>674</v>
      </c>
      <c r="B241" s="104" t="s">
        <v>1353</v>
      </c>
      <c r="C241" s="331" t="s">
        <v>1354</v>
      </c>
      <c r="D241" s="106">
        <v>2022</v>
      </c>
      <c r="E241" s="107" t="str">
        <f t="shared" si="3"/>
        <v>CNS</v>
      </c>
      <c r="F241" s="108">
        <v>0</v>
      </c>
      <c r="G241" s="257">
        <v>0</v>
      </c>
      <c r="H241" s="108">
        <v>0</v>
      </c>
      <c r="I241" s="108">
        <v>0</v>
      </c>
      <c r="J241" s="108">
        <v>0</v>
      </c>
      <c r="K241" s="108">
        <v>0</v>
      </c>
      <c r="L241" s="109" t="e">
        <v>#DIV/0!</v>
      </c>
      <c r="M241" s="97"/>
    </row>
    <row r="242" spans="1:13" hidden="1" outlineLevel="1">
      <c r="A242" s="103"/>
      <c r="B242" s="104" t="s">
        <v>1355</v>
      </c>
      <c r="C242" s="331" t="s">
        <v>1356</v>
      </c>
      <c r="D242" s="106">
        <v>2022</v>
      </c>
      <c r="E242" s="107" t="str">
        <f t="shared" si="3"/>
        <v>CNS</v>
      </c>
      <c r="F242" s="108">
        <v>0</v>
      </c>
      <c r="G242" s="257">
        <v>0</v>
      </c>
      <c r="H242" s="108">
        <v>0</v>
      </c>
      <c r="I242" s="108">
        <v>0</v>
      </c>
      <c r="J242" s="108">
        <v>0</v>
      </c>
      <c r="K242" s="108">
        <v>0</v>
      </c>
      <c r="L242" s="109" t="e">
        <v>#DIV/0!</v>
      </c>
      <c r="M242" s="97"/>
    </row>
    <row r="243" spans="1:13" hidden="1" outlineLevel="1">
      <c r="A243" s="111" t="s">
        <v>641</v>
      </c>
      <c r="B243" s="104" t="s">
        <v>1357</v>
      </c>
      <c r="C243" s="331" t="s">
        <v>1358</v>
      </c>
      <c r="D243" s="106">
        <v>2022</v>
      </c>
      <c r="E243" s="107" t="str">
        <f t="shared" si="3"/>
        <v>CNS</v>
      </c>
      <c r="F243" s="108">
        <v>0</v>
      </c>
      <c r="G243" s="257">
        <v>0</v>
      </c>
      <c r="H243" s="108">
        <v>0</v>
      </c>
      <c r="I243" s="108">
        <v>0</v>
      </c>
      <c r="J243" s="108">
        <v>0</v>
      </c>
      <c r="K243" s="108">
        <v>0</v>
      </c>
      <c r="L243" s="109" t="e">
        <v>#DIV/0!</v>
      </c>
      <c r="M243" s="97"/>
    </row>
    <row r="244" spans="1:13" hidden="1" outlineLevel="1">
      <c r="A244" s="103"/>
      <c r="B244" s="104" t="s">
        <v>1359</v>
      </c>
      <c r="C244" s="331" t="s">
        <v>1360</v>
      </c>
      <c r="D244" s="106">
        <v>2022</v>
      </c>
      <c r="E244" s="107" t="str">
        <f t="shared" si="3"/>
        <v>CNS</v>
      </c>
      <c r="F244" s="108">
        <v>0</v>
      </c>
      <c r="G244" s="257">
        <v>0</v>
      </c>
      <c r="H244" s="108">
        <v>0</v>
      </c>
      <c r="I244" s="108">
        <v>0</v>
      </c>
      <c r="J244" s="108">
        <v>0</v>
      </c>
      <c r="K244" s="108">
        <v>0</v>
      </c>
      <c r="L244" s="109" t="e">
        <v>#DIV/0!</v>
      </c>
      <c r="M244" s="97"/>
    </row>
    <row r="245" spans="1:13" hidden="1" outlineLevel="1">
      <c r="A245" s="111"/>
      <c r="B245" s="104" t="s">
        <v>1361</v>
      </c>
      <c r="C245" s="331" t="s">
        <v>1362</v>
      </c>
      <c r="D245" s="106">
        <v>2022</v>
      </c>
      <c r="E245" s="107" t="str">
        <f t="shared" si="3"/>
        <v>CNS</v>
      </c>
      <c r="F245" s="108">
        <v>0</v>
      </c>
      <c r="G245" s="257">
        <v>0</v>
      </c>
      <c r="H245" s="108">
        <v>0</v>
      </c>
      <c r="I245" s="108">
        <v>0</v>
      </c>
      <c r="J245" s="108">
        <v>0</v>
      </c>
      <c r="K245" s="108">
        <v>0</v>
      </c>
      <c r="L245" s="109" t="e">
        <v>#DIV/0!</v>
      </c>
      <c r="M245" s="97"/>
    </row>
    <row r="246" spans="1:13" ht="30" hidden="1" outlineLevel="1">
      <c r="A246" s="103"/>
      <c r="B246" s="104" t="s">
        <v>1363</v>
      </c>
      <c r="C246" s="331" t="s">
        <v>1364</v>
      </c>
      <c r="D246" s="106">
        <v>2022</v>
      </c>
      <c r="E246" s="107" t="str">
        <f t="shared" si="3"/>
        <v>CNS</v>
      </c>
      <c r="F246" s="108">
        <v>0</v>
      </c>
      <c r="G246" s="257">
        <v>0</v>
      </c>
      <c r="H246" s="108">
        <v>0</v>
      </c>
      <c r="I246" s="108">
        <v>0</v>
      </c>
      <c r="J246" s="108">
        <v>0</v>
      </c>
      <c r="K246" s="108">
        <v>0</v>
      </c>
      <c r="L246" s="109" t="e">
        <v>#DIV/0!</v>
      </c>
      <c r="M246" s="97"/>
    </row>
    <row r="247" spans="1:13" hidden="1" outlineLevel="1">
      <c r="A247" s="103"/>
      <c r="B247" s="104" t="s">
        <v>1365</v>
      </c>
      <c r="C247" s="331" t="s">
        <v>1366</v>
      </c>
      <c r="D247" s="106">
        <v>2022</v>
      </c>
      <c r="E247" s="107" t="str">
        <f t="shared" si="3"/>
        <v>CNS</v>
      </c>
      <c r="F247" s="112">
        <v>0</v>
      </c>
      <c r="G247" s="112">
        <v>0</v>
      </c>
      <c r="H247" s="112">
        <v>0</v>
      </c>
      <c r="I247" s="112">
        <v>0</v>
      </c>
      <c r="J247" s="112">
        <v>0</v>
      </c>
      <c r="K247" s="112">
        <v>0</v>
      </c>
      <c r="L247" s="113" t="e">
        <v>#DIV/0!</v>
      </c>
      <c r="M247" s="97" t="s">
        <v>473</v>
      </c>
    </row>
    <row r="248" spans="1:13" ht="30" hidden="1" outlineLevel="1">
      <c r="A248" s="103" t="s">
        <v>674</v>
      </c>
      <c r="B248" s="104" t="s">
        <v>1367</v>
      </c>
      <c r="C248" s="331" t="s">
        <v>1368</v>
      </c>
      <c r="D248" s="106">
        <v>2022</v>
      </c>
      <c r="E248" s="107" t="str">
        <f t="shared" si="3"/>
        <v>CNS</v>
      </c>
      <c r="F248" s="108">
        <v>0</v>
      </c>
      <c r="G248" s="257">
        <v>0</v>
      </c>
      <c r="H248" s="108">
        <v>0</v>
      </c>
      <c r="I248" s="108">
        <v>0</v>
      </c>
      <c r="J248" s="108">
        <v>0</v>
      </c>
      <c r="K248" s="108">
        <v>0</v>
      </c>
      <c r="L248" s="109" t="e">
        <v>#DIV/0!</v>
      </c>
      <c r="M248" s="97"/>
    </row>
    <row r="249" spans="1:13" hidden="1" outlineLevel="1">
      <c r="A249" s="103"/>
      <c r="B249" s="104" t="s">
        <v>1369</v>
      </c>
      <c r="C249" s="331" t="s">
        <v>1370</v>
      </c>
      <c r="D249" s="106">
        <v>2022</v>
      </c>
      <c r="E249" s="107" t="str">
        <f t="shared" si="3"/>
        <v>CNS</v>
      </c>
      <c r="F249" s="108">
        <v>0</v>
      </c>
      <c r="G249" s="257">
        <v>0</v>
      </c>
      <c r="H249" s="108">
        <v>0</v>
      </c>
      <c r="I249" s="108">
        <v>0</v>
      </c>
      <c r="J249" s="108">
        <v>0</v>
      </c>
      <c r="K249" s="108">
        <v>0</v>
      </c>
      <c r="L249" s="109" t="e">
        <v>#DIV/0!</v>
      </c>
      <c r="M249" s="97"/>
    </row>
    <row r="250" spans="1:13" hidden="1" outlineLevel="1">
      <c r="A250" s="103" t="s">
        <v>641</v>
      </c>
      <c r="B250" s="104" t="s">
        <v>1371</v>
      </c>
      <c r="C250" s="331" t="s">
        <v>1372</v>
      </c>
      <c r="D250" s="106">
        <v>2022</v>
      </c>
      <c r="E250" s="107" t="str">
        <f t="shared" si="3"/>
        <v>CNS</v>
      </c>
      <c r="F250" s="108">
        <v>0</v>
      </c>
      <c r="G250" s="257">
        <v>0</v>
      </c>
      <c r="H250" s="108">
        <v>0</v>
      </c>
      <c r="I250" s="108">
        <v>0</v>
      </c>
      <c r="J250" s="108">
        <v>0</v>
      </c>
      <c r="K250" s="108">
        <v>0</v>
      </c>
      <c r="L250" s="109" t="e">
        <v>#DIV/0!</v>
      </c>
      <c r="M250" s="97"/>
    </row>
    <row r="251" spans="1:13" hidden="1" outlineLevel="1">
      <c r="A251" s="103"/>
      <c r="B251" s="104" t="s">
        <v>1373</v>
      </c>
      <c r="C251" s="331" t="s">
        <v>1374</v>
      </c>
      <c r="D251" s="106">
        <v>2022</v>
      </c>
      <c r="E251" s="107" t="str">
        <f t="shared" si="3"/>
        <v>CNS</v>
      </c>
      <c r="F251" s="108">
        <v>0</v>
      </c>
      <c r="G251" s="257">
        <v>0</v>
      </c>
      <c r="H251" s="108">
        <v>0</v>
      </c>
      <c r="I251" s="108">
        <v>0</v>
      </c>
      <c r="J251" s="108">
        <v>0</v>
      </c>
      <c r="K251" s="108">
        <v>0</v>
      </c>
      <c r="L251" s="109" t="e">
        <v>#DIV/0!</v>
      </c>
      <c r="M251" s="97"/>
    </row>
    <row r="252" spans="1:13" ht="30" hidden="1" outlineLevel="1">
      <c r="A252" s="103"/>
      <c r="B252" s="104" t="s">
        <v>1375</v>
      </c>
      <c r="C252" s="331" t="s">
        <v>1376</v>
      </c>
      <c r="D252" s="106">
        <v>2022</v>
      </c>
      <c r="E252" s="107" t="str">
        <f t="shared" si="3"/>
        <v>CNS</v>
      </c>
      <c r="F252" s="108">
        <v>0</v>
      </c>
      <c r="G252" s="257">
        <v>0</v>
      </c>
      <c r="H252" s="108">
        <v>0</v>
      </c>
      <c r="I252" s="108">
        <v>0</v>
      </c>
      <c r="J252" s="108">
        <v>0</v>
      </c>
      <c r="K252" s="108">
        <v>0</v>
      </c>
      <c r="L252" s="109" t="e">
        <v>#DIV/0!</v>
      </c>
      <c r="M252" s="97"/>
    </row>
    <row r="253" spans="1:13" collapsed="1">
      <c r="A253" s="103"/>
      <c r="B253" s="304" t="s">
        <v>1377</v>
      </c>
      <c r="C253" s="333" t="s">
        <v>1378</v>
      </c>
      <c r="D253" s="106">
        <v>2022</v>
      </c>
      <c r="E253" s="107" t="str">
        <f t="shared" si="3"/>
        <v>CNS</v>
      </c>
      <c r="F253" s="112">
        <v>1410564</v>
      </c>
      <c r="G253" s="112">
        <v>1410564</v>
      </c>
      <c r="H253" s="112">
        <v>671497.16999999993</v>
      </c>
      <c r="I253" s="112">
        <v>1410564</v>
      </c>
      <c r="J253" s="112">
        <v>671497.16999999993</v>
      </c>
      <c r="K253" s="112">
        <v>739066.83000000007</v>
      </c>
      <c r="L253" s="113">
        <v>1.1006253831270802</v>
      </c>
      <c r="M253" s="97" t="s">
        <v>473</v>
      </c>
    </row>
    <row r="254" spans="1:13" ht="30" hidden="1" outlineLevel="1">
      <c r="A254" s="103" t="s">
        <v>674</v>
      </c>
      <c r="B254" s="304" t="s">
        <v>1379</v>
      </c>
      <c r="C254" s="333" t="s">
        <v>1380</v>
      </c>
      <c r="D254" s="106">
        <v>2022</v>
      </c>
      <c r="E254" s="107" t="str">
        <f t="shared" si="3"/>
        <v>CNS</v>
      </c>
      <c r="F254" s="108">
        <v>0</v>
      </c>
      <c r="G254" s="257">
        <v>0</v>
      </c>
      <c r="H254" s="108">
        <v>0</v>
      </c>
      <c r="I254" s="108">
        <v>0</v>
      </c>
      <c r="J254" s="108">
        <v>0</v>
      </c>
      <c r="K254" s="108">
        <v>0</v>
      </c>
      <c r="L254" s="109" t="e">
        <v>#DIV/0!</v>
      </c>
      <c r="M254" s="97"/>
    </row>
    <row r="255" spans="1:13" hidden="1" outlineLevel="1">
      <c r="A255" s="111"/>
      <c r="B255" s="304" t="s">
        <v>1381</v>
      </c>
      <c r="C255" s="333" t="s">
        <v>1382</v>
      </c>
      <c r="D255" s="106">
        <v>2022</v>
      </c>
      <c r="E255" s="107" t="str">
        <f t="shared" si="3"/>
        <v>CNS</v>
      </c>
      <c r="F255" s="108">
        <v>0</v>
      </c>
      <c r="G255" s="257">
        <v>0</v>
      </c>
      <c r="H255" s="108">
        <v>0</v>
      </c>
      <c r="I255" s="108">
        <v>0</v>
      </c>
      <c r="J255" s="108">
        <v>0</v>
      </c>
      <c r="K255" s="108">
        <v>0</v>
      </c>
      <c r="L255" s="109" t="e">
        <v>#DIV/0!</v>
      </c>
      <c r="M255" s="97"/>
    </row>
    <row r="256" spans="1:13" hidden="1" outlineLevel="1">
      <c r="A256" s="103" t="s">
        <v>641</v>
      </c>
      <c r="B256" s="304" t="s">
        <v>1383</v>
      </c>
      <c r="C256" s="333" t="s">
        <v>1384</v>
      </c>
      <c r="D256" s="106">
        <v>2022</v>
      </c>
      <c r="E256" s="107" t="str">
        <f t="shared" si="3"/>
        <v>CNS</v>
      </c>
      <c r="F256" s="108">
        <v>0</v>
      </c>
      <c r="G256" s="257">
        <v>0</v>
      </c>
      <c r="H256" s="108">
        <v>0</v>
      </c>
      <c r="I256" s="108">
        <v>0</v>
      </c>
      <c r="J256" s="108">
        <v>0</v>
      </c>
      <c r="K256" s="108">
        <v>0</v>
      </c>
      <c r="L256" s="109" t="e">
        <v>#DIV/0!</v>
      </c>
      <c r="M256" s="97"/>
    </row>
    <row r="257" spans="1:13" collapsed="1">
      <c r="A257" s="103"/>
      <c r="B257" s="304" t="s">
        <v>281</v>
      </c>
      <c r="C257" s="333" t="s">
        <v>132</v>
      </c>
      <c r="D257" s="106">
        <v>2022</v>
      </c>
      <c r="E257" s="107" t="str">
        <f t="shared" si="3"/>
        <v>CNS</v>
      </c>
      <c r="F257" s="108">
        <v>1410564</v>
      </c>
      <c r="G257" s="257">
        <v>1410564</v>
      </c>
      <c r="H257" s="108">
        <v>671497.16999999993</v>
      </c>
      <c r="I257" s="108">
        <v>1410564</v>
      </c>
      <c r="J257" s="108">
        <v>671497.16999999993</v>
      </c>
      <c r="K257" s="108">
        <v>739066.83000000007</v>
      </c>
      <c r="L257" s="109">
        <v>1.1006253831270802</v>
      </c>
      <c r="M257" s="119"/>
    </row>
    <row r="258" spans="1:13" ht="30" hidden="1" outlineLevel="1">
      <c r="A258" s="103"/>
      <c r="B258" s="104" t="s">
        <v>1385</v>
      </c>
      <c r="C258" s="331" t="s">
        <v>1386</v>
      </c>
      <c r="D258" s="106">
        <v>2022</v>
      </c>
      <c r="E258" s="107" t="str">
        <f t="shared" si="3"/>
        <v>CNS</v>
      </c>
      <c r="F258" s="112">
        <v>0</v>
      </c>
      <c r="G258" s="112">
        <v>0</v>
      </c>
      <c r="H258" s="112">
        <v>0</v>
      </c>
      <c r="I258" s="112">
        <v>0</v>
      </c>
      <c r="J258" s="112">
        <v>0</v>
      </c>
      <c r="K258" s="112">
        <v>0</v>
      </c>
      <c r="L258" s="113" t="e">
        <v>#DIV/0!</v>
      </c>
      <c r="M258" s="97" t="s">
        <v>473</v>
      </c>
    </row>
    <row r="259" spans="1:13" ht="30" hidden="1" outlineLevel="1">
      <c r="A259" s="103" t="s">
        <v>674</v>
      </c>
      <c r="B259" s="104" t="s">
        <v>1387</v>
      </c>
      <c r="C259" s="331" t="s">
        <v>1388</v>
      </c>
      <c r="D259" s="106">
        <v>2022</v>
      </c>
      <c r="E259" s="107" t="str">
        <f t="shared" si="3"/>
        <v>CNS</v>
      </c>
      <c r="F259" s="112">
        <v>0</v>
      </c>
      <c r="G259" s="112">
        <v>0</v>
      </c>
      <c r="H259" s="112">
        <v>0</v>
      </c>
      <c r="I259" s="112">
        <v>0</v>
      </c>
      <c r="J259" s="112">
        <v>0</v>
      </c>
      <c r="K259" s="112">
        <v>0</v>
      </c>
      <c r="L259" s="113" t="e">
        <v>#DIV/0!</v>
      </c>
      <c r="M259" s="97" t="s">
        <v>473</v>
      </c>
    </row>
    <row r="260" spans="1:13" hidden="1" outlineLevel="1">
      <c r="A260" s="103" t="s">
        <v>674</v>
      </c>
      <c r="B260" s="104" t="s">
        <v>1389</v>
      </c>
      <c r="C260" s="331" t="s">
        <v>1390</v>
      </c>
      <c r="D260" s="106">
        <v>2022</v>
      </c>
      <c r="E260" s="107" t="str">
        <f t="shared" si="3"/>
        <v>CNS</v>
      </c>
      <c r="F260" s="108">
        <v>0</v>
      </c>
      <c r="G260" s="257">
        <v>0</v>
      </c>
      <c r="H260" s="108">
        <v>0</v>
      </c>
      <c r="I260" s="108">
        <v>0</v>
      </c>
      <c r="J260" s="108">
        <v>0</v>
      </c>
      <c r="K260" s="108">
        <v>0</v>
      </c>
      <c r="L260" s="109" t="e">
        <v>#DIV/0!</v>
      </c>
      <c r="M260" s="97"/>
    </row>
    <row r="261" spans="1:13" hidden="1" outlineLevel="1">
      <c r="A261" s="103" t="s">
        <v>674</v>
      </c>
      <c r="B261" s="104" t="s">
        <v>1391</v>
      </c>
      <c r="C261" s="331" t="s">
        <v>1392</v>
      </c>
      <c r="D261" s="106">
        <v>2022</v>
      </c>
      <c r="E261" s="107" t="str">
        <f t="shared" ref="E261:E324" si="4">+E260</f>
        <v>CNS</v>
      </c>
      <c r="F261" s="108">
        <v>0</v>
      </c>
      <c r="G261" s="257">
        <v>0</v>
      </c>
      <c r="H261" s="108">
        <v>0</v>
      </c>
      <c r="I261" s="108">
        <v>0</v>
      </c>
      <c r="J261" s="108">
        <v>0</v>
      </c>
      <c r="K261" s="108">
        <v>0</v>
      </c>
      <c r="L261" s="109" t="e">
        <v>#DIV/0!</v>
      </c>
      <c r="M261" s="97"/>
    </row>
    <row r="262" spans="1:13" hidden="1" outlineLevel="1">
      <c r="A262" s="103"/>
      <c r="B262" s="104" t="s">
        <v>1393</v>
      </c>
      <c r="C262" s="331" t="s">
        <v>1394</v>
      </c>
      <c r="D262" s="106">
        <v>2022</v>
      </c>
      <c r="E262" s="107" t="str">
        <f t="shared" si="4"/>
        <v>CNS</v>
      </c>
      <c r="F262" s="108">
        <v>0</v>
      </c>
      <c r="G262" s="257">
        <v>0</v>
      </c>
      <c r="H262" s="108">
        <v>0</v>
      </c>
      <c r="I262" s="108">
        <v>0</v>
      </c>
      <c r="J262" s="108">
        <v>0</v>
      </c>
      <c r="K262" s="108">
        <v>0</v>
      </c>
      <c r="L262" s="109" t="e">
        <v>#DIV/0!</v>
      </c>
      <c r="M262" s="97"/>
    </row>
    <row r="263" spans="1:13" ht="45" hidden="1" outlineLevel="1">
      <c r="A263" s="103" t="s">
        <v>641</v>
      </c>
      <c r="B263" s="104" t="s">
        <v>1395</v>
      </c>
      <c r="C263" s="331" t="s">
        <v>1396</v>
      </c>
      <c r="D263" s="106">
        <v>2022</v>
      </c>
      <c r="E263" s="107" t="str">
        <f t="shared" si="4"/>
        <v>CNS</v>
      </c>
      <c r="F263" s="108">
        <v>0</v>
      </c>
      <c r="G263" s="257">
        <v>0</v>
      </c>
      <c r="H263" s="108">
        <v>0</v>
      </c>
      <c r="I263" s="108">
        <v>0</v>
      </c>
      <c r="J263" s="108">
        <v>0</v>
      </c>
      <c r="K263" s="108">
        <v>0</v>
      </c>
      <c r="L263" s="109" t="e">
        <v>#DIV/0!</v>
      </c>
      <c r="M263" s="97"/>
    </row>
    <row r="264" spans="1:13" ht="30" hidden="1" outlineLevel="1">
      <c r="A264" s="111" t="s">
        <v>636</v>
      </c>
      <c r="B264" s="104" t="s">
        <v>1397</v>
      </c>
      <c r="C264" s="331" t="s">
        <v>1398</v>
      </c>
      <c r="D264" s="106">
        <v>2022</v>
      </c>
      <c r="E264" s="107" t="str">
        <f t="shared" si="4"/>
        <v>CNS</v>
      </c>
      <c r="F264" s="108">
        <v>0</v>
      </c>
      <c r="G264" s="257">
        <v>0</v>
      </c>
      <c r="H264" s="108">
        <v>0</v>
      </c>
      <c r="I264" s="108">
        <v>0</v>
      </c>
      <c r="J264" s="108">
        <v>0</v>
      </c>
      <c r="K264" s="108">
        <v>0</v>
      </c>
      <c r="L264" s="109" t="e">
        <v>#DIV/0!</v>
      </c>
      <c r="M264" s="97"/>
    </row>
    <row r="265" spans="1:13" hidden="1" outlineLevel="1">
      <c r="A265" s="103"/>
      <c r="B265" s="104" t="s">
        <v>1399</v>
      </c>
      <c r="C265" s="331" t="s">
        <v>1400</v>
      </c>
      <c r="D265" s="106">
        <v>2022</v>
      </c>
      <c r="E265" s="107" t="str">
        <f t="shared" si="4"/>
        <v>CNS</v>
      </c>
      <c r="F265" s="108">
        <v>0</v>
      </c>
      <c r="G265" s="257">
        <v>0</v>
      </c>
      <c r="H265" s="108">
        <v>0</v>
      </c>
      <c r="I265" s="108">
        <v>0</v>
      </c>
      <c r="J265" s="108">
        <v>0</v>
      </c>
      <c r="K265" s="108">
        <v>0</v>
      </c>
      <c r="L265" s="109" t="e">
        <v>#DIV/0!</v>
      </c>
      <c r="M265" s="97"/>
    </row>
    <row r="266" spans="1:13" hidden="1" outlineLevel="1">
      <c r="A266" s="103"/>
      <c r="B266" s="104" t="s">
        <v>1401</v>
      </c>
      <c r="C266" s="331" t="s">
        <v>1402</v>
      </c>
      <c r="D266" s="106">
        <v>2022</v>
      </c>
      <c r="E266" s="107" t="str">
        <f t="shared" si="4"/>
        <v>CNS</v>
      </c>
      <c r="F266" s="108">
        <v>0</v>
      </c>
      <c r="G266" s="257">
        <v>0</v>
      </c>
      <c r="H266" s="108">
        <v>0</v>
      </c>
      <c r="I266" s="108">
        <v>0</v>
      </c>
      <c r="J266" s="108">
        <v>0</v>
      </c>
      <c r="K266" s="108">
        <v>0</v>
      </c>
      <c r="L266" s="109" t="e">
        <v>#DIV/0!</v>
      </c>
      <c r="M266" s="97"/>
    </row>
    <row r="267" spans="1:13" ht="30" collapsed="1">
      <c r="A267" s="103"/>
      <c r="B267" s="104" t="s">
        <v>1403</v>
      </c>
      <c r="C267" s="331" t="s">
        <v>1404</v>
      </c>
      <c r="D267" s="106">
        <v>2022</v>
      </c>
      <c r="E267" s="107" t="str">
        <f t="shared" si="4"/>
        <v>CNS</v>
      </c>
      <c r="F267" s="108">
        <v>1438845</v>
      </c>
      <c r="G267" s="108">
        <v>1438846</v>
      </c>
      <c r="H267" s="108">
        <v>1438845</v>
      </c>
      <c r="I267" s="108">
        <v>1438845</v>
      </c>
      <c r="J267" s="108">
        <v>1438845</v>
      </c>
      <c r="K267" s="108">
        <v>0</v>
      </c>
      <c r="L267" s="109">
        <v>0</v>
      </c>
      <c r="M267" s="97" t="s">
        <v>473</v>
      </c>
    </row>
    <row r="268" spans="1:13" ht="30">
      <c r="A268" s="103"/>
      <c r="B268" s="104" t="s">
        <v>282</v>
      </c>
      <c r="C268" s="331" t="s">
        <v>1405</v>
      </c>
      <c r="D268" s="106">
        <v>2022</v>
      </c>
      <c r="E268" s="107" t="str">
        <f t="shared" si="4"/>
        <v>CNS</v>
      </c>
      <c r="F268" s="108">
        <v>198808.11</v>
      </c>
      <c r="G268" s="257">
        <v>198808</v>
      </c>
      <c r="H268" s="108">
        <v>198808.11</v>
      </c>
      <c r="I268" s="108">
        <v>198808.11</v>
      </c>
      <c r="J268" s="108">
        <v>198808.11</v>
      </c>
      <c r="K268" s="108">
        <v>0</v>
      </c>
      <c r="L268" s="109">
        <v>0</v>
      </c>
      <c r="M268" s="119"/>
    </row>
    <row r="269" spans="1:13" ht="30">
      <c r="A269" s="103"/>
      <c r="B269" s="104" t="s">
        <v>283</v>
      </c>
      <c r="C269" s="331" t="s">
        <v>1406</v>
      </c>
      <c r="D269" s="106">
        <v>2022</v>
      </c>
      <c r="E269" s="107" t="str">
        <f t="shared" si="4"/>
        <v>CNS</v>
      </c>
      <c r="F269" s="108">
        <v>887775.6</v>
      </c>
      <c r="G269" s="257">
        <v>887776</v>
      </c>
      <c r="H269" s="108">
        <v>887775.6</v>
      </c>
      <c r="I269" s="108">
        <v>887775.6</v>
      </c>
      <c r="J269" s="108">
        <v>887775.6</v>
      </c>
      <c r="K269" s="108">
        <v>0</v>
      </c>
      <c r="L269" s="109">
        <v>0</v>
      </c>
      <c r="M269" s="119"/>
    </row>
    <row r="270" spans="1:13" ht="30" hidden="1" outlineLevel="1">
      <c r="A270" s="103"/>
      <c r="B270" s="104" t="s">
        <v>1407</v>
      </c>
      <c r="C270" s="331" t="s">
        <v>1408</v>
      </c>
      <c r="D270" s="106">
        <v>2022</v>
      </c>
      <c r="E270" s="107" t="str">
        <f t="shared" si="4"/>
        <v>CNS</v>
      </c>
      <c r="F270" s="108">
        <v>0</v>
      </c>
      <c r="G270" s="257">
        <v>0</v>
      </c>
      <c r="H270" s="108">
        <v>0</v>
      </c>
      <c r="I270" s="108">
        <v>0</v>
      </c>
      <c r="J270" s="108">
        <v>0</v>
      </c>
      <c r="K270" s="108">
        <v>0</v>
      </c>
      <c r="L270" s="109" t="e">
        <v>#DIV/0!</v>
      </c>
      <c r="M270" s="119"/>
    </row>
    <row r="271" spans="1:13" ht="45" collapsed="1">
      <c r="A271" s="103"/>
      <c r="B271" s="104" t="s">
        <v>284</v>
      </c>
      <c r="C271" s="331" t="s">
        <v>1409</v>
      </c>
      <c r="D271" s="106">
        <v>2022</v>
      </c>
      <c r="E271" s="107" t="str">
        <f t="shared" si="4"/>
        <v>CNS</v>
      </c>
      <c r="F271" s="108">
        <v>164198.69</v>
      </c>
      <c r="G271" s="257">
        <v>164199</v>
      </c>
      <c r="H271" s="108">
        <v>164198.69</v>
      </c>
      <c r="I271" s="108">
        <v>164198.69</v>
      </c>
      <c r="J271" s="108">
        <v>164198.69</v>
      </c>
      <c r="K271" s="108">
        <v>0</v>
      </c>
      <c r="L271" s="109">
        <v>0</v>
      </c>
      <c r="M271" s="119"/>
    </row>
    <row r="272" spans="1:13" ht="45" hidden="1" outlineLevel="1">
      <c r="A272" s="103" t="s">
        <v>674</v>
      </c>
      <c r="B272" s="104" t="s">
        <v>1410</v>
      </c>
      <c r="C272" s="331" t="s">
        <v>1411</v>
      </c>
      <c r="D272" s="106">
        <v>2022</v>
      </c>
      <c r="E272" s="107" t="str">
        <f t="shared" si="4"/>
        <v>CNS</v>
      </c>
      <c r="F272" s="108">
        <v>0</v>
      </c>
      <c r="G272" s="257">
        <v>0</v>
      </c>
      <c r="H272" s="108">
        <v>0</v>
      </c>
      <c r="I272" s="108">
        <v>0</v>
      </c>
      <c r="J272" s="108">
        <v>0</v>
      </c>
      <c r="K272" s="108">
        <v>0</v>
      </c>
      <c r="L272" s="109" t="e">
        <v>#DIV/0!</v>
      </c>
      <c r="M272" s="119"/>
    </row>
    <row r="273" spans="1:13" ht="30" hidden="1" outlineLevel="1">
      <c r="A273" s="103"/>
      <c r="B273" s="104" t="s">
        <v>285</v>
      </c>
      <c r="C273" s="331" t="s">
        <v>1412</v>
      </c>
      <c r="D273" s="106">
        <v>2022</v>
      </c>
      <c r="E273" s="107" t="str">
        <f t="shared" si="4"/>
        <v>CNS</v>
      </c>
      <c r="F273" s="108">
        <v>0</v>
      </c>
      <c r="G273" s="257">
        <v>0</v>
      </c>
      <c r="H273" s="108">
        <v>0</v>
      </c>
      <c r="I273" s="108">
        <v>0</v>
      </c>
      <c r="J273" s="108">
        <v>0</v>
      </c>
      <c r="K273" s="108">
        <v>0</v>
      </c>
      <c r="L273" s="109" t="e">
        <v>#DIV/0!</v>
      </c>
      <c r="M273" s="119"/>
    </row>
    <row r="274" spans="1:13" ht="45" collapsed="1">
      <c r="A274" s="103" t="s">
        <v>674</v>
      </c>
      <c r="B274" s="104" t="s">
        <v>286</v>
      </c>
      <c r="C274" s="331" t="s">
        <v>1413</v>
      </c>
      <c r="D274" s="106">
        <v>2022</v>
      </c>
      <c r="E274" s="107" t="str">
        <f t="shared" si="4"/>
        <v>CNS</v>
      </c>
      <c r="F274" s="108">
        <v>188062.6</v>
      </c>
      <c r="G274" s="257">
        <v>188063</v>
      </c>
      <c r="H274" s="108">
        <v>188062.6</v>
      </c>
      <c r="I274" s="108">
        <v>188062.6</v>
      </c>
      <c r="J274" s="108">
        <v>188062.6</v>
      </c>
      <c r="K274" s="108">
        <v>0</v>
      </c>
      <c r="L274" s="109">
        <v>0</v>
      </c>
      <c r="M274" s="119"/>
    </row>
    <row r="275" spans="1:13">
      <c r="A275" s="103"/>
      <c r="B275" s="104" t="s">
        <v>1414</v>
      </c>
      <c r="C275" s="331" t="s">
        <v>1415</v>
      </c>
      <c r="D275" s="106">
        <v>2022</v>
      </c>
      <c r="E275" s="107" t="str">
        <f t="shared" si="4"/>
        <v>CNS</v>
      </c>
      <c r="F275" s="108">
        <v>1078244.44</v>
      </c>
      <c r="G275" s="108">
        <v>1078244</v>
      </c>
      <c r="H275" s="108">
        <v>1080292.3399999999</v>
      </c>
      <c r="I275" s="108">
        <v>1078244.44</v>
      </c>
      <c r="J275" s="108">
        <v>1080292.3399999999</v>
      </c>
      <c r="K275" s="108">
        <v>-2047.8999999999069</v>
      </c>
      <c r="L275" s="109">
        <v>-1.8956905683510698E-3</v>
      </c>
      <c r="M275" s="97" t="s">
        <v>473</v>
      </c>
    </row>
    <row r="276" spans="1:13" hidden="1" outlineLevel="1">
      <c r="A276" s="103"/>
      <c r="B276" s="104" t="s">
        <v>1416</v>
      </c>
      <c r="C276" s="331" t="s">
        <v>1417</v>
      </c>
      <c r="D276" s="106">
        <v>2022</v>
      </c>
      <c r="E276" s="107" t="str">
        <f t="shared" si="4"/>
        <v>CNS</v>
      </c>
      <c r="F276" s="108">
        <v>0</v>
      </c>
      <c r="G276" s="257">
        <v>0</v>
      </c>
      <c r="H276" s="108">
        <v>0</v>
      </c>
      <c r="I276" s="108">
        <v>0</v>
      </c>
      <c r="J276" s="108">
        <v>0</v>
      </c>
      <c r="K276" s="108">
        <v>0</v>
      </c>
      <c r="L276" s="109" t="e">
        <v>#DIV/0!</v>
      </c>
      <c r="M276" s="97"/>
    </row>
    <row r="277" spans="1:13" hidden="1" outlineLevel="1">
      <c r="A277" s="103"/>
      <c r="B277" s="104" t="s">
        <v>1418</v>
      </c>
      <c r="C277" s="331" t="s">
        <v>1419</v>
      </c>
      <c r="D277" s="106">
        <v>2022</v>
      </c>
      <c r="E277" s="107" t="str">
        <f t="shared" si="4"/>
        <v>CNS</v>
      </c>
      <c r="F277" s="108">
        <v>0</v>
      </c>
      <c r="G277" s="257">
        <v>0</v>
      </c>
      <c r="H277" s="108">
        <v>0</v>
      </c>
      <c r="I277" s="108">
        <v>0</v>
      </c>
      <c r="J277" s="108">
        <v>0</v>
      </c>
      <c r="K277" s="108">
        <v>0</v>
      </c>
      <c r="L277" s="109" t="e">
        <v>#DIV/0!</v>
      </c>
      <c r="M277" s="97"/>
    </row>
    <row r="278" spans="1:13" ht="30" hidden="1" outlineLevel="1">
      <c r="A278" s="103"/>
      <c r="B278" s="104" t="s">
        <v>1420</v>
      </c>
      <c r="C278" s="331" t="s">
        <v>1421</v>
      </c>
      <c r="D278" s="106">
        <v>2022</v>
      </c>
      <c r="E278" s="107" t="str">
        <f t="shared" si="4"/>
        <v>CNS</v>
      </c>
      <c r="F278" s="108">
        <v>0</v>
      </c>
      <c r="G278" s="257">
        <v>0</v>
      </c>
      <c r="H278" s="108">
        <v>0</v>
      </c>
      <c r="I278" s="108">
        <v>0</v>
      </c>
      <c r="J278" s="108">
        <v>0</v>
      </c>
      <c r="K278" s="108">
        <v>0</v>
      </c>
      <c r="L278" s="109" t="e">
        <v>#DIV/0!</v>
      </c>
      <c r="M278" s="97"/>
    </row>
    <row r="279" spans="1:13" hidden="1" outlineLevel="1">
      <c r="A279" s="103"/>
      <c r="B279" s="104" t="s">
        <v>1422</v>
      </c>
      <c r="C279" s="331" t="s">
        <v>1423</v>
      </c>
      <c r="D279" s="106">
        <v>2022</v>
      </c>
      <c r="E279" s="107" t="str">
        <f t="shared" si="4"/>
        <v>CNS</v>
      </c>
      <c r="F279" s="108">
        <v>0</v>
      </c>
      <c r="G279" s="257">
        <v>0</v>
      </c>
      <c r="H279" s="108">
        <v>0</v>
      </c>
      <c r="I279" s="108">
        <v>0</v>
      </c>
      <c r="J279" s="108">
        <v>0</v>
      </c>
      <c r="K279" s="108">
        <v>0</v>
      </c>
      <c r="L279" s="109" t="e">
        <v>#DIV/0!</v>
      </c>
      <c r="M279" s="97"/>
    </row>
    <row r="280" spans="1:13" collapsed="1">
      <c r="A280" s="103"/>
      <c r="B280" s="104" t="s">
        <v>287</v>
      </c>
      <c r="C280" s="331" t="s">
        <v>1424</v>
      </c>
      <c r="D280" s="106">
        <v>2022</v>
      </c>
      <c r="E280" s="107" t="str">
        <f t="shared" si="4"/>
        <v>CNS</v>
      </c>
      <c r="F280" s="108">
        <v>2323.2600000000002</v>
      </c>
      <c r="G280" s="257">
        <v>2323</v>
      </c>
      <c r="H280" s="108">
        <v>4371.16</v>
      </c>
      <c r="I280" s="108">
        <v>2323.2600000000002</v>
      </c>
      <c r="J280" s="108">
        <v>4371.16</v>
      </c>
      <c r="K280" s="108">
        <v>-2047.8999999999996</v>
      </c>
      <c r="L280" s="109">
        <v>-0.46850264003147901</v>
      </c>
      <c r="M280" s="119"/>
    </row>
    <row r="281" spans="1:13" ht="30">
      <c r="A281" s="103" t="s">
        <v>674</v>
      </c>
      <c r="B281" s="104" t="s">
        <v>288</v>
      </c>
      <c r="C281" s="331" t="s">
        <v>1425</v>
      </c>
      <c r="D281" s="106">
        <v>2022</v>
      </c>
      <c r="E281" s="107" t="str">
        <f t="shared" si="4"/>
        <v>CNS</v>
      </c>
      <c r="F281" s="108">
        <v>1075921.18</v>
      </c>
      <c r="G281" s="257">
        <v>1075921</v>
      </c>
      <c r="H281" s="108">
        <v>1075921.18</v>
      </c>
      <c r="I281" s="108">
        <v>1075921.18</v>
      </c>
      <c r="J281" s="108">
        <v>1075921.18</v>
      </c>
      <c r="K281" s="108">
        <v>0</v>
      </c>
      <c r="L281" s="109">
        <v>0</v>
      </c>
      <c r="M281" s="119"/>
    </row>
    <row r="282" spans="1:13" hidden="1" outlineLevel="1">
      <c r="A282" s="103" t="s">
        <v>674</v>
      </c>
      <c r="B282" s="104" t="s">
        <v>1426</v>
      </c>
      <c r="C282" s="331" t="s">
        <v>1427</v>
      </c>
      <c r="D282" s="106">
        <v>2022</v>
      </c>
      <c r="E282" s="107" t="str">
        <f t="shared" si="4"/>
        <v>CNS</v>
      </c>
      <c r="F282" s="108">
        <v>0</v>
      </c>
      <c r="G282" s="257">
        <v>0</v>
      </c>
      <c r="H282" s="108">
        <v>0</v>
      </c>
      <c r="I282" s="108">
        <v>0</v>
      </c>
      <c r="J282" s="108">
        <v>0</v>
      </c>
      <c r="K282" s="108">
        <v>0</v>
      </c>
      <c r="L282" s="109" t="e">
        <v>#DIV/0!</v>
      </c>
      <c r="M282" s="97"/>
    </row>
    <row r="283" spans="1:13" ht="30" collapsed="1">
      <c r="A283" s="103"/>
      <c r="B283" s="104" t="s">
        <v>1428</v>
      </c>
      <c r="C283" s="331" t="s">
        <v>1429</v>
      </c>
      <c r="D283" s="106">
        <v>2022</v>
      </c>
      <c r="E283" s="107" t="str">
        <f t="shared" si="4"/>
        <v>CNS</v>
      </c>
      <c r="F283" s="112">
        <v>3342350.892</v>
      </c>
      <c r="G283" s="112">
        <v>3342351</v>
      </c>
      <c r="H283" s="112">
        <v>5727560.620000001</v>
      </c>
      <c r="I283" s="112">
        <v>3342350.892</v>
      </c>
      <c r="J283" s="112">
        <v>5727560.620000001</v>
      </c>
      <c r="K283" s="112">
        <v>-2385209.7280000011</v>
      </c>
      <c r="L283" s="113">
        <v>-0.41644425720630796</v>
      </c>
      <c r="M283" s="97" t="s">
        <v>473</v>
      </c>
    </row>
    <row r="284" spans="1:13" ht="30" hidden="1" outlineLevel="1">
      <c r="A284" s="103" t="s">
        <v>674</v>
      </c>
      <c r="B284" s="104" t="s">
        <v>1430</v>
      </c>
      <c r="C284" s="331" t="s">
        <v>1431</v>
      </c>
      <c r="D284" s="106">
        <v>2022</v>
      </c>
      <c r="E284" s="107" t="str">
        <f t="shared" si="4"/>
        <v>CNS</v>
      </c>
      <c r="F284" s="108">
        <v>0</v>
      </c>
      <c r="G284" s="257">
        <v>0</v>
      </c>
      <c r="H284" s="108">
        <v>0</v>
      </c>
      <c r="I284" s="108">
        <v>0</v>
      </c>
      <c r="J284" s="108">
        <v>0</v>
      </c>
      <c r="K284" s="108">
        <v>0</v>
      </c>
      <c r="L284" s="109" t="e">
        <v>#DIV/0!</v>
      </c>
      <c r="M284" s="97"/>
    </row>
    <row r="285" spans="1:13" ht="30" hidden="1" outlineLevel="1">
      <c r="A285" s="103"/>
      <c r="B285" s="104" t="s">
        <v>1432</v>
      </c>
      <c r="C285" s="331" t="s">
        <v>1433</v>
      </c>
      <c r="D285" s="106">
        <v>2022</v>
      </c>
      <c r="E285" s="107" t="str">
        <f t="shared" si="4"/>
        <v>CNS</v>
      </c>
      <c r="F285" s="108">
        <v>0</v>
      </c>
      <c r="G285" s="257">
        <v>0</v>
      </c>
      <c r="H285" s="108">
        <v>0</v>
      </c>
      <c r="I285" s="108">
        <v>0</v>
      </c>
      <c r="J285" s="108">
        <v>0</v>
      </c>
      <c r="K285" s="108">
        <v>0</v>
      </c>
      <c r="L285" s="109" t="e">
        <v>#DIV/0!</v>
      </c>
      <c r="M285" s="97"/>
    </row>
    <row r="286" spans="1:13" ht="30" collapsed="1">
      <c r="A286" s="103"/>
      <c r="B286" s="104" t="s">
        <v>1434</v>
      </c>
      <c r="C286" s="331" t="s">
        <v>1435</v>
      </c>
      <c r="D286" s="106">
        <v>2022</v>
      </c>
      <c r="E286" s="107" t="str">
        <f t="shared" si="4"/>
        <v>CNS</v>
      </c>
      <c r="F286" s="112">
        <v>3342350.892</v>
      </c>
      <c r="G286" s="112">
        <v>3342351</v>
      </c>
      <c r="H286" s="112">
        <v>5314235.9700000007</v>
      </c>
      <c r="I286" s="112">
        <v>3342350.892</v>
      </c>
      <c r="J286" s="112">
        <v>5314235.9700000007</v>
      </c>
      <c r="K286" s="112">
        <v>-1971885.0780000007</v>
      </c>
      <c r="L286" s="113">
        <v>-0.37105711698383625</v>
      </c>
      <c r="M286" s="97" t="s">
        <v>473</v>
      </c>
    </row>
    <row r="287" spans="1:13" ht="30">
      <c r="A287" s="103"/>
      <c r="B287" s="104" t="s">
        <v>6</v>
      </c>
      <c r="C287" s="331" t="s">
        <v>133</v>
      </c>
      <c r="D287" s="106">
        <v>2022</v>
      </c>
      <c r="E287" s="107" t="str">
        <f t="shared" si="4"/>
        <v>CNS</v>
      </c>
      <c r="F287" s="108">
        <v>991380</v>
      </c>
      <c r="G287" s="257">
        <v>991380</v>
      </c>
      <c r="H287" s="108">
        <v>915000</v>
      </c>
      <c r="I287" s="108">
        <v>991380</v>
      </c>
      <c r="J287" s="108">
        <v>915000</v>
      </c>
      <c r="K287" s="112">
        <v>76380</v>
      </c>
      <c r="L287" s="109">
        <v>8.3475409836065578E-2</v>
      </c>
      <c r="M287" s="119"/>
    </row>
    <row r="288" spans="1:13" ht="30">
      <c r="A288" s="103"/>
      <c r="B288" s="104" t="s">
        <v>289</v>
      </c>
      <c r="C288" s="331" t="s">
        <v>134</v>
      </c>
      <c r="D288" s="106">
        <v>2022</v>
      </c>
      <c r="E288" s="107" t="str">
        <f t="shared" si="4"/>
        <v>CNS</v>
      </c>
      <c r="F288" s="108">
        <v>149344.89199999999</v>
      </c>
      <c r="G288" s="257">
        <v>149345</v>
      </c>
      <c r="H288" s="108">
        <v>380164.39</v>
      </c>
      <c r="I288" s="108">
        <v>149344.89199999999</v>
      </c>
      <c r="J288" s="108">
        <v>380164.39</v>
      </c>
      <c r="K288" s="112">
        <v>-230819.49800000002</v>
      </c>
      <c r="L288" s="109">
        <v>-0.60715707223393545</v>
      </c>
      <c r="M288" s="119"/>
    </row>
    <row r="289" spans="1:15" ht="30">
      <c r="A289" s="103"/>
      <c r="B289" s="104" t="s">
        <v>290</v>
      </c>
      <c r="C289" s="331" t="s">
        <v>1436</v>
      </c>
      <c r="D289" s="106">
        <v>2022</v>
      </c>
      <c r="E289" s="107" t="str">
        <f t="shared" si="4"/>
        <v>CNS</v>
      </c>
      <c r="F289" s="108">
        <v>1901246</v>
      </c>
      <c r="G289" s="257">
        <v>1901246</v>
      </c>
      <c r="H289" s="108">
        <v>3249903</v>
      </c>
      <c r="I289" s="108">
        <v>1901246</v>
      </c>
      <c r="J289" s="108">
        <v>3249903</v>
      </c>
      <c r="K289" s="112">
        <v>-1348657</v>
      </c>
      <c r="L289" s="109">
        <v>-0.41498377028483618</v>
      </c>
      <c r="M289" s="119"/>
    </row>
    <row r="290" spans="1:15" hidden="1" outlineLevel="1">
      <c r="A290" s="103"/>
      <c r="B290" s="104" t="s">
        <v>1437</v>
      </c>
      <c r="C290" s="331" t="s">
        <v>1438</v>
      </c>
      <c r="D290" s="106">
        <v>2022</v>
      </c>
      <c r="E290" s="107" t="str">
        <f t="shared" si="4"/>
        <v>CNS</v>
      </c>
      <c r="F290" s="108">
        <v>0</v>
      </c>
      <c r="G290" s="257">
        <v>0</v>
      </c>
      <c r="H290" s="108">
        <v>0</v>
      </c>
      <c r="I290" s="108">
        <v>0</v>
      </c>
      <c r="J290" s="108">
        <v>0</v>
      </c>
      <c r="K290" s="112">
        <v>0</v>
      </c>
      <c r="L290" s="109" t="e">
        <v>#DIV/0!</v>
      </c>
      <c r="M290" s="119"/>
    </row>
    <row r="291" spans="1:15" hidden="1" outlineLevel="1">
      <c r="A291" s="103"/>
      <c r="B291" s="104" t="s">
        <v>1439</v>
      </c>
      <c r="C291" s="331" t="s">
        <v>1440</v>
      </c>
      <c r="D291" s="106">
        <v>2022</v>
      </c>
      <c r="E291" s="107" t="str">
        <f t="shared" si="4"/>
        <v>CNS</v>
      </c>
      <c r="F291" s="108">
        <v>0</v>
      </c>
      <c r="G291" s="257">
        <v>0</v>
      </c>
      <c r="H291" s="108">
        <v>0</v>
      </c>
      <c r="I291" s="108">
        <v>0</v>
      </c>
      <c r="J291" s="108">
        <v>0</v>
      </c>
      <c r="K291" s="112">
        <v>0</v>
      </c>
      <c r="L291" s="109" t="e">
        <v>#DIV/0!</v>
      </c>
      <c r="M291" s="119"/>
    </row>
    <row r="292" spans="1:15" ht="30" collapsed="1">
      <c r="A292" s="103"/>
      <c r="B292" s="104" t="s">
        <v>291</v>
      </c>
      <c r="C292" s="331" t="s">
        <v>1441</v>
      </c>
      <c r="D292" s="106">
        <v>2022</v>
      </c>
      <c r="E292" s="107" t="str">
        <f t="shared" si="4"/>
        <v>CNS</v>
      </c>
      <c r="F292" s="108">
        <v>300380</v>
      </c>
      <c r="G292" s="257">
        <v>300380</v>
      </c>
      <c r="H292" s="108">
        <v>769168.58</v>
      </c>
      <c r="I292" s="108">
        <v>300380</v>
      </c>
      <c r="J292" s="108">
        <v>769168.58</v>
      </c>
      <c r="K292" s="112">
        <v>-468788.57999999996</v>
      </c>
      <c r="L292" s="109">
        <v>-0.60947442756957126</v>
      </c>
      <c r="M292" s="119"/>
    </row>
    <row r="293" spans="1:15" ht="30">
      <c r="A293" s="103"/>
      <c r="B293" s="104" t="s">
        <v>1442</v>
      </c>
      <c r="C293" s="331" t="s">
        <v>1443</v>
      </c>
      <c r="D293" s="106">
        <v>2022</v>
      </c>
      <c r="E293" s="107" t="str">
        <f t="shared" si="4"/>
        <v>CNS</v>
      </c>
      <c r="F293" s="112">
        <v>0</v>
      </c>
      <c r="G293" s="112">
        <v>0</v>
      </c>
      <c r="H293" s="112">
        <v>413324.65</v>
      </c>
      <c r="I293" s="112">
        <v>0</v>
      </c>
      <c r="J293" s="112">
        <v>413324.65</v>
      </c>
      <c r="K293" s="112">
        <v>-413324.65</v>
      </c>
      <c r="L293" s="113">
        <v>-1</v>
      </c>
      <c r="M293" s="119" t="s">
        <v>473</v>
      </c>
    </row>
    <row r="294" spans="1:15" ht="30">
      <c r="A294" s="103" t="s">
        <v>674</v>
      </c>
      <c r="B294" s="104" t="s">
        <v>292</v>
      </c>
      <c r="C294" s="331" t="s">
        <v>135</v>
      </c>
      <c r="D294" s="106">
        <v>2022</v>
      </c>
      <c r="E294" s="107" t="str">
        <f t="shared" si="4"/>
        <v>CNS</v>
      </c>
      <c r="F294" s="108">
        <v>0</v>
      </c>
      <c r="G294" s="257">
        <v>0</v>
      </c>
      <c r="H294" s="108">
        <v>322527.09000000003</v>
      </c>
      <c r="I294" s="108">
        <v>0</v>
      </c>
      <c r="J294" s="108">
        <v>322527.09000000003</v>
      </c>
      <c r="K294" s="108">
        <v>-322527.09000000003</v>
      </c>
      <c r="L294" s="109">
        <v>-1</v>
      </c>
      <c r="M294" s="119"/>
      <c r="O294" s="196"/>
    </row>
    <row r="295" spans="1:15" ht="30" hidden="1" outlineLevel="1">
      <c r="A295" s="103"/>
      <c r="B295" s="104" t="s">
        <v>1444</v>
      </c>
      <c r="C295" s="331" t="s">
        <v>1445</v>
      </c>
      <c r="D295" s="106">
        <v>2022</v>
      </c>
      <c r="E295" s="107" t="str">
        <f t="shared" si="4"/>
        <v>CNS</v>
      </c>
      <c r="F295" s="108">
        <v>0</v>
      </c>
      <c r="G295" s="257">
        <v>0</v>
      </c>
      <c r="H295" s="108">
        <v>0</v>
      </c>
      <c r="I295" s="108">
        <v>0</v>
      </c>
      <c r="J295" s="108">
        <v>0</v>
      </c>
      <c r="K295" s="108">
        <v>0</v>
      </c>
      <c r="L295" s="109" t="e">
        <v>#DIV/0!</v>
      </c>
      <c r="M295" s="119"/>
    </row>
    <row r="296" spans="1:15" ht="30" collapsed="1">
      <c r="A296" s="103" t="s">
        <v>636</v>
      </c>
      <c r="B296" s="104" t="s">
        <v>293</v>
      </c>
      <c r="C296" s="331" t="s">
        <v>136</v>
      </c>
      <c r="D296" s="106">
        <v>2022</v>
      </c>
      <c r="E296" s="107" t="str">
        <f t="shared" si="4"/>
        <v>CNS</v>
      </c>
      <c r="F296" s="108">
        <v>0</v>
      </c>
      <c r="G296" s="257">
        <v>0</v>
      </c>
      <c r="H296" s="108">
        <v>90797.56</v>
      </c>
      <c r="I296" s="108">
        <v>0</v>
      </c>
      <c r="J296" s="108">
        <v>90797.56</v>
      </c>
      <c r="K296" s="108">
        <v>-90797.56</v>
      </c>
      <c r="L296" s="109">
        <v>-1</v>
      </c>
      <c r="M296" s="119"/>
    </row>
    <row r="297" spans="1:15">
      <c r="A297" s="103"/>
      <c r="B297" s="104" t="s">
        <v>1446</v>
      </c>
      <c r="C297" s="331" t="s">
        <v>1447</v>
      </c>
      <c r="D297" s="106">
        <v>2022</v>
      </c>
      <c r="E297" s="107" t="str">
        <f t="shared" si="4"/>
        <v>CNS</v>
      </c>
      <c r="F297" s="120">
        <v>14858346.26</v>
      </c>
      <c r="G297" s="120">
        <v>14858346</v>
      </c>
      <c r="H297" s="120">
        <v>13022466.33</v>
      </c>
      <c r="I297" s="120">
        <v>14858346.26</v>
      </c>
      <c r="J297" s="120">
        <v>13022466.33</v>
      </c>
      <c r="K297" s="120">
        <v>1835879.9299999997</v>
      </c>
      <c r="L297" s="121">
        <v>0.14097789800159918</v>
      </c>
      <c r="M297" s="97" t="s">
        <v>473</v>
      </c>
    </row>
    <row r="298" spans="1:15" ht="30">
      <c r="A298" s="103" t="s">
        <v>674</v>
      </c>
      <c r="B298" s="104" t="s">
        <v>294</v>
      </c>
      <c r="C298" s="331" t="s">
        <v>1448</v>
      </c>
      <c r="D298" s="106">
        <v>2022</v>
      </c>
      <c r="E298" s="107" t="str">
        <f t="shared" si="4"/>
        <v>CNS</v>
      </c>
      <c r="F298" s="108">
        <v>824301.14</v>
      </c>
      <c r="G298" s="257">
        <v>824301</v>
      </c>
      <c r="H298" s="108">
        <v>681069.96</v>
      </c>
      <c r="I298" s="108">
        <v>824301.14</v>
      </c>
      <c r="J298" s="108">
        <v>681069.96</v>
      </c>
      <c r="K298" s="108">
        <v>143231.18000000005</v>
      </c>
      <c r="L298" s="109">
        <v>0.21030318236323337</v>
      </c>
      <c r="M298" s="119"/>
    </row>
    <row r="299" spans="1:15" ht="30">
      <c r="A299" s="103"/>
      <c r="B299" s="104" t="s">
        <v>456</v>
      </c>
      <c r="C299" s="331" t="s">
        <v>457</v>
      </c>
      <c r="D299" s="106">
        <v>2022</v>
      </c>
      <c r="E299" s="107" t="str">
        <f t="shared" si="4"/>
        <v>CNS</v>
      </c>
      <c r="F299" s="108">
        <v>0</v>
      </c>
      <c r="G299" s="257">
        <v>0</v>
      </c>
      <c r="H299" s="108">
        <v>6360.06</v>
      </c>
      <c r="I299" s="108">
        <v>0</v>
      </c>
      <c r="J299" s="108">
        <v>6360.06</v>
      </c>
      <c r="K299" s="108">
        <v>-6360.06</v>
      </c>
      <c r="L299" s="109">
        <v>-1</v>
      </c>
      <c r="M299" s="119"/>
    </row>
    <row r="300" spans="1:15" ht="30">
      <c r="A300" s="103" t="s">
        <v>636</v>
      </c>
      <c r="B300" s="104" t="s">
        <v>295</v>
      </c>
      <c r="C300" s="331" t="s">
        <v>137</v>
      </c>
      <c r="D300" s="106">
        <v>2022</v>
      </c>
      <c r="E300" s="107" t="str">
        <f t="shared" si="4"/>
        <v>CNS</v>
      </c>
      <c r="F300" s="108">
        <v>49115.38</v>
      </c>
      <c r="G300" s="257">
        <v>49115</v>
      </c>
      <c r="H300" s="108">
        <v>38874.230000000003</v>
      </c>
      <c r="I300" s="108">
        <v>49115.38</v>
      </c>
      <c r="J300" s="108">
        <v>38874.230000000003</v>
      </c>
      <c r="K300" s="108">
        <v>10241.149999999994</v>
      </c>
      <c r="L300" s="109">
        <v>0.26344316016034253</v>
      </c>
      <c r="M300" s="119"/>
    </row>
    <row r="301" spans="1:15">
      <c r="A301" s="103"/>
      <c r="B301" s="104" t="s">
        <v>296</v>
      </c>
      <c r="C301" s="331" t="s">
        <v>1449</v>
      </c>
      <c r="D301" s="106">
        <v>2022</v>
      </c>
      <c r="E301" s="107" t="str">
        <f t="shared" si="4"/>
        <v>CNS</v>
      </c>
      <c r="F301" s="108">
        <v>13984929.74</v>
      </c>
      <c r="G301" s="257">
        <v>13984930</v>
      </c>
      <c r="H301" s="108">
        <v>12296162.08</v>
      </c>
      <c r="I301" s="108">
        <v>13984929.74</v>
      </c>
      <c r="J301" s="108">
        <v>12296162.08</v>
      </c>
      <c r="K301" s="108">
        <v>1688767.6600000001</v>
      </c>
      <c r="L301" s="109">
        <v>0.13734103771670519</v>
      </c>
      <c r="M301" s="119"/>
    </row>
    <row r="302" spans="1:15" ht="30" hidden="1" outlineLevel="1">
      <c r="A302" s="103"/>
      <c r="B302" s="104" t="s">
        <v>1450</v>
      </c>
      <c r="C302" s="331" t="s">
        <v>1451</v>
      </c>
      <c r="D302" s="106">
        <v>2022</v>
      </c>
      <c r="E302" s="107" t="str">
        <f t="shared" si="4"/>
        <v>CNS</v>
      </c>
      <c r="F302" s="108">
        <v>0</v>
      </c>
      <c r="G302" s="257">
        <v>0</v>
      </c>
      <c r="H302" s="108">
        <v>0</v>
      </c>
      <c r="I302" s="108">
        <v>0</v>
      </c>
      <c r="J302" s="108">
        <v>0</v>
      </c>
      <c r="K302" s="108">
        <v>0</v>
      </c>
      <c r="L302" s="109" t="e">
        <v>#DIV/0!</v>
      </c>
      <c r="M302" s="119"/>
    </row>
    <row r="303" spans="1:15" ht="30" hidden="1" outlineLevel="1">
      <c r="A303" s="103" t="s">
        <v>674</v>
      </c>
      <c r="B303" s="104" t="s">
        <v>1452</v>
      </c>
      <c r="C303" s="331" t="s">
        <v>1453</v>
      </c>
      <c r="D303" s="106">
        <v>2022</v>
      </c>
      <c r="E303" s="107" t="str">
        <f t="shared" si="4"/>
        <v>CNS</v>
      </c>
      <c r="F303" s="108">
        <v>0</v>
      </c>
      <c r="G303" s="257">
        <v>0</v>
      </c>
      <c r="H303" s="108">
        <v>0</v>
      </c>
      <c r="I303" s="108">
        <v>0</v>
      </c>
      <c r="J303" s="108">
        <v>0</v>
      </c>
      <c r="K303" s="108">
        <v>0</v>
      </c>
      <c r="L303" s="109" t="e">
        <v>#DIV/0!</v>
      </c>
      <c r="M303" s="119"/>
    </row>
    <row r="304" spans="1:15" ht="30" hidden="1" outlineLevel="1">
      <c r="A304" s="103" t="s">
        <v>636</v>
      </c>
      <c r="B304" s="104" t="s">
        <v>1454</v>
      </c>
      <c r="C304" s="331" t="s">
        <v>1455</v>
      </c>
      <c r="D304" s="106">
        <v>2022</v>
      </c>
      <c r="E304" s="107" t="str">
        <f t="shared" si="4"/>
        <v>CNS</v>
      </c>
      <c r="F304" s="108">
        <v>0</v>
      </c>
      <c r="G304" s="257">
        <v>0</v>
      </c>
      <c r="H304" s="108">
        <v>0</v>
      </c>
      <c r="I304" s="108">
        <v>0</v>
      </c>
      <c r="J304" s="108">
        <v>0</v>
      </c>
      <c r="K304" s="108">
        <v>0</v>
      </c>
      <c r="L304" s="109" t="e">
        <v>#DIV/0!</v>
      </c>
      <c r="M304" s="119"/>
    </row>
    <row r="305" spans="1:13" ht="30" hidden="1" outlineLevel="1">
      <c r="A305" s="103" t="s">
        <v>641</v>
      </c>
      <c r="B305" s="104" t="s">
        <v>1456</v>
      </c>
      <c r="C305" s="331" t="s">
        <v>1457</v>
      </c>
      <c r="D305" s="106">
        <v>2022</v>
      </c>
      <c r="E305" s="107" t="str">
        <f t="shared" si="4"/>
        <v>CNS</v>
      </c>
      <c r="F305" s="108">
        <v>0</v>
      </c>
      <c r="G305" s="257">
        <v>0</v>
      </c>
      <c r="H305" s="108">
        <v>0</v>
      </c>
      <c r="I305" s="108">
        <v>0</v>
      </c>
      <c r="J305" s="108">
        <v>0</v>
      </c>
      <c r="K305" s="108">
        <v>0</v>
      </c>
      <c r="L305" s="109" t="e">
        <v>#DIV/0!</v>
      </c>
      <c r="M305" s="97"/>
    </row>
    <row r="306" spans="1:13" collapsed="1">
      <c r="A306" s="103"/>
      <c r="B306" s="99" t="s">
        <v>1458</v>
      </c>
      <c r="C306" s="133" t="s">
        <v>1459</v>
      </c>
      <c r="D306" s="100">
        <v>2022</v>
      </c>
      <c r="E306" s="94" t="str">
        <f t="shared" si="4"/>
        <v>CNS</v>
      </c>
      <c r="F306" s="115">
        <v>27278731.239999998</v>
      </c>
      <c r="G306" s="115">
        <v>27278732</v>
      </c>
      <c r="H306" s="115">
        <v>27828890.540000003</v>
      </c>
      <c r="I306" s="115">
        <v>27278731.239999998</v>
      </c>
      <c r="J306" s="115">
        <v>27828890.540000003</v>
      </c>
      <c r="K306" s="115">
        <v>-550159.30000000447</v>
      </c>
      <c r="L306" s="116">
        <v>-1.9769358006178153E-2</v>
      </c>
      <c r="M306" s="97" t="s">
        <v>473</v>
      </c>
    </row>
    <row r="307" spans="1:13">
      <c r="A307" s="103"/>
      <c r="B307" s="122" t="s">
        <v>1460</v>
      </c>
      <c r="C307" s="334" t="s">
        <v>1461</v>
      </c>
      <c r="D307" s="123">
        <v>2022</v>
      </c>
      <c r="E307" s="124" t="str">
        <f t="shared" si="4"/>
        <v>CNS</v>
      </c>
      <c r="F307" s="125">
        <v>21803210.5</v>
      </c>
      <c r="G307" s="125">
        <v>21803211</v>
      </c>
      <c r="H307" s="125">
        <v>20891461.830000006</v>
      </c>
      <c r="I307" s="125">
        <v>21803210.5</v>
      </c>
      <c r="J307" s="125">
        <v>20891461.830000006</v>
      </c>
      <c r="K307" s="125">
        <v>911748.66999999434</v>
      </c>
      <c r="L307" s="126">
        <v>4.3642167188642063E-2</v>
      </c>
      <c r="M307" s="97" t="s">
        <v>473</v>
      </c>
    </row>
    <row r="308" spans="1:13">
      <c r="A308" s="103"/>
      <c r="B308" s="104" t="s">
        <v>297</v>
      </c>
      <c r="C308" s="331" t="s">
        <v>1462</v>
      </c>
      <c r="D308" s="106">
        <v>2022</v>
      </c>
      <c r="E308" s="107" t="str">
        <f t="shared" si="4"/>
        <v>CNS</v>
      </c>
      <c r="F308" s="108">
        <v>400000</v>
      </c>
      <c r="G308" s="257">
        <v>400000</v>
      </c>
      <c r="H308" s="108">
        <v>270818.51</v>
      </c>
      <c r="I308" s="108">
        <v>400000</v>
      </c>
      <c r="J308" s="108">
        <v>270818.51</v>
      </c>
      <c r="K308" s="108">
        <v>129181.48999999999</v>
      </c>
      <c r="L308" s="109">
        <v>0.47700391675591153</v>
      </c>
      <c r="M308" s="119"/>
    </row>
    <row r="309" spans="1:13">
      <c r="A309" s="103"/>
      <c r="B309" s="104" t="s">
        <v>298</v>
      </c>
      <c r="C309" s="331" t="s">
        <v>1463</v>
      </c>
      <c r="D309" s="106">
        <v>2022</v>
      </c>
      <c r="E309" s="107" t="str">
        <f t="shared" si="4"/>
        <v>CNS</v>
      </c>
      <c r="F309" s="108">
        <v>5199423.88</v>
      </c>
      <c r="G309" s="257">
        <v>5199424</v>
      </c>
      <c r="H309" s="108">
        <v>5298455.6100000003</v>
      </c>
      <c r="I309" s="108">
        <v>5199423.88</v>
      </c>
      <c r="J309" s="108">
        <v>5298455.6100000003</v>
      </c>
      <c r="K309" s="108">
        <v>-99031.730000000447</v>
      </c>
      <c r="L309" s="109">
        <v>-1.8690678433370973E-2</v>
      </c>
      <c r="M309" s="119"/>
    </row>
    <row r="310" spans="1:13">
      <c r="A310" s="103"/>
      <c r="B310" s="104" t="s">
        <v>1464</v>
      </c>
      <c r="C310" s="331" t="s">
        <v>1465</v>
      </c>
      <c r="D310" s="106">
        <v>2022</v>
      </c>
      <c r="E310" s="107" t="str">
        <f t="shared" si="4"/>
        <v>CNS</v>
      </c>
      <c r="F310" s="112">
        <v>3631641.94</v>
      </c>
      <c r="G310" s="112">
        <v>3631642</v>
      </c>
      <c r="H310" s="112">
        <v>3179932.38</v>
      </c>
      <c r="I310" s="112">
        <v>3631641.94</v>
      </c>
      <c r="J310" s="112">
        <v>3179932.38</v>
      </c>
      <c r="K310" s="112">
        <v>451709.56000000006</v>
      </c>
      <c r="L310" s="113">
        <v>0.14205005202028859</v>
      </c>
      <c r="M310" s="97" t="s">
        <v>473</v>
      </c>
    </row>
    <row r="311" spans="1:13">
      <c r="A311" s="103"/>
      <c r="B311" s="104" t="s">
        <v>299</v>
      </c>
      <c r="C311" s="331" t="s">
        <v>139</v>
      </c>
      <c r="D311" s="106">
        <v>2022</v>
      </c>
      <c r="E311" s="107" t="str">
        <f t="shared" si="4"/>
        <v>CNS</v>
      </c>
      <c r="F311" s="108">
        <v>31641.94</v>
      </c>
      <c r="G311" s="257">
        <v>31642</v>
      </c>
      <c r="H311" s="108">
        <v>29431.32</v>
      </c>
      <c r="I311" s="108">
        <v>31641.94</v>
      </c>
      <c r="J311" s="108">
        <v>29431.32</v>
      </c>
      <c r="K311" s="108">
        <v>2210.619999999999</v>
      </c>
      <c r="L311" s="109">
        <v>7.511114010516684E-2</v>
      </c>
      <c r="M311" s="119"/>
    </row>
    <row r="312" spans="1:13">
      <c r="A312" s="103"/>
      <c r="B312" s="104" t="s">
        <v>300</v>
      </c>
      <c r="C312" s="331" t="s">
        <v>138</v>
      </c>
      <c r="D312" s="106">
        <v>2022</v>
      </c>
      <c r="E312" s="107" t="str">
        <f t="shared" si="4"/>
        <v>CNS</v>
      </c>
      <c r="F312" s="108">
        <v>3600000</v>
      </c>
      <c r="G312" s="257">
        <v>3600000</v>
      </c>
      <c r="H312" s="108">
        <v>3150501.06</v>
      </c>
      <c r="I312" s="108">
        <v>3600000</v>
      </c>
      <c r="J312" s="108">
        <v>3150501.06</v>
      </c>
      <c r="K312" s="108">
        <v>449498.93999999994</v>
      </c>
      <c r="L312" s="109">
        <v>0.14267538129315846</v>
      </c>
      <c r="M312" s="119"/>
    </row>
    <row r="313" spans="1:13">
      <c r="A313" s="103"/>
      <c r="B313" s="104" t="s">
        <v>1466</v>
      </c>
      <c r="C313" s="331" t="s">
        <v>1467</v>
      </c>
      <c r="D313" s="106">
        <v>2022</v>
      </c>
      <c r="E313" s="107" t="str">
        <f t="shared" si="4"/>
        <v>CNS</v>
      </c>
      <c r="F313" s="108">
        <v>0</v>
      </c>
      <c r="G313" s="257">
        <v>0</v>
      </c>
      <c r="H313" s="108">
        <v>0</v>
      </c>
      <c r="I313" s="108">
        <v>0</v>
      </c>
      <c r="J313" s="108">
        <v>0</v>
      </c>
      <c r="K313" s="108">
        <v>0</v>
      </c>
      <c r="L313" s="109" t="e">
        <v>#DIV/0!</v>
      </c>
      <c r="M313" s="119"/>
    </row>
    <row r="314" spans="1:13">
      <c r="A314" s="103"/>
      <c r="B314" s="104" t="s">
        <v>301</v>
      </c>
      <c r="C314" s="331" t="s">
        <v>1468</v>
      </c>
      <c r="D314" s="106">
        <v>2022</v>
      </c>
      <c r="E314" s="107" t="str">
        <f t="shared" si="4"/>
        <v>CNS</v>
      </c>
      <c r="F314" s="108">
        <v>764637</v>
      </c>
      <c r="G314" s="257">
        <v>764637</v>
      </c>
      <c r="H314" s="108">
        <v>764636.68</v>
      </c>
      <c r="I314" s="108">
        <v>764637</v>
      </c>
      <c r="J314" s="108">
        <v>764636.68</v>
      </c>
      <c r="K314" s="108">
        <v>0.31999999994877726</v>
      </c>
      <c r="L314" s="109">
        <v>4.1849941065968379E-7</v>
      </c>
      <c r="M314" s="119"/>
    </row>
    <row r="315" spans="1:13">
      <c r="A315" s="103"/>
      <c r="B315" s="104" t="s">
        <v>302</v>
      </c>
      <c r="C315" s="331" t="s">
        <v>1469</v>
      </c>
      <c r="D315" s="106">
        <v>2022</v>
      </c>
      <c r="E315" s="107" t="str">
        <f t="shared" si="4"/>
        <v>CNS</v>
      </c>
      <c r="F315" s="108">
        <v>17207.84</v>
      </c>
      <c r="G315" s="257">
        <v>17208</v>
      </c>
      <c r="H315" s="108">
        <v>46734.13</v>
      </c>
      <c r="I315" s="108">
        <v>17207.84</v>
      </c>
      <c r="J315" s="108">
        <v>46734.13</v>
      </c>
      <c r="K315" s="108">
        <v>-29526.289999999997</v>
      </c>
      <c r="L315" s="109">
        <v>-0.6317928674397062</v>
      </c>
      <c r="M315" s="119"/>
    </row>
    <row r="316" spans="1:13">
      <c r="A316" s="103"/>
      <c r="B316" s="104" t="s">
        <v>303</v>
      </c>
      <c r="C316" s="331" t="s">
        <v>1470</v>
      </c>
      <c r="D316" s="106">
        <v>2022</v>
      </c>
      <c r="E316" s="107" t="str">
        <f t="shared" si="4"/>
        <v>CNS</v>
      </c>
      <c r="F316" s="108">
        <v>655799</v>
      </c>
      <c r="G316" s="257">
        <v>655799</v>
      </c>
      <c r="H316" s="108">
        <v>579593.31000000006</v>
      </c>
      <c r="I316" s="108">
        <v>655799</v>
      </c>
      <c r="J316" s="108">
        <v>579593.31000000006</v>
      </c>
      <c r="K316" s="108">
        <v>76205.689999999944</v>
      </c>
      <c r="L316" s="109">
        <v>0.13148131402689919</v>
      </c>
      <c r="M316" s="119"/>
    </row>
    <row r="317" spans="1:13">
      <c r="A317" s="103"/>
      <c r="B317" s="104" t="s">
        <v>304</v>
      </c>
      <c r="C317" s="331" t="s">
        <v>1471</v>
      </c>
      <c r="D317" s="106">
        <v>2022</v>
      </c>
      <c r="E317" s="107" t="str">
        <f t="shared" si="4"/>
        <v>CNS</v>
      </c>
      <c r="F317" s="108">
        <v>209322</v>
      </c>
      <c r="G317" s="257">
        <v>209322</v>
      </c>
      <c r="H317" s="108">
        <v>208849.56</v>
      </c>
      <c r="I317" s="108">
        <v>209322</v>
      </c>
      <c r="J317" s="108">
        <v>208849.56</v>
      </c>
      <c r="K317" s="108">
        <v>472.44000000000233</v>
      </c>
      <c r="L317" s="109">
        <v>2.2621067528224735E-3</v>
      </c>
      <c r="M317" s="119"/>
    </row>
    <row r="318" spans="1:13">
      <c r="A318" s="103"/>
      <c r="B318" s="104" t="s">
        <v>305</v>
      </c>
      <c r="C318" s="331" t="s">
        <v>1472</v>
      </c>
      <c r="D318" s="106">
        <v>2022</v>
      </c>
      <c r="E318" s="107" t="str">
        <f t="shared" si="4"/>
        <v>CNS</v>
      </c>
      <c r="F318" s="108">
        <v>3082</v>
      </c>
      <c r="G318" s="257">
        <v>3082</v>
      </c>
      <c r="H318" s="108">
        <v>2122.4299999999998</v>
      </c>
      <c r="I318" s="108">
        <v>3082</v>
      </c>
      <c r="J318" s="108">
        <v>2122.4299999999998</v>
      </c>
      <c r="K318" s="108">
        <v>959.57000000000016</v>
      </c>
      <c r="L318" s="109">
        <v>0.4521091390528782</v>
      </c>
      <c r="M318" s="119"/>
    </row>
    <row r="319" spans="1:13">
      <c r="A319" s="103"/>
      <c r="B319" s="104" t="s">
        <v>306</v>
      </c>
      <c r="C319" s="331" t="s">
        <v>1473</v>
      </c>
      <c r="D319" s="106">
        <v>2022</v>
      </c>
      <c r="E319" s="107" t="str">
        <f t="shared" si="4"/>
        <v>CNS</v>
      </c>
      <c r="F319" s="108">
        <v>1260000</v>
      </c>
      <c r="G319" s="257">
        <v>1260000</v>
      </c>
      <c r="H319" s="108">
        <v>1245922.33</v>
      </c>
      <c r="I319" s="108">
        <v>1260000</v>
      </c>
      <c r="J319" s="108">
        <v>1245922.33</v>
      </c>
      <c r="K319" s="108">
        <v>14077.669999999925</v>
      </c>
      <c r="L319" s="109">
        <v>1.1298994857889676E-2</v>
      </c>
      <c r="M319" s="119"/>
    </row>
    <row r="320" spans="1:13">
      <c r="A320" s="103"/>
      <c r="B320" s="104" t="s">
        <v>1474</v>
      </c>
      <c r="C320" s="331" t="s">
        <v>1475</v>
      </c>
      <c r="D320" s="106">
        <v>2022</v>
      </c>
      <c r="E320" s="107" t="str">
        <f t="shared" si="4"/>
        <v>CNS</v>
      </c>
      <c r="F320" s="112">
        <v>284799</v>
      </c>
      <c r="G320" s="112">
        <v>284799</v>
      </c>
      <c r="H320" s="112">
        <v>313282.49</v>
      </c>
      <c r="I320" s="112">
        <v>284799</v>
      </c>
      <c r="J320" s="112">
        <v>313282.49</v>
      </c>
      <c r="K320" s="112">
        <v>-28483.489999999991</v>
      </c>
      <c r="L320" s="113">
        <v>-9.0919508460239801E-2</v>
      </c>
      <c r="M320" s="97" t="s">
        <v>473</v>
      </c>
    </row>
    <row r="321" spans="1:13">
      <c r="A321" s="103"/>
      <c r="B321" s="104" t="s">
        <v>1476</v>
      </c>
      <c r="C321" s="331" t="s">
        <v>1477</v>
      </c>
      <c r="D321" s="106">
        <v>2022</v>
      </c>
      <c r="E321" s="107" t="str">
        <f t="shared" si="4"/>
        <v>CNS</v>
      </c>
      <c r="F321" s="108">
        <v>0</v>
      </c>
      <c r="G321" s="257">
        <v>0</v>
      </c>
      <c r="H321" s="108">
        <v>0</v>
      </c>
      <c r="I321" s="108">
        <v>0</v>
      </c>
      <c r="J321" s="108">
        <v>0</v>
      </c>
      <c r="K321" s="108">
        <v>0</v>
      </c>
      <c r="L321" s="109" t="e">
        <v>#DIV/0!</v>
      </c>
      <c r="M321" s="119"/>
    </row>
    <row r="322" spans="1:13">
      <c r="A322" s="103"/>
      <c r="B322" s="104" t="s">
        <v>307</v>
      </c>
      <c r="C322" s="331" t="s">
        <v>1478</v>
      </c>
      <c r="D322" s="106">
        <v>2022</v>
      </c>
      <c r="E322" s="107" t="str">
        <f t="shared" si="4"/>
        <v>CNS</v>
      </c>
      <c r="F322" s="108">
        <v>284799</v>
      </c>
      <c r="G322" s="257">
        <v>284799</v>
      </c>
      <c r="H322" s="108">
        <v>313282.49</v>
      </c>
      <c r="I322" s="108">
        <v>284799</v>
      </c>
      <c r="J322" s="108">
        <v>313282.49</v>
      </c>
      <c r="K322" s="108">
        <v>-28483.489999999991</v>
      </c>
      <c r="L322" s="109">
        <v>-9.0919508460239801E-2</v>
      </c>
      <c r="M322" s="119"/>
    </row>
    <row r="323" spans="1:13">
      <c r="A323" s="103"/>
      <c r="B323" s="104" t="s">
        <v>1479</v>
      </c>
      <c r="C323" s="331" t="s">
        <v>1480</v>
      </c>
      <c r="D323" s="106">
        <v>2022</v>
      </c>
      <c r="E323" s="107" t="str">
        <f t="shared" si="4"/>
        <v>CNS</v>
      </c>
      <c r="F323" s="112">
        <v>9377297.8399999999</v>
      </c>
      <c r="G323" s="112">
        <v>9377298</v>
      </c>
      <c r="H323" s="112">
        <v>8981114.4000000022</v>
      </c>
      <c r="I323" s="112">
        <v>9377297.8399999999</v>
      </c>
      <c r="J323" s="112">
        <v>8981114.4000000022</v>
      </c>
      <c r="K323" s="112">
        <v>396183.43999999762</v>
      </c>
      <c r="L323" s="113">
        <v>4.4112948834055331E-2</v>
      </c>
      <c r="M323" s="97" t="s">
        <v>473</v>
      </c>
    </row>
    <row r="324" spans="1:13" ht="30">
      <c r="A324" s="103" t="s">
        <v>674</v>
      </c>
      <c r="B324" s="104" t="s">
        <v>308</v>
      </c>
      <c r="C324" s="331" t="s">
        <v>140</v>
      </c>
      <c r="D324" s="106">
        <v>2022</v>
      </c>
      <c r="E324" s="107" t="str">
        <f t="shared" si="4"/>
        <v>CNS</v>
      </c>
      <c r="F324" s="108">
        <v>0</v>
      </c>
      <c r="G324" s="257">
        <v>0</v>
      </c>
      <c r="H324" s="108">
        <v>13094.4</v>
      </c>
      <c r="I324" s="108">
        <v>0</v>
      </c>
      <c r="J324" s="108">
        <v>13094.4</v>
      </c>
      <c r="K324" s="108">
        <v>-13094.4</v>
      </c>
      <c r="L324" s="109">
        <v>-1</v>
      </c>
      <c r="M324" s="119"/>
    </row>
    <row r="325" spans="1:13">
      <c r="A325" s="103"/>
      <c r="B325" s="104" t="s">
        <v>1481</v>
      </c>
      <c r="C325" s="331" t="s">
        <v>1482</v>
      </c>
      <c r="D325" s="106">
        <v>2022</v>
      </c>
      <c r="E325" s="107" t="str">
        <f t="shared" ref="E325:E388" si="5">+E324</f>
        <v>CNS</v>
      </c>
      <c r="F325" s="108">
        <v>0</v>
      </c>
      <c r="G325" s="257">
        <v>0</v>
      </c>
      <c r="H325" s="108">
        <v>0</v>
      </c>
      <c r="I325" s="108">
        <v>0</v>
      </c>
      <c r="J325" s="108">
        <v>0</v>
      </c>
      <c r="K325" s="108">
        <v>0</v>
      </c>
      <c r="L325" s="109" t="e">
        <v>#DIV/0!</v>
      </c>
      <c r="M325" s="119"/>
    </row>
    <row r="326" spans="1:13">
      <c r="A326" s="103"/>
      <c r="B326" s="104" t="s">
        <v>309</v>
      </c>
      <c r="C326" s="331" t="s">
        <v>141</v>
      </c>
      <c r="D326" s="106">
        <v>2022</v>
      </c>
      <c r="E326" s="107" t="str">
        <f t="shared" si="5"/>
        <v>CNS</v>
      </c>
      <c r="F326" s="108">
        <v>9377297.8399999999</v>
      </c>
      <c r="G326" s="257">
        <v>9377298</v>
      </c>
      <c r="H326" s="108">
        <v>8968020.0000000019</v>
      </c>
      <c r="I326" s="108">
        <v>9377297.8399999999</v>
      </c>
      <c r="J326" s="108">
        <v>8968020.0000000019</v>
      </c>
      <c r="K326" s="108">
        <v>409277.83999999799</v>
      </c>
      <c r="L326" s="109">
        <v>4.5637480737107848E-2</v>
      </c>
      <c r="M326" s="119"/>
    </row>
    <row r="327" spans="1:13" ht="21.2" customHeight="1">
      <c r="A327" s="103"/>
      <c r="B327" s="104" t="s">
        <v>1483</v>
      </c>
      <c r="C327" s="331" t="s">
        <v>1484</v>
      </c>
      <c r="D327" s="106">
        <v>2022</v>
      </c>
      <c r="E327" s="107" t="str">
        <f t="shared" si="5"/>
        <v>CNS</v>
      </c>
      <c r="F327" s="108">
        <v>5431374</v>
      </c>
      <c r="G327" s="108">
        <v>5431374</v>
      </c>
      <c r="H327" s="108">
        <v>6896879.9699999997</v>
      </c>
      <c r="I327" s="108">
        <v>5431374</v>
      </c>
      <c r="J327" s="108">
        <v>6896879.9699999997</v>
      </c>
      <c r="K327" s="108">
        <v>-1465505.9699999997</v>
      </c>
      <c r="L327" s="109">
        <v>-0.21248825213352232</v>
      </c>
      <c r="M327" s="97" t="s">
        <v>473</v>
      </c>
    </row>
    <row r="328" spans="1:13" ht="30" hidden="1" outlineLevel="1">
      <c r="A328" s="103" t="s">
        <v>674</v>
      </c>
      <c r="B328" s="104" t="s">
        <v>1485</v>
      </c>
      <c r="C328" s="331" t="s">
        <v>1486</v>
      </c>
      <c r="D328" s="106">
        <v>2022</v>
      </c>
      <c r="E328" s="107" t="str">
        <f t="shared" si="5"/>
        <v>CNS</v>
      </c>
      <c r="F328" s="108">
        <v>0</v>
      </c>
      <c r="G328" s="257">
        <v>0</v>
      </c>
      <c r="H328" s="108">
        <v>0</v>
      </c>
      <c r="I328" s="108">
        <v>0</v>
      </c>
      <c r="J328" s="108">
        <v>0</v>
      </c>
      <c r="K328" s="108">
        <v>0</v>
      </c>
      <c r="L328" s="109" t="e">
        <v>#DIV/0!</v>
      </c>
      <c r="M328" s="97"/>
    </row>
    <row r="329" spans="1:13" ht="30" hidden="1" outlineLevel="1">
      <c r="A329" s="103"/>
      <c r="B329" s="104" t="s">
        <v>1487</v>
      </c>
      <c r="C329" s="331" t="s">
        <v>1488</v>
      </c>
      <c r="D329" s="106">
        <v>2022</v>
      </c>
      <c r="E329" s="107" t="str">
        <f t="shared" si="5"/>
        <v>CNS</v>
      </c>
      <c r="F329" s="108">
        <v>0</v>
      </c>
      <c r="G329" s="257">
        <v>0</v>
      </c>
      <c r="H329" s="108">
        <v>0</v>
      </c>
      <c r="I329" s="108">
        <v>0</v>
      </c>
      <c r="J329" s="108">
        <v>0</v>
      </c>
      <c r="K329" s="108">
        <v>0</v>
      </c>
      <c r="L329" s="109" t="e">
        <v>#DIV/0!</v>
      </c>
      <c r="M329" s="97"/>
    </row>
    <row r="330" spans="1:13" collapsed="1">
      <c r="A330" s="103"/>
      <c r="B330" s="104" t="s">
        <v>1489</v>
      </c>
      <c r="C330" s="335" t="s">
        <v>1490</v>
      </c>
      <c r="D330" s="106">
        <v>2022</v>
      </c>
      <c r="E330" s="107" t="str">
        <f t="shared" si="5"/>
        <v>CNS</v>
      </c>
      <c r="F330" s="112">
        <v>5431374</v>
      </c>
      <c r="G330" s="112">
        <v>5431374</v>
      </c>
      <c r="H330" s="112">
        <v>6896879.9699999997</v>
      </c>
      <c r="I330" s="112">
        <v>5431374</v>
      </c>
      <c r="J330" s="112">
        <v>6896879.9699999997</v>
      </c>
      <c r="K330" s="112">
        <v>-1465505.9699999997</v>
      </c>
      <c r="L330" s="113">
        <v>-0.21248825213352232</v>
      </c>
      <c r="M330" s="97" t="s">
        <v>473</v>
      </c>
    </row>
    <row r="331" spans="1:13" hidden="1" outlineLevel="1">
      <c r="A331" s="103"/>
      <c r="B331" s="104" t="s">
        <v>1491</v>
      </c>
      <c r="C331" s="331" t="s">
        <v>1492</v>
      </c>
      <c r="D331" s="106">
        <v>2022</v>
      </c>
      <c r="E331" s="107" t="str">
        <f t="shared" si="5"/>
        <v>CNS</v>
      </c>
      <c r="F331" s="108">
        <v>0</v>
      </c>
      <c r="G331" s="257">
        <v>0</v>
      </c>
      <c r="H331" s="108">
        <v>0</v>
      </c>
      <c r="I331" s="108">
        <v>0</v>
      </c>
      <c r="J331" s="108">
        <v>0</v>
      </c>
      <c r="K331" s="108">
        <v>0</v>
      </c>
      <c r="L331" s="109" t="e">
        <v>#DIV/0!</v>
      </c>
      <c r="M331" s="97"/>
    </row>
    <row r="332" spans="1:13" ht="30" hidden="1" outlineLevel="1">
      <c r="A332" s="103"/>
      <c r="B332" s="104" t="s">
        <v>1493</v>
      </c>
      <c r="C332" s="331" t="s">
        <v>1494</v>
      </c>
      <c r="D332" s="106">
        <v>2022</v>
      </c>
      <c r="E332" s="107" t="str">
        <f t="shared" si="5"/>
        <v>CNS</v>
      </c>
      <c r="F332" s="108">
        <v>0</v>
      </c>
      <c r="G332" s="257">
        <v>0</v>
      </c>
      <c r="H332" s="108">
        <v>0</v>
      </c>
      <c r="I332" s="108">
        <v>0</v>
      </c>
      <c r="J332" s="108">
        <v>0</v>
      </c>
      <c r="K332" s="108">
        <v>0</v>
      </c>
      <c r="L332" s="109" t="e">
        <v>#DIV/0!</v>
      </c>
      <c r="M332" s="97"/>
    </row>
    <row r="333" spans="1:13" ht="30" hidden="1" outlineLevel="1">
      <c r="A333" s="103"/>
      <c r="B333" s="104" t="s">
        <v>1495</v>
      </c>
      <c r="C333" s="331" t="s">
        <v>1496</v>
      </c>
      <c r="D333" s="106">
        <v>2022</v>
      </c>
      <c r="E333" s="107" t="str">
        <f t="shared" si="5"/>
        <v>CNS</v>
      </c>
      <c r="F333" s="108">
        <v>0</v>
      </c>
      <c r="G333" s="257">
        <v>0</v>
      </c>
      <c r="H333" s="108">
        <v>0</v>
      </c>
      <c r="I333" s="108">
        <v>0</v>
      </c>
      <c r="J333" s="108">
        <v>0</v>
      </c>
      <c r="K333" s="108">
        <v>0</v>
      </c>
      <c r="L333" s="109" t="e">
        <v>#DIV/0!</v>
      </c>
      <c r="M333" s="97"/>
    </row>
    <row r="334" spans="1:13" hidden="1" outlineLevel="1">
      <c r="A334" s="103"/>
      <c r="B334" s="104" t="s">
        <v>1497</v>
      </c>
      <c r="C334" s="331" t="s">
        <v>1498</v>
      </c>
      <c r="D334" s="106">
        <v>2022</v>
      </c>
      <c r="E334" s="107" t="str">
        <f t="shared" si="5"/>
        <v>CNS</v>
      </c>
      <c r="F334" s="108">
        <v>0</v>
      </c>
      <c r="G334" s="257">
        <v>0</v>
      </c>
      <c r="H334" s="108">
        <v>0</v>
      </c>
      <c r="I334" s="108">
        <v>0</v>
      </c>
      <c r="J334" s="108">
        <v>0</v>
      </c>
      <c r="K334" s="108">
        <v>0</v>
      </c>
      <c r="L334" s="109" t="e">
        <v>#DIV/0!</v>
      </c>
      <c r="M334" s="97"/>
    </row>
    <row r="335" spans="1:13" ht="30" collapsed="1">
      <c r="A335" s="103"/>
      <c r="B335" s="104" t="s">
        <v>310</v>
      </c>
      <c r="C335" s="331" t="s">
        <v>1499</v>
      </c>
      <c r="D335" s="106">
        <v>2022</v>
      </c>
      <c r="E335" s="107" t="str">
        <f t="shared" si="5"/>
        <v>CNS</v>
      </c>
      <c r="F335" s="108">
        <v>5431374</v>
      </c>
      <c r="G335" s="257">
        <v>5431374</v>
      </c>
      <c r="H335" s="108">
        <v>6896879.9699999997</v>
      </c>
      <c r="I335" s="108">
        <v>5431374</v>
      </c>
      <c r="J335" s="108">
        <v>6896879.9699999997</v>
      </c>
      <c r="K335" s="108">
        <v>-1465505.9699999997</v>
      </c>
      <c r="L335" s="109">
        <v>-0.21248825213352232</v>
      </c>
      <c r="M335" s="97"/>
    </row>
    <row r="336" spans="1:13" ht="60" hidden="1" outlineLevel="1">
      <c r="A336" s="111"/>
      <c r="B336" s="104" t="s">
        <v>1500</v>
      </c>
      <c r="C336" s="331" t="s">
        <v>1501</v>
      </c>
      <c r="D336" s="106">
        <v>2022</v>
      </c>
      <c r="E336" s="107" t="str">
        <f t="shared" si="5"/>
        <v>CNS</v>
      </c>
      <c r="F336" s="108">
        <v>0</v>
      </c>
      <c r="G336" s="257">
        <v>0</v>
      </c>
      <c r="H336" s="108">
        <v>0</v>
      </c>
      <c r="I336" s="108">
        <v>0</v>
      </c>
      <c r="J336" s="108">
        <v>0</v>
      </c>
      <c r="K336" s="108">
        <v>0</v>
      </c>
      <c r="L336" s="109" t="e">
        <v>#DIV/0!</v>
      </c>
      <c r="M336" s="97"/>
    </row>
    <row r="337" spans="1:13" ht="30" hidden="1" outlineLevel="1">
      <c r="A337" s="103"/>
      <c r="B337" s="104" t="s">
        <v>1502</v>
      </c>
      <c r="C337" s="331" t="s">
        <v>1503</v>
      </c>
      <c r="D337" s="106">
        <v>2022</v>
      </c>
      <c r="E337" s="107" t="str">
        <f t="shared" si="5"/>
        <v>CNS</v>
      </c>
      <c r="F337" s="112">
        <v>0</v>
      </c>
      <c r="G337" s="112">
        <v>0</v>
      </c>
      <c r="H337" s="112">
        <v>0</v>
      </c>
      <c r="I337" s="112">
        <v>0</v>
      </c>
      <c r="J337" s="112">
        <v>0</v>
      </c>
      <c r="K337" s="112">
        <v>0</v>
      </c>
      <c r="L337" s="113" t="e">
        <v>#DIV/0!</v>
      </c>
      <c r="M337" s="97" t="s">
        <v>473</v>
      </c>
    </row>
    <row r="338" spans="1:13" ht="30" hidden="1" outlineLevel="1">
      <c r="A338" s="103" t="s">
        <v>674</v>
      </c>
      <c r="B338" s="104" t="s">
        <v>1504</v>
      </c>
      <c r="C338" s="331" t="s">
        <v>1505</v>
      </c>
      <c r="D338" s="106">
        <v>2022</v>
      </c>
      <c r="E338" s="107" t="str">
        <f t="shared" si="5"/>
        <v>CNS</v>
      </c>
      <c r="F338" s="108">
        <v>0</v>
      </c>
      <c r="G338" s="257">
        <v>0</v>
      </c>
      <c r="H338" s="108">
        <v>0</v>
      </c>
      <c r="I338" s="108">
        <v>0</v>
      </c>
      <c r="J338" s="108">
        <v>0</v>
      </c>
      <c r="K338" s="108">
        <v>0</v>
      </c>
      <c r="L338" s="109" t="e">
        <v>#DIV/0!</v>
      </c>
      <c r="M338" s="97"/>
    </row>
    <row r="339" spans="1:13" ht="30" hidden="1" outlineLevel="1">
      <c r="A339" s="103"/>
      <c r="B339" s="104" t="s">
        <v>311</v>
      </c>
      <c r="C339" s="331" t="s">
        <v>142</v>
      </c>
      <c r="D339" s="106">
        <v>2022</v>
      </c>
      <c r="E339" s="107" t="str">
        <f t="shared" si="5"/>
        <v>CNS</v>
      </c>
      <c r="F339" s="108">
        <v>0</v>
      </c>
      <c r="G339" s="257">
        <v>0</v>
      </c>
      <c r="H339" s="108">
        <v>0</v>
      </c>
      <c r="I339" s="108">
        <v>0</v>
      </c>
      <c r="J339" s="108">
        <v>0</v>
      </c>
      <c r="K339" s="108">
        <v>0</v>
      </c>
      <c r="L339" s="109" t="e">
        <v>#DIV/0!</v>
      </c>
      <c r="M339" s="97"/>
    </row>
    <row r="340" spans="1:13" ht="30" hidden="1" outlineLevel="1">
      <c r="A340" s="103" t="s">
        <v>636</v>
      </c>
      <c r="B340" s="104" t="s">
        <v>1506</v>
      </c>
      <c r="C340" s="331" t="s">
        <v>1507</v>
      </c>
      <c r="D340" s="106">
        <v>2022</v>
      </c>
      <c r="E340" s="107" t="str">
        <f t="shared" si="5"/>
        <v>CNS</v>
      </c>
      <c r="F340" s="108">
        <v>0</v>
      </c>
      <c r="G340" s="257">
        <v>0</v>
      </c>
      <c r="H340" s="108">
        <v>0</v>
      </c>
      <c r="I340" s="108">
        <v>0</v>
      </c>
      <c r="J340" s="108">
        <v>0</v>
      </c>
      <c r="K340" s="108">
        <v>0</v>
      </c>
      <c r="L340" s="109" t="e">
        <v>#DIV/0!</v>
      </c>
      <c r="M340" s="97"/>
    </row>
    <row r="341" spans="1:13" collapsed="1">
      <c r="A341" s="103"/>
      <c r="B341" s="104" t="s">
        <v>1508</v>
      </c>
      <c r="C341" s="331" t="s">
        <v>1509</v>
      </c>
      <c r="D341" s="106">
        <v>2022</v>
      </c>
      <c r="E341" s="107" t="str">
        <f t="shared" si="5"/>
        <v>CNS</v>
      </c>
      <c r="F341" s="112">
        <v>44146.74</v>
      </c>
      <c r="G341" s="112">
        <v>44147</v>
      </c>
      <c r="H341" s="112">
        <v>40548.74</v>
      </c>
      <c r="I341" s="112">
        <v>44146.74</v>
      </c>
      <c r="J341" s="112">
        <v>40548.74</v>
      </c>
      <c r="K341" s="112">
        <v>3598</v>
      </c>
      <c r="L341" s="113">
        <v>8.8732720178234886E-2</v>
      </c>
      <c r="M341" s="97" t="s">
        <v>473</v>
      </c>
    </row>
    <row r="342" spans="1:13">
      <c r="A342" s="103"/>
      <c r="B342" s="104" t="s">
        <v>312</v>
      </c>
      <c r="C342" s="331" t="s">
        <v>143</v>
      </c>
      <c r="D342" s="106">
        <v>2022</v>
      </c>
      <c r="E342" s="107" t="str">
        <f t="shared" si="5"/>
        <v>CNS</v>
      </c>
      <c r="F342" s="108">
        <v>33528.74</v>
      </c>
      <c r="G342" s="257">
        <v>33529</v>
      </c>
      <c r="H342" s="108">
        <v>33528.74</v>
      </c>
      <c r="I342" s="108">
        <v>33528.74</v>
      </c>
      <c r="J342" s="108">
        <v>33528.74</v>
      </c>
      <c r="K342" s="108">
        <v>0</v>
      </c>
      <c r="L342" s="109">
        <v>0</v>
      </c>
      <c r="M342" s="119"/>
    </row>
    <row r="343" spans="1:13">
      <c r="A343" s="103"/>
      <c r="B343" s="104" t="s">
        <v>313</v>
      </c>
      <c r="C343" s="331" t="s">
        <v>144</v>
      </c>
      <c r="D343" s="106">
        <v>2022</v>
      </c>
      <c r="E343" s="107" t="str">
        <f t="shared" si="5"/>
        <v>CNS</v>
      </c>
      <c r="F343" s="108">
        <v>10618</v>
      </c>
      <c r="G343" s="257">
        <v>10618</v>
      </c>
      <c r="H343" s="108">
        <v>7020</v>
      </c>
      <c r="I343" s="108">
        <v>10618</v>
      </c>
      <c r="J343" s="108">
        <v>7020</v>
      </c>
      <c r="K343" s="108">
        <v>3598</v>
      </c>
      <c r="L343" s="109">
        <v>0.51253561253561253</v>
      </c>
      <c r="M343" s="119"/>
    </row>
    <row r="344" spans="1:13">
      <c r="A344" s="90"/>
      <c r="B344" s="92" t="s">
        <v>30</v>
      </c>
      <c r="C344" s="133" t="s">
        <v>1510</v>
      </c>
      <c r="D344" s="100">
        <v>2022</v>
      </c>
      <c r="E344" s="94" t="str">
        <f t="shared" si="5"/>
        <v>CNS</v>
      </c>
      <c r="F344" s="125">
        <v>20194219.870000001</v>
      </c>
      <c r="G344" s="125">
        <v>20194220</v>
      </c>
      <c r="H344" s="125">
        <v>20420721.580000002</v>
      </c>
      <c r="I344" s="125">
        <v>20194219.870000001</v>
      </c>
      <c r="J344" s="125">
        <v>20420721.580000002</v>
      </c>
      <c r="K344" s="115">
        <v>-226501.71000000089</v>
      </c>
      <c r="L344" s="116">
        <v>-1.1091758394171342E-2</v>
      </c>
      <c r="M344" s="97" t="s">
        <v>473</v>
      </c>
    </row>
    <row r="345" spans="1:13" ht="30">
      <c r="A345" s="103"/>
      <c r="B345" s="104" t="s">
        <v>314</v>
      </c>
      <c r="C345" s="331" t="s">
        <v>1511</v>
      </c>
      <c r="D345" s="106">
        <v>2022</v>
      </c>
      <c r="E345" s="107" t="str">
        <f t="shared" si="5"/>
        <v>CNS</v>
      </c>
      <c r="F345" s="108">
        <v>1589695.87</v>
      </c>
      <c r="G345" s="257">
        <v>1589696</v>
      </c>
      <c r="H345" s="108">
        <v>1008188.91</v>
      </c>
      <c r="I345" s="108">
        <v>1589695.87</v>
      </c>
      <c r="J345" s="108">
        <v>1008188.91</v>
      </c>
      <c r="K345" s="108">
        <v>581506.96000000008</v>
      </c>
      <c r="L345" s="109">
        <v>0.57678372994600791</v>
      </c>
      <c r="M345" s="119"/>
    </row>
    <row r="346" spans="1:13">
      <c r="A346" s="111"/>
      <c r="B346" s="104" t="s">
        <v>315</v>
      </c>
      <c r="C346" s="331" t="s">
        <v>1512</v>
      </c>
      <c r="D346" s="106">
        <v>2022</v>
      </c>
      <c r="E346" s="107" t="str">
        <f t="shared" si="5"/>
        <v>CNS</v>
      </c>
      <c r="F346" s="108">
        <v>14943453</v>
      </c>
      <c r="G346" s="257">
        <v>14943453</v>
      </c>
      <c r="H346" s="108">
        <v>15658440.24</v>
      </c>
      <c r="I346" s="108">
        <v>14943453</v>
      </c>
      <c r="J346" s="108">
        <v>15658440.24</v>
      </c>
      <c r="K346" s="108">
        <v>-714987.24000000022</v>
      </c>
      <c r="L346" s="109">
        <v>-4.5661459828772843E-2</v>
      </c>
      <c r="M346" s="119"/>
    </row>
    <row r="347" spans="1:13" ht="30">
      <c r="A347" s="103"/>
      <c r="B347" s="104" t="s">
        <v>316</v>
      </c>
      <c r="C347" s="331" t="s">
        <v>1513</v>
      </c>
      <c r="D347" s="106">
        <v>2022</v>
      </c>
      <c r="E347" s="107" t="str">
        <f t="shared" si="5"/>
        <v>CNS</v>
      </c>
      <c r="F347" s="108">
        <v>3600000</v>
      </c>
      <c r="G347" s="257">
        <v>3600000</v>
      </c>
      <c r="H347" s="108">
        <v>3684832.13</v>
      </c>
      <c r="I347" s="108">
        <v>3600000</v>
      </c>
      <c r="J347" s="108">
        <v>3684832.13</v>
      </c>
      <c r="K347" s="108">
        <v>-84832.129999999888</v>
      </c>
      <c r="L347" s="109">
        <v>-2.3021979565728518E-2</v>
      </c>
      <c r="M347" s="119"/>
    </row>
    <row r="348" spans="1:13">
      <c r="A348" s="103"/>
      <c r="B348" s="104" t="s">
        <v>7</v>
      </c>
      <c r="C348" s="331" t="s">
        <v>1514</v>
      </c>
      <c r="D348" s="106">
        <v>2022</v>
      </c>
      <c r="E348" s="107" t="str">
        <f t="shared" si="5"/>
        <v>CNS</v>
      </c>
      <c r="F348" s="108">
        <v>5000</v>
      </c>
      <c r="G348" s="257">
        <v>5000</v>
      </c>
      <c r="H348" s="108">
        <v>5999.96</v>
      </c>
      <c r="I348" s="108">
        <v>5000</v>
      </c>
      <c r="J348" s="108">
        <v>5999.96</v>
      </c>
      <c r="K348" s="108">
        <v>-999.96</v>
      </c>
      <c r="L348" s="109">
        <v>-0.16666111107407383</v>
      </c>
      <c r="M348" s="119"/>
    </row>
    <row r="349" spans="1:13">
      <c r="A349" s="103"/>
      <c r="B349" s="104" t="s">
        <v>317</v>
      </c>
      <c r="C349" s="331" t="s">
        <v>1515</v>
      </c>
      <c r="D349" s="106">
        <v>2022</v>
      </c>
      <c r="E349" s="107" t="str">
        <f t="shared" si="5"/>
        <v>CNS</v>
      </c>
      <c r="F349" s="108">
        <v>49239</v>
      </c>
      <c r="G349" s="257">
        <v>49239</v>
      </c>
      <c r="H349" s="108">
        <v>29307.74</v>
      </c>
      <c r="I349" s="108">
        <v>49239</v>
      </c>
      <c r="J349" s="108">
        <v>29307.74</v>
      </c>
      <c r="K349" s="108">
        <v>19931.259999999998</v>
      </c>
      <c r="L349" s="109">
        <v>0.68006813217259321</v>
      </c>
      <c r="M349" s="119"/>
    </row>
    <row r="350" spans="1:13">
      <c r="A350" s="103"/>
      <c r="B350" s="104" t="s">
        <v>318</v>
      </c>
      <c r="C350" s="331" t="s">
        <v>1516</v>
      </c>
      <c r="D350" s="106">
        <v>2022</v>
      </c>
      <c r="E350" s="107" t="str">
        <f t="shared" si="5"/>
        <v>CNS</v>
      </c>
      <c r="F350" s="108">
        <v>6832</v>
      </c>
      <c r="G350" s="257">
        <v>6832</v>
      </c>
      <c r="H350" s="108">
        <v>33952.6</v>
      </c>
      <c r="I350" s="108">
        <v>6832</v>
      </c>
      <c r="J350" s="108">
        <v>33952.6</v>
      </c>
      <c r="K350" s="108">
        <v>-27120.6</v>
      </c>
      <c r="L350" s="109">
        <v>-0.79877829680201218</v>
      </c>
      <c r="M350" s="119"/>
    </row>
    <row r="351" spans="1:13" ht="30" hidden="1" outlineLevel="1">
      <c r="A351" s="103" t="s">
        <v>674</v>
      </c>
      <c r="B351" s="104" t="s">
        <v>1517</v>
      </c>
      <c r="C351" s="331" t="s">
        <v>1518</v>
      </c>
      <c r="D351" s="106">
        <v>2022</v>
      </c>
      <c r="E351" s="107" t="str">
        <f t="shared" si="5"/>
        <v>CNS</v>
      </c>
      <c r="F351" s="108">
        <v>0</v>
      </c>
      <c r="G351" s="257">
        <v>0</v>
      </c>
      <c r="H351" s="108">
        <v>0</v>
      </c>
      <c r="I351" s="108">
        <v>0</v>
      </c>
      <c r="J351" s="108">
        <v>0</v>
      </c>
      <c r="K351" s="108">
        <v>0</v>
      </c>
      <c r="L351" s="109" t="e">
        <v>#DIV/0!</v>
      </c>
      <c r="M351" s="119"/>
    </row>
    <row r="352" spans="1:13" collapsed="1">
      <c r="A352" s="98"/>
      <c r="B352" s="92" t="s">
        <v>31</v>
      </c>
      <c r="C352" s="133" t="s">
        <v>1519</v>
      </c>
      <c r="D352" s="100">
        <v>2022</v>
      </c>
      <c r="E352" s="94" t="str">
        <f t="shared" si="5"/>
        <v>CNS</v>
      </c>
      <c r="F352" s="115">
        <v>4716862.74</v>
      </c>
      <c r="G352" s="115">
        <v>4716862</v>
      </c>
      <c r="H352" s="115">
        <v>3198510.54</v>
      </c>
      <c r="I352" s="115">
        <v>4716862.74</v>
      </c>
      <c r="J352" s="115">
        <v>3198510.54</v>
      </c>
      <c r="K352" s="115">
        <v>1518352.2000000002</v>
      </c>
      <c r="L352" s="116">
        <v>0.47470601738270346</v>
      </c>
      <c r="M352" s="97" t="s">
        <v>473</v>
      </c>
    </row>
    <row r="353" spans="1:13">
      <c r="A353" s="103"/>
      <c r="B353" s="104" t="s">
        <v>1520</v>
      </c>
      <c r="C353" s="331" t="s">
        <v>1521</v>
      </c>
      <c r="D353" s="106">
        <v>2022</v>
      </c>
      <c r="E353" s="107" t="str">
        <f t="shared" si="5"/>
        <v>CNS</v>
      </c>
      <c r="F353" s="108">
        <v>0</v>
      </c>
      <c r="G353" s="257">
        <v>0</v>
      </c>
      <c r="H353" s="108">
        <v>0</v>
      </c>
      <c r="I353" s="108">
        <v>0</v>
      </c>
      <c r="J353" s="108">
        <v>0</v>
      </c>
      <c r="K353" s="108">
        <v>0</v>
      </c>
      <c r="L353" s="109" t="e">
        <v>#DIV/0!</v>
      </c>
      <c r="M353" s="97"/>
    </row>
    <row r="354" spans="1:13">
      <c r="A354" s="103"/>
      <c r="B354" s="104" t="s">
        <v>1522</v>
      </c>
      <c r="C354" s="331" t="s">
        <v>1523</v>
      </c>
      <c r="D354" s="106">
        <v>2022</v>
      </c>
      <c r="E354" s="107" t="str">
        <f t="shared" si="5"/>
        <v>CNS</v>
      </c>
      <c r="F354" s="112">
        <v>4716862.74</v>
      </c>
      <c r="G354" s="112">
        <v>4716862</v>
      </c>
      <c r="H354" s="112">
        <v>3198510.54</v>
      </c>
      <c r="I354" s="112">
        <v>4716862.74</v>
      </c>
      <c r="J354" s="112">
        <v>3198510.54</v>
      </c>
      <c r="K354" s="112">
        <v>1518352.2000000002</v>
      </c>
      <c r="L354" s="113">
        <v>0.47470601738270346</v>
      </c>
      <c r="M354" s="97" t="s">
        <v>473</v>
      </c>
    </row>
    <row r="355" spans="1:13">
      <c r="A355" s="103"/>
      <c r="B355" s="104" t="s">
        <v>319</v>
      </c>
      <c r="C355" s="331" t="s">
        <v>145</v>
      </c>
      <c r="D355" s="106">
        <v>2022</v>
      </c>
      <c r="E355" s="107" t="str">
        <f t="shared" si="5"/>
        <v>CNS</v>
      </c>
      <c r="F355" s="108">
        <v>4434980.32</v>
      </c>
      <c r="G355" s="257">
        <v>4434980</v>
      </c>
      <c r="H355" s="108">
        <v>2894187.69</v>
      </c>
      <c r="I355" s="108">
        <v>4434980.32</v>
      </c>
      <c r="J355" s="108">
        <v>2894187.69</v>
      </c>
      <c r="K355" s="108">
        <v>1540792.6300000004</v>
      </c>
      <c r="L355" s="109">
        <v>0.53237481291339483</v>
      </c>
      <c r="M355" s="119"/>
    </row>
    <row r="356" spans="1:13">
      <c r="A356" s="103"/>
      <c r="B356" s="104" t="s">
        <v>320</v>
      </c>
      <c r="C356" s="331" t="s">
        <v>146</v>
      </c>
      <c r="D356" s="106">
        <v>2022</v>
      </c>
      <c r="E356" s="107" t="str">
        <f t="shared" si="5"/>
        <v>CNS</v>
      </c>
      <c r="F356" s="108">
        <v>281882.42</v>
      </c>
      <c r="G356" s="257">
        <v>281882</v>
      </c>
      <c r="H356" s="108">
        <v>304322.84999999998</v>
      </c>
      <c r="I356" s="108">
        <v>281882.42</v>
      </c>
      <c r="J356" s="108">
        <v>304322.84999999998</v>
      </c>
      <c r="K356" s="108">
        <v>-22440.429999999993</v>
      </c>
      <c r="L356" s="109">
        <v>-7.3738892758134972E-2</v>
      </c>
      <c r="M356" s="119"/>
    </row>
    <row r="357" spans="1:13" hidden="1" outlineLevel="1">
      <c r="A357" s="103"/>
      <c r="B357" s="104" t="s">
        <v>1524</v>
      </c>
      <c r="C357" s="331" t="s">
        <v>1525</v>
      </c>
      <c r="D357" s="106">
        <v>2022</v>
      </c>
      <c r="E357" s="107" t="str">
        <f t="shared" si="5"/>
        <v>CNS</v>
      </c>
      <c r="F357" s="112">
        <v>0</v>
      </c>
      <c r="G357" s="112">
        <v>0</v>
      </c>
      <c r="H357" s="112">
        <v>0</v>
      </c>
      <c r="I357" s="112">
        <v>0</v>
      </c>
      <c r="J357" s="112">
        <v>0</v>
      </c>
      <c r="K357" s="112">
        <v>0</v>
      </c>
      <c r="L357" s="113" t="e">
        <v>#DIV/0!</v>
      </c>
      <c r="M357" s="97" t="s">
        <v>473</v>
      </c>
    </row>
    <row r="358" spans="1:13" hidden="1" outlineLevel="1">
      <c r="A358" s="103"/>
      <c r="B358" s="104" t="s">
        <v>1526</v>
      </c>
      <c r="C358" s="331" t="s">
        <v>1527</v>
      </c>
      <c r="D358" s="106">
        <v>2022</v>
      </c>
      <c r="E358" s="107" t="str">
        <f t="shared" si="5"/>
        <v>CNS</v>
      </c>
      <c r="F358" s="108">
        <v>0</v>
      </c>
      <c r="G358" s="257">
        <v>0</v>
      </c>
      <c r="H358" s="108">
        <v>0</v>
      </c>
      <c r="I358" s="108">
        <v>0</v>
      </c>
      <c r="J358" s="108">
        <v>0</v>
      </c>
      <c r="K358" s="108">
        <v>0</v>
      </c>
      <c r="L358" s="109" t="e">
        <v>#DIV/0!</v>
      </c>
      <c r="M358" s="97"/>
    </row>
    <row r="359" spans="1:13" hidden="1" outlineLevel="1">
      <c r="A359" s="103"/>
      <c r="B359" s="104" t="s">
        <v>1528</v>
      </c>
      <c r="C359" s="331" t="s">
        <v>1529</v>
      </c>
      <c r="D359" s="106">
        <v>2022</v>
      </c>
      <c r="E359" s="107" t="str">
        <f t="shared" si="5"/>
        <v>CNS</v>
      </c>
      <c r="F359" s="108">
        <v>0</v>
      </c>
      <c r="G359" s="257">
        <v>0</v>
      </c>
      <c r="H359" s="108">
        <v>0</v>
      </c>
      <c r="I359" s="108">
        <v>0</v>
      </c>
      <c r="J359" s="108">
        <v>0</v>
      </c>
      <c r="K359" s="108">
        <v>0</v>
      </c>
      <c r="L359" s="109" t="e">
        <v>#DIV/0!</v>
      </c>
      <c r="M359" s="97"/>
    </row>
    <row r="360" spans="1:13" hidden="1" outlineLevel="1">
      <c r="A360" s="103"/>
      <c r="B360" s="104" t="s">
        <v>1530</v>
      </c>
      <c r="C360" s="331" t="s">
        <v>1531</v>
      </c>
      <c r="D360" s="106">
        <v>2022</v>
      </c>
      <c r="E360" s="107" t="str">
        <f t="shared" si="5"/>
        <v>CNS</v>
      </c>
      <c r="F360" s="108">
        <v>0</v>
      </c>
      <c r="G360" s="257">
        <v>0</v>
      </c>
      <c r="H360" s="108">
        <v>0</v>
      </c>
      <c r="I360" s="108">
        <v>0</v>
      </c>
      <c r="J360" s="108">
        <v>0</v>
      </c>
      <c r="K360" s="108">
        <v>0</v>
      </c>
      <c r="L360" s="109" t="e">
        <v>#DIV/0!</v>
      </c>
      <c r="M360" s="97"/>
    </row>
    <row r="361" spans="1:13" ht="30" hidden="1" outlineLevel="1">
      <c r="A361" s="103" t="s">
        <v>674</v>
      </c>
      <c r="B361" s="104" t="s">
        <v>1532</v>
      </c>
      <c r="C361" s="331" t="s">
        <v>1533</v>
      </c>
      <c r="D361" s="106">
        <v>2022</v>
      </c>
      <c r="E361" s="107" t="str">
        <f t="shared" si="5"/>
        <v>CNS</v>
      </c>
      <c r="F361" s="108">
        <v>0</v>
      </c>
      <c r="G361" s="257">
        <v>0</v>
      </c>
      <c r="H361" s="108">
        <v>0</v>
      </c>
      <c r="I361" s="108">
        <v>0</v>
      </c>
      <c r="J361" s="108">
        <v>0</v>
      </c>
      <c r="K361" s="108">
        <v>0</v>
      </c>
      <c r="L361" s="109" t="e">
        <v>#DIV/0!</v>
      </c>
      <c r="M361" s="97"/>
    </row>
    <row r="362" spans="1:13" ht="15.75" collapsed="1">
      <c r="A362" s="122"/>
      <c r="B362" s="324" t="s">
        <v>1534</v>
      </c>
      <c r="C362" s="133" t="s">
        <v>1535</v>
      </c>
      <c r="D362" s="100">
        <v>2022</v>
      </c>
      <c r="E362" s="94" t="str">
        <f t="shared" si="5"/>
        <v>CNS</v>
      </c>
      <c r="F362" s="1022">
        <v>166917168.62560001</v>
      </c>
      <c r="G362" s="1022">
        <v>166917171</v>
      </c>
      <c r="H362" s="1022">
        <v>163112342.07000002</v>
      </c>
      <c r="I362" s="1022">
        <v>166917168.62560001</v>
      </c>
      <c r="J362" s="1022">
        <v>163112342.07000002</v>
      </c>
      <c r="K362" s="1022">
        <v>3804826.5555999875</v>
      </c>
      <c r="L362" s="127">
        <v>2.332641728586754E-2</v>
      </c>
      <c r="M362" s="97" t="s">
        <v>473</v>
      </c>
    </row>
    <row r="363" spans="1:13">
      <c r="A363" s="122"/>
      <c r="B363" s="92" t="s">
        <v>33</v>
      </c>
      <c r="C363" s="133" t="s">
        <v>1536</v>
      </c>
      <c r="D363" s="100">
        <v>2022</v>
      </c>
      <c r="E363" s="94" t="str">
        <f t="shared" si="5"/>
        <v>CNS</v>
      </c>
      <c r="F363" s="115">
        <v>147899636.764</v>
      </c>
      <c r="G363" s="115">
        <v>147899638</v>
      </c>
      <c r="H363" s="115">
        <v>146558448.68000001</v>
      </c>
      <c r="I363" s="115">
        <v>147899636.764</v>
      </c>
      <c r="J363" s="115">
        <v>146558448.68000001</v>
      </c>
      <c r="K363" s="115">
        <v>1341188.0839999914</v>
      </c>
      <c r="L363" s="116">
        <v>9.1512164333042347E-3</v>
      </c>
      <c r="M363" s="97" t="s">
        <v>473</v>
      </c>
    </row>
    <row r="364" spans="1:13">
      <c r="A364" s="111"/>
      <c r="B364" s="104" t="s">
        <v>1537</v>
      </c>
      <c r="C364" s="331" t="s">
        <v>1538</v>
      </c>
      <c r="D364" s="106">
        <v>2022</v>
      </c>
      <c r="E364" s="107" t="str">
        <f t="shared" si="5"/>
        <v>CNS</v>
      </c>
      <c r="F364" s="112">
        <v>70838664.684799999</v>
      </c>
      <c r="G364" s="112">
        <v>70838665</v>
      </c>
      <c r="H364" s="112">
        <v>71448136.590000004</v>
      </c>
      <c r="I364" s="112">
        <v>70838664.684799999</v>
      </c>
      <c r="J364" s="112">
        <v>71448136.590000004</v>
      </c>
      <c r="K364" s="112">
        <v>-609471.90520000458</v>
      </c>
      <c r="L364" s="113">
        <v>-8.5302701272311036E-3</v>
      </c>
      <c r="M364" s="97" t="s">
        <v>473</v>
      </c>
    </row>
    <row r="365" spans="1:13">
      <c r="A365" s="103"/>
      <c r="B365" s="104" t="s">
        <v>1539</v>
      </c>
      <c r="C365" s="331" t="s">
        <v>1540</v>
      </c>
      <c r="D365" s="106">
        <v>2022</v>
      </c>
      <c r="E365" s="107" t="str">
        <f t="shared" si="5"/>
        <v>CNS</v>
      </c>
      <c r="F365" s="112">
        <v>66101246.2192</v>
      </c>
      <c r="G365" s="112">
        <v>66101246</v>
      </c>
      <c r="H365" s="112">
        <v>66999944.979999997</v>
      </c>
      <c r="I365" s="112">
        <v>66101246.2192</v>
      </c>
      <c r="J365" s="112">
        <v>66999944.979999997</v>
      </c>
      <c r="K365" s="112">
        <v>-898698.76079999655</v>
      </c>
      <c r="L365" s="113">
        <v>-1.3413425355323279E-2</v>
      </c>
      <c r="M365" s="97" t="s">
        <v>473</v>
      </c>
    </row>
    <row r="366" spans="1:13" ht="30">
      <c r="A366" s="103"/>
      <c r="B366" s="304" t="s">
        <v>321</v>
      </c>
      <c r="C366" s="333" t="s">
        <v>147</v>
      </c>
      <c r="D366" s="314">
        <v>2022</v>
      </c>
      <c r="E366" s="315" t="str">
        <f t="shared" si="5"/>
        <v>CNS</v>
      </c>
      <c r="F366" s="316">
        <v>59210823.735200003</v>
      </c>
      <c r="G366" s="316">
        <v>59210824</v>
      </c>
      <c r="H366" s="316">
        <v>60093773.759999998</v>
      </c>
      <c r="I366" s="316">
        <v>59210823.735200003</v>
      </c>
      <c r="J366" s="316">
        <v>60093773.759999998</v>
      </c>
      <c r="K366" s="316">
        <v>-882950.02479999512</v>
      </c>
      <c r="L366" s="317">
        <v>-1.4692870318417412E-2</v>
      </c>
      <c r="M366" s="119"/>
    </row>
    <row r="367" spans="1:13" ht="30">
      <c r="A367" s="103"/>
      <c r="B367" s="304" t="s">
        <v>189</v>
      </c>
      <c r="C367" s="333" t="s">
        <v>148</v>
      </c>
      <c r="D367" s="314">
        <v>2022</v>
      </c>
      <c r="E367" s="315" t="str">
        <f t="shared" si="5"/>
        <v>CNS</v>
      </c>
      <c r="F367" s="316">
        <v>6890422.4840000002</v>
      </c>
      <c r="G367" s="316">
        <v>6890422</v>
      </c>
      <c r="H367" s="316">
        <v>6906171.2199999988</v>
      </c>
      <c r="I367" s="316">
        <v>6890422.4840000002</v>
      </c>
      <c r="J367" s="316">
        <v>6906171.2199999988</v>
      </c>
      <c r="K367" s="316">
        <v>-15748.735999998637</v>
      </c>
      <c r="L367" s="317">
        <v>-2.2803859762976801E-3</v>
      </c>
      <c r="M367" s="119"/>
    </row>
    <row r="368" spans="1:13">
      <c r="A368" s="103"/>
      <c r="B368" s="104" t="s">
        <v>1541</v>
      </c>
      <c r="C368" s="331" t="s">
        <v>1542</v>
      </c>
      <c r="D368" s="106">
        <v>2022</v>
      </c>
      <c r="E368" s="107" t="str">
        <f t="shared" si="5"/>
        <v>CNS</v>
      </c>
      <c r="F368" s="108">
        <v>0</v>
      </c>
      <c r="G368" s="257">
        <v>0</v>
      </c>
      <c r="H368" s="108">
        <v>0</v>
      </c>
      <c r="I368" s="108">
        <v>0</v>
      </c>
      <c r="J368" s="108">
        <v>0</v>
      </c>
      <c r="K368" s="108">
        <v>0</v>
      </c>
      <c r="L368" s="109" t="e">
        <v>#DIV/0!</v>
      </c>
      <c r="M368" s="97"/>
    </row>
    <row r="369" spans="1:13">
      <c r="A369" s="103"/>
      <c r="B369" s="104" t="s">
        <v>1543</v>
      </c>
      <c r="C369" s="331" t="s">
        <v>1544</v>
      </c>
      <c r="D369" s="106">
        <v>2022</v>
      </c>
      <c r="E369" s="107" t="str">
        <f t="shared" si="5"/>
        <v>CNS</v>
      </c>
      <c r="F369" s="112">
        <v>4737418.4656000007</v>
      </c>
      <c r="G369" s="112">
        <v>4737419</v>
      </c>
      <c r="H369" s="112">
        <v>4448191.6100000003</v>
      </c>
      <c r="I369" s="112">
        <v>4737418.4656000007</v>
      </c>
      <c r="J369" s="112">
        <v>4448191.6100000003</v>
      </c>
      <c r="K369" s="112">
        <v>289226.85560000036</v>
      </c>
      <c r="L369" s="113">
        <v>6.5021222320951311E-2</v>
      </c>
      <c r="M369" s="97" t="s">
        <v>473</v>
      </c>
    </row>
    <row r="370" spans="1:13" ht="30">
      <c r="A370" s="103"/>
      <c r="B370" s="104" t="s">
        <v>322</v>
      </c>
      <c r="C370" s="331" t="s">
        <v>149</v>
      </c>
      <c r="D370" s="106">
        <v>2022</v>
      </c>
      <c r="E370" s="107" t="str">
        <f t="shared" si="5"/>
        <v>CNS</v>
      </c>
      <c r="F370" s="108">
        <v>4245793.6912000002</v>
      </c>
      <c r="G370" s="257">
        <v>4245794</v>
      </c>
      <c r="H370" s="108">
        <v>3577105.39</v>
      </c>
      <c r="I370" s="108">
        <v>4245793.6912000002</v>
      </c>
      <c r="J370" s="108">
        <v>3577105.39</v>
      </c>
      <c r="K370" s="108">
        <v>668688.3012000001</v>
      </c>
      <c r="L370" s="109">
        <v>0.1869355884982746</v>
      </c>
      <c r="M370" s="119"/>
    </row>
    <row r="371" spans="1:13" ht="30">
      <c r="A371" s="103"/>
      <c r="B371" s="104" t="s">
        <v>323</v>
      </c>
      <c r="C371" s="331" t="s">
        <v>150</v>
      </c>
      <c r="D371" s="106">
        <v>2022</v>
      </c>
      <c r="E371" s="107" t="str">
        <f t="shared" si="5"/>
        <v>CNS</v>
      </c>
      <c r="F371" s="108">
        <v>491624.77439999999</v>
      </c>
      <c r="G371" s="257">
        <v>491625</v>
      </c>
      <c r="H371" s="108">
        <v>871086.22</v>
      </c>
      <c r="I371" s="108">
        <v>491624.77439999999</v>
      </c>
      <c r="J371" s="108">
        <v>871086.22</v>
      </c>
      <c r="K371" s="108">
        <v>-379461.44559999998</v>
      </c>
      <c r="L371" s="109">
        <v>-0.43561869868633668</v>
      </c>
      <c r="M371" s="119"/>
    </row>
    <row r="372" spans="1:13">
      <c r="A372" s="103"/>
      <c r="B372" s="104" t="s">
        <v>1545</v>
      </c>
      <c r="C372" s="331" t="s">
        <v>1546</v>
      </c>
      <c r="D372" s="106">
        <v>2022</v>
      </c>
      <c r="E372" s="107" t="str">
        <f t="shared" si="5"/>
        <v>CNS</v>
      </c>
      <c r="F372" s="108">
        <v>0</v>
      </c>
      <c r="G372" s="257">
        <v>0</v>
      </c>
      <c r="H372" s="108">
        <v>0</v>
      </c>
      <c r="I372" s="108">
        <v>0</v>
      </c>
      <c r="J372" s="108">
        <v>0</v>
      </c>
      <c r="K372" s="108">
        <v>0</v>
      </c>
      <c r="L372" s="109" t="e">
        <v>#DIV/0!</v>
      </c>
      <c r="M372" s="97"/>
    </row>
    <row r="373" spans="1:13">
      <c r="A373" s="103"/>
      <c r="B373" s="104" t="s">
        <v>1547</v>
      </c>
      <c r="C373" s="331" t="s">
        <v>1548</v>
      </c>
      <c r="D373" s="106">
        <v>2022</v>
      </c>
      <c r="E373" s="107" t="str">
        <f t="shared" si="5"/>
        <v>CNS</v>
      </c>
      <c r="F373" s="112">
        <v>77060972.0792</v>
      </c>
      <c r="G373" s="112">
        <v>77060973</v>
      </c>
      <c r="H373" s="112">
        <v>75110312.090000004</v>
      </c>
      <c r="I373" s="112">
        <v>77060972.0792</v>
      </c>
      <c r="J373" s="112">
        <v>75110312.090000004</v>
      </c>
      <c r="K373" s="112">
        <v>1950659.989199996</v>
      </c>
      <c r="L373" s="113">
        <v>2.5970601571494493E-2</v>
      </c>
      <c r="M373" s="97" t="s">
        <v>473</v>
      </c>
    </row>
    <row r="374" spans="1:13" ht="30">
      <c r="A374" s="103"/>
      <c r="B374" s="104" t="s">
        <v>324</v>
      </c>
      <c r="C374" s="331" t="s">
        <v>151</v>
      </c>
      <c r="D374" s="106">
        <v>2022</v>
      </c>
      <c r="E374" s="107" t="str">
        <f t="shared" si="5"/>
        <v>CNS</v>
      </c>
      <c r="F374" s="108">
        <v>56015462.5176</v>
      </c>
      <c r="G374" s="257">
        <v>56015463</v>
      </c>
      <c r="H374" s="108">
        <v>56690318.239999995</v>
      </c>
      <c r="I374" s="108">
        <v>56015462.5176</v>
      </c>
      <c r="J374" s="108">
        <v>56690318.239999995</v>
      </c>
      <c r="K374" s="108">
        <v>-674855.72239999473</v>
      </c>
      <c r="L374" s="109">
        <v>-1.1904250026309163E-2</v>
      </c>
      <c r="M374" s="119"/>
    </row>
    <row r="375" spans="1:13" ht="30">
      <c r="A375" s="103"/>
      <c r="B375" s="104" t="s">
        <v>325</v>
      </c>
      <c r="C375" s="331" t="s">
        <v>152</v>
      </c>
      <c r="D375" s="106">
        <v>2022</v>
      </c>
      <c r="E375" s="107" t="str">
        <f t="shared" si="5"/>
        <v>CNS</v>
      </c>
      <c r="F375" s="108">
        <v>21045509.5616</v>
      </c>
      <c r="G375" s="257">
        <v>21045510</v>
      </c>
      <c r="H375" s="108">
        <v>18419993.850000001</v>
      </c>
      <c r="I375" s="108">
        <v>21045509.5616</v>
      </c>
      <c r="J375" s="108">
        <v>18419993.850000001</v>
      </c>
      <c r="K375" s="108">
        <v>2625515.7115999982</v>
      </c>
      <c r="L375" s="109">
        <v>0.14253618828434073</v>
      </c>
      <c r="M375" s="119"/>
    </row>
    <row r="376" spans="1:13">
      <c r="A376" s="103"/>
      <c r="B376" s="104" t="s">
        <v>1549</v>
      </c>
      <c r="C376" s="331" t="s">
        <v>1550</v>
      </c>
      <c r="D376" s="106">
        <v>2022</v>
      </c>
      <c r="E376" s="107" t="str">
        <f t="shared" si="5"/>
        <v>CNS</v>
      </c>
      <c r="F376" s="108">
        <v>0</v>
      </c>
      <c r="G376" s="257">
        <v>0</v>
      </c>
      <c r="H376" s="108">
        <v>0</v>
      </c>
      <c r="I376" s="108">
        <v>0</v>
      </c>
      <c r="J376" s="108">
        <v>0</v>
      </c>
      <c r="K376" s="108">
        <v>0</v>
      </c>
      <c r="L376" s="109" t="e">
        <v>#DIV/0!</v>
      </c>
      <c r="M376" s="97"/>
    </row>
    <row r="377" spans="1:13">
      <c r="A377" s="122"/>
      <c r="B377" s="92" t="s">
        <v>34</v>
      </c>
      <c r="C377" s="133" t="s">
        <v>1551</v>
      </c>
      <c r="D377" s="100">
        <v>2022</v>
      </c>
      <c r="E377" s="94" t="str">
        <f t="shared" si="5"/>
        <v>CNS</v>
      </c>
      <c r="F377" s="115">
        <v>855791.4952</v>
      </c>
      <c r="G377" s="115">
        <v>855792</v>
      </c>
      <c r="H377" s="115">
        <v>754217.35000000009</v>
      </c>
      <c r="I377" s="115">
        <v>855791.4952</v>
      </c>
      <c r="J377" s="115">
        <v>754217.35000000009</v>
      </c>
      <c r="K377" s="115">
        <v>101574.14519999991</v>
      </c>
      <c r="L377" s="116">
        <v>0.13467489868802396</v>
      </c>
      <c r="M377" s="97" t="s">
        <v>473</v>
      </c>
    </row>
    <row r="378" spans="1:13">
      <c r="A378" s="103"/>
      <c r="B378" s="104" t="s">
        <v>1552</v>
      </c>
      <c r="C378" s="331" t="s">
        <v>1553</v>
      </c>
      <c r="D378" s="106">
        <v>2022</v>
      </c>
      <c r="E378" s="107" t="str">
        <f t="shared" si="5"/>
        <v>CNS</v>
      </c>
      <c r="F378" s="112">
        <v>744329.62880000006</v>
      </c>
      <c r="G378" s="112">
        <v>744330</v>
      </c>
      <c r="H378" s="112">
        <v>644286.88000000012</v>
      </c>
      <c r="I378" s="112">
        <v>744329.62880000006</v>
      </c>
      <c r="J378" s="112">
        <v>644286.88000000012</v>
      </c>
      <c r="K378" s="112">
        <v>100042.74879999994</v>
      </c>
      <c r="L378" s="113">
        <v>0.15527671275876351</v>
      </c>
      <c r="M378" s="97" t="s">
        <v>473</v>
      </c>
    </row>
    <row r="379" spans="1:13" ht="30">
      <c r="A379" s="103"/>
      <c r="B379" s="104" t="s">
        <v>326</v>
      </c>
      <c r="C379" s="331" t="s">
        <v>153</v>
      </c>
      <c r="D379" s="106">
        <v>2022</v>
      </c>
      <c r="E379" s="107" t="str">
        <f t="shared" si="5"/>
        <v>CNS</v>
      </c>
      <c r="F379" s="108">
        <v>744329.62880000006</v>
      </c>
      <c r="G379" s="257">
        <v>744330</v>
      </c>
      <c r="H379" s="108">
        <v>584478.08000000007</v>
      </c>
      <c r="I379" s="108">
        <v>744329.62880000006</v>
      </c>
      <c r="J379" s="108">
        <v>584478.08000000007</v>
      </c>
      <c r="K379" s="108">
        <v>159851.54879999999</v>
      </c>
      <c r="L379" s="109">
        <v>0.27349451462747748</v>
      </c>
      <c r="M379" s="119"/>
    </row>
    <row r="380" spans="1:13" ht="30">
      <c r="A380" s="103"/>
      <c r="B380" s="104" t="s">
        <v>327</v>
      </c>
      <c r="C380" s="331" t="s">
        <v>154</v>
      </c>
      <c r="D380" s="106">
        <v>2022</v>
      </c>
      <c r="E380" s="107" t="str">
        <f t="shared" si="5"/>
        <v>CNS</v>
      </c>
      <c r="F380" s="108">
        <v>0</v>
      </c>
      <c r="G380" s="257">
        <v>0</v>
      </c>
      <c r="H380" s="108">
        <v>59808.799999999996</v>
      </c>
      <c r="I380" s="108">
        <v>0</v>
      </c>
      <c r="J380" s="108">
        <v>59808.799999999996</v>
      </c>
      <c r="K380" s="108">
        <v>-59808.799999999996</v>
      </c>
      <c r="L380" s="109">
        <v>-1</v>
      </c>
      <c r="M380" s="97"/>
    </row>
    <row r="381" spans="1:13">
      <c r="A381" s="103"/>
      <c r="B381" s="104" t="s">
        <v>1554</v>
      </c>
      <c r="C381" s="331" t="s">
        <v>1555</v>
      </c>
      <c r="D381" s="106">
        <v>2022</v>
      </c>
      <c r="E381" s="107" t="str">
        <f t="shared" si="5"/>
        <v>CNS</v>
      </c>
      <c r="F381" s="108">
        <v>0</v>
      </c>
      <c r="G381" s="257">
        <v>0</v>
      </c>
      <c r="H381" s="108">
        <v>0</v>
      </c>
      <c r="I381" s="108">
        <v>0</v>
      </c>
      <c r="J381" s="108">
        <v>0</v>
      </c>
      <c r="K381" s="108">
        <v>0</v>
      </c>
      <c r="L381" s="109" t="e">
        <v>#DIV/0!</v>
      </c>
      <c r="M381" s="97"/>
    </row>
    <row r="382" spans="1:13">
      <c r="A382" s="103"/>
      <c r="B382" s="104" t="s">
        <v>1556</v>
      </c>
      <c r="C382" s="331" t="s">
        <v>1557</v>
      </c>
      <c r="D382" s="106">
        <v>2022</v>
      </c>
      <c r="E382" s="107" t="str">
        <f t="shared" si="5"/>
        <v>CNS</v>
      </c>
      <c r="F382" s="112">
        <v>111461.8664</v>
      </c>
      <c r="G382" s="112">
        <v>111462</v>
      </c>
      <c r="H382" s="112">
        <v>109930.46999999999</v>
      </c>
      <c r="I382" s="112">
        <v>111461.8664</v>
      </c>
      <c r="J382" s="112">
        <v>109930.46999999999</v>
      </c>
      <c r="K382" s="112">
        <v>1531.3964000000124</v>
      </c>
      <c r="L382" s="113">
        <v>1.3930590854382889E-2</v>
      </c>
      <c r="M382" s="97" t="s">
        <v>473</v>
      </c>
    </row>
    <row r="383" spans="1:13" ht="30">
      <c r="A383" s="103"/>
      <c r="B383" s="104" t="s">
        <v>328</v>
      </c>
      <c r="C383" s="331" t="s">
        <v>155</v>
      </c>
      <c r="D383" s="106">
        <v>2022</v>
      </c>
      <c r="E383" s="107" t="str">
        <f t="shared" si="5"/>
        <v>CNS</v>
      </c>
      <c r="F383" s="108">
        <v>111461.8664</v>
      </c>
      <c r="G383" s="257">
        <v>111462</v>
      </c>
      <c r="H383" s="108">
        <v>109930.46999999999</v>
      </c>
      <c r="I383" s="108">
        <v>111461.8664</v>
      </c>
      <c r="J383" s="108">
        <v>109930.46999999999</v>
      </c>
      <c r="K383" s="108">
        <v>1531.3964000000124</v>
      </c>
      <c r="L383" s="109">
        <v>1.3930590854382889E-2</v>
      </c>
      <c r="M383" s="119"/>
    </row>
    <row r="384" spans="1:13" ht="30" hidden="1" outlineLevel="1">
      <c r="A384" s="103"/>
      <c r="B384" s="104" t="s">
        <v>1558</v>
      </c>
      <c r="C384" s="331" t="s">
        <v>1559</v>
      </c>
      <c r="D384" s="106">
        <v>2022</v>
      </c>
      <c r="E384" s="107" t="str">
        <f t="shared" si="5"/>
        <v>CNS</v>
      </c>
      <c r="F384" s="108">
        <v>0</v>
      </c>
      <c r="G384" s="257">
        <v>0</v>
      </c>
      <c r="H384" s="108">
        <v>0</v>
      </c>
      <c r="I384" s="108">
        <v>0</v>
      </c>
      <c r="J384" s="108">
        <v>0</v>
      </c>
      <c r="K384" s="108">
        <v>0</v>
      </c>
      <c r="L384" s="109" t="e">
        <v>#DIV/0!</v>
      </c>
      <c r="M384" s="97"/>
    </row>
    <row r="385" spans="1:15" ht="30" hidden="1" outlineLevel="1">
      <c r="A385" s="103"/>
      <c r="B385" s="104" t="s">
        <v>1560</v>
      </c>
      <c r="C385" s="331" t="s">
        <v>1561</v>
      </c>
      <c r="D385" s="106">
        <v>2022</v>
      </c>
      <c r="E385" s="107" t="str">
        <f t="shared" si="5"/>
        <v>CNS</v>
      </c>
      <c r="F385" s="108">
        <v>0</v>
      </c>
      <c r="G385" s="257">
        <v>0</v>
      </c>
      <c r="H385" s="108">
        <v>0</v>
      </c>
      <c r="I385" s="108">
        <v>0</v>
      </c>
      <c r="J385" s="108">
        <v>0</v>
      </c>
      <c r="K385" s="108">
        <v>0</v>
      </c>
      <c r="L385" s="109" t="e">
        <v>#DIV/0!</v>
      </c>
      <c r="M385" s="97"/>
    </row>
    <row r="386" spans="1:15" s="128" customFormat="1" collapsed="1">
      <c r="A386" s="98"/>
      <c r="B386" s="92" t="s">
        <v>35</v>
      </c>
      <c r="C386" s="133" t="s">
        <v>1562</v>
      </c>
      <c r="D386" s="106">
        <v>2022</v>
      </c>
      <c r="E386" s="124" t="str">
        <f t="shared" si="5"/>
        <v>CNS</v>
      </c>
      <c r="F386" s="125">
        <v>11993249.324000001</v>
      </c>
      <c r="G386" s="125">
        <v>11993250</v>
      </c>
      <c r="H386" s="125">
        <v>9959225.5200000014</v>
      </c>
      <c r="I386" s="125">
        <v>11993249.324000001</v>
      </c>
      <c r="J386" s="125">
        <v>9959225.5200000014</v>
      </c>
      <c r="K386" s="125">
        <v>2034023.8039999995</v>
      </c>
      <c r="L386" s="126">
        <v>0.20423513855723988</v>
      </c>
      <c r="M386" s="97" t="s">
        <v>473</v>
      </c>
      <c r="N386" s="197"/>
      <c r="O386" s="198"/>
    </row>
    <row r="387" spans="1:15">
      <c r="A387" s="103"/>
      <c r="B387" s="104" t="s">
        <v>1563</v>
      </c>
      <c r="C387" s="331" t="s">
        <v>1564</v>
      </c>
      <c r="D387" s="106">
        <v>2022</v>
      </c>
      <c r="E387" s="107" t="str">
        <f t="shared" si="5"/>
        <v>CNS</v>
      </c>
      <c r="F387" s="112">
        <v>261433.64319999999</v>
      </c>
      <c r="G387" s="112">
        <v>261434</v>
      </c>
      <c r="H387" s="112">
        <v>148403.62</v>
      </c>
      <c r="I387" s="112">
        <v>261433.64319999999</v>
      </c>
      <c r="J387" s="112">
        <v>148403.62</v>
      </c>
      <c r="K387" s="112">
        <v>113030.0232</v>
      </c>
      <c r="L387" s="113">
        <v>0.76163925920405451</v>
      </c>
      <c r="M387" s="97" t="s">
        <v>473</v>
      </c>
    </row>
    <row r="388" spans="1:15" ht="30">
      <c r="A388" s="103"/>
      <c r="B388" s="104" t="s">
        <v>329</v>
      </c>
      <c r="C388" s="331" t="s">
        <v>156</v>
      </c>
      <c r="D388" s="106">
        <v>2022</v>
      </c>
      <c r="E388" s="107" t="str">
        <f t="shared" si="5"/>
        <v>CNS</v>
      </c>
      <c r="F388" s="108">
        <v>143099.13680000001</v>
      </c>
      <c r="G388" s="257">
        <v>143099</v>
      </c>
      <c r="H388" s="108">
        <v>142793.09</v>
      </c>
      <c r="I388" s="108">
        <v>143099.13680000001</v>
      </c>
      <c r="J388" s="108">
        <v>142793.09</v>
      </c>
      <c r="K388" s="108">
        <v>306.04680000001099</v>
      </c>
      <c r="L388" s="109">
        <v>2.143288586303518E-3</v>
      </c>
      <c r="M388" s="119"/>
    </row>
    <row r="389" spans="1:15" ht="30">
      <c r="A389" s="103"/>
      <c r="B389" s="104" t="s">
        <v>190</v>
      </c>
      <c r="C389" s="331" t="s">
        <v>191</v>
      </c>
      <c r="D389" s="106">
        <v>2022</v>
      </c>
      <c r="E389" s="107" t="str">
        <f t="shared" ref="E389:E452" si="6">+E388</f>
        <v>CNS</v>
      </c>
      <c r="F389" s="108">
        <v>118334.5064</v>
      </c>
      <c r="G389" s="257">
        <v>118335</v>
      </c>
      <c r="H389" s="108">
        <v>5610.53</v>
      </c>
      <c r="I389" s="108">
        <v>118334.5064</v>
      </c>
      <c r="J389" s="108">
        <v>5610.53</v>
      </c>
      <c r="K389" s="108">
        <v>112723.9764</v>
      </c>
      <c r="L389" s="109">
        <v>20.091502300139204</v>
      </c>
      <c r="M389" s="97"/>
    </row>
    <row r="390" spans="1:15">
      <c r="A390" s="103"/>
      <c r="B390" s="104" t="s">
        <v>1565</v>
      </c>
      <c r="C390" s="331" t="s">
        <v>1566</v>
      </c>
      <c r="D390" s="106">
        <v>2022</v>
      </c>
      <c r="E390" s="107" t="str">
        <f t="shared" si="6"/>
        <v>CNS</v>
      </c>
      <c r="F390" s="108">
        <v>0</v>
      </c>
      <c r="G390" s="257">
        <v>0</v>
      </c>
      <c r="H390" s="108">
        <v>0</v>
      </c>
      <c r="I390" s="108">
        <v>0</v>
      </c>
      <c r="J390" s="108">
        <v>0</v>
      </c>
      <c r="K390" s="108">
        <v>0</v>
      </c>
      <c r="L390" s="109" t="e">
        <v>#DIV/0!</v>
      </c>
      <c r="M390" s="97"/>
    </row>
    <row r="391" spans="1:15">
      <c r="A391" s="103"/>
      <c r="B391" s="104" t="s">
        <v>1567</v>
      </c>
      <c r="C391" s="331" t="s">
        <v>1568</v>
      </c>
      <c r="D391" s="106">
        <v>2022</v>
      </c>
      <c r="E391" s="107" t="str">
        <f t="shared" si="6"/>
        <v>CNS</v>
      </c>
      <c r="F391" s="112">
        <v>11731815.6808</v>
      </c>
      <c r="G391" s="112">
        <v>11731816</v>
      </c>
      <c r="H391" s="112">
        <v>9810821.9000000022</v>
      </c>
      <c r="I391" s="112">
        <v>11731815.6808</v>
      </c>
      <c r="J391" s="112">
        <v>9810821.9000000022</v>
      </c>
      <c r="K391" s="112">
        <v>1920993.780799998</v>
      </c>
      <c r="L391" s="113">
        <v>0.195803552483202</v>
      </c>
      <c r="M391" s="97" t="s">
        <v>473</v>
      </c>
    </row>
    <row r="392" spans="1:15" ht="30">
      <c r="A392" s="103"/>
      <c r="B392" s="104" t="s">
        <v>330</v>
      </c>
      <c r="C392" s="331" t="s">
        <v>157</v>
      </c>
      <c r="D392" s="106">
        <v>2022</v>
      </c>
      <c r="E392" s="107" t="str">
        <f t="shared" si="6"/>
        <v>CNS</v>
      </c>
      <c r="F392" s="108">
        <v>11606782.7864</v>
      </c>
      <c r="G392" s="257">
        <v>11606783</v>
      </c>
      <c r="H392" s="108">
        <v>9427198.1400000025</v>
      </c>
      <c r="I392" s="108">
        <v>11606782.7864</v>
      </c>
      <c r="J392" s="108">
        <v>9427198.1400000025</v>
      </c>
      <c r="K392" s="108">
        <v>2179584.6463999972</v>
      </c>
      <c r="L392" s="109">
        <v>0.23120174351188472</v>
      </c>
      <c r="M392" s="119"/>
    </row>
    <row r="393" spans="1:15" ht="30">
      <c r="A393" s="103"/>
      <c r="B393" s="104" t="s">
        <v>331</v>
      </c>
      <c r="C393" s="331" t="s">
        <v>158</v>
      </c>
      <c r="D393" s="106">
        <v>2022</v>
      </c>
      <c r="E393" s="107" t="str">
        <f t="shared" si="6"/>
        <v>CNS</v>
      </c>
      <c r="F393" s="108">
        <v>125032.8944</v>
      </c>
      <c r="G393" s="257">
        <v>125033</v>
      </c>
      <c r="H393" s="108">
        <v>66519.06</v>
      </c>
      <c r="I393" s="108">
        <v>125032.8944</v>
      </c>
      <c r="J393" s="108">
        <v>66519.06</v>
      </c>
      <c r="K393" s="108">
        <v>58513.834400000007</v>
      </c>
      <c r="L393" s="109">
        <v>0.87965516049084291</v>
      </c>
      <c r="M393" s="119"/>
    </row>
    <row r="394" spans="1:15">
      <c r="A394" s="103"/>
      <c r="B394" s="104" t="s">
        <v>332</v>
      </c>
      <c r="C394" s="331" t="s">
        <v>159</v>
      </c>
      <c r="D394" s="106">
        <v>2022</v>
      </c>
      <c r="E394" s="107" t="str">
        <f t="shared" si="6"/>
        <v>CNS</v>
      </c>
      <c r="F394" s="108">
        <v>0</v>
      </c>
      <c r="G394" s="257">
        <v>0</v>
      </c>
      <c r="H394" s="108">
        <v>317104.7</v>
      </c>
      <c r="I394" s="108">
        <v>0</v>
      </c>
      <c r="J394" s="108">
        <v>317104.7</v>
      </c>
      <c r="K394" s="108">
        <v>-317104.7</v>
      </c>
      <c r="L394" s="109">
        <v>-1</v>
      </c>
      <c r="M394" s="119"/>
    </row>
    <row r="395" spans="1:15">
      <c r="A395" s="90"/>
      <c r="B395" s="92" t="s">
        <v>36</v>
      </c>
      <c r="C395" s="133" t="s">
        <v>1569</v>
      </c>
      <c r="D395" s="106">
        <v>2022</v>
      </c>
      <c r="E395" s="124" t="str">
        <f t="shared" si="6"/>
        <v>CNS</v>
      </c>
      <c r="F395" s="125">
        <v>6168491.0424000006</v>
      </c>
      <c r="G395" s="125">
        <v>6168491</v>
      </c>
      <c r="H395" s="125">
        <v>5840450.5199999996</v>
      </c>
      <c r="I395" s="125">
        <v>6168491.0424000006</v>
      </c>
      <c r="J395" s="125">
        <v>5840450.5199999996</v>
      </c>
      <c r="K395" s="125">
        <v>328040.52240000106</v>
      </c>
      <c r="L395" s="126">
        <v>5.6166989391770603E-2</v>
      </c>
      <c r="M395" s="97" t="s">
        <v>473</v>
      </c>
    </row>
    <row r="396" spans="1:15">
      <c r="A396" s="103"/>
      <c r="B396" s="104" t="s">
        <v>1570</v>
      </c>
      <c r="C396" s="331" t="s">
        <v>1571</v>
      </c>
      <c r="D396" s="106">
        <v>2022</v>
      </c>
      <c r="E396" s="107" t="str">
        <f t="shared" si="6"/>
        <v>CNS</v>
      </c>
      <c r="F396" s="112">
        <v>1146355.888</v>
      </c>
      <c r="G396" s="112">
        <v>1146356</v>
      </c>
      <c r="H396" s="112">
        <v>1225889.7799999998</v>
      </c>
      <c r="I396" s="112">
        <v>1146355.888</v>
      </c>
      <c r="J396" s="112">
        <v>1225889.7799999998</v>
      </c>
      <c r="K396" s="112">
        <v>-79533.89199999976</v>
      </c>
      <c r="L396" s="113">
        <v>-6.4878501556640572E-2</v>
      </c>
      <c r="M396" s="97" t="s">
        <v>473</v>
      </c>
    </row>
    <row r="397" spans="1:15" ht="30">
      <c r="A397" s="103"/>
      <c r="B397" s="104" t="s">
        <v>333</v>
      </c>
      <c r="C397" s="331" t="s">
        <v>160</v>
      </c>
      <c r="D397" s="106">
        <v>2022</v>
      </c>
      <c r="E397" s="107" t="str">
        <f t="shared" si="6"/>
        <v>CNS</v>
      </c>
      <c r="F397" s="108">
        <v>972800.66639999999</v>
      </c>
      <c r="G397" s="257">
        <v>972801</v>
      </c>
      <c r="H397" s="108">
        <v>1067608.3699999999</v>
      </c>
      <c r="I397" s="108">
        <v>972800.66639999999</v>
      </c>
      <c r="J397" s="108">
        <v>1067608.3699999999</v>
      </c>
      <c r="K397" s="108">
        <v>-94807.703599999892</v>
      </c>
      <c r="L397" s="109">
        <v>-8.8803821948304787E-2</v>
      </c>
      <c r="M397" s="119"/>
    </row>
    <row r="398" spans="1:15" ht="30">
      <c r="A398" s="103"/>
      <c r="B398" s="104" t="s">
        <v>334</v>
      </c>
      <c r="C398" s="331" t="s">
        <v>161</v>
      </c>
      <c r="D398" s="106">
        <v>2022</v>
      </c>
      <c r="E398" s="107" t="str">
        <f t="shared" si="6"/>
        <v>CNS</v>
      </c>
      <c r="F398" s="108">
        <v>173555.22159999999</v>
      </c>
      <c r="G398" s="257">
        <v>173555</v>
      </c>
      <c r="H398" s="108">
        <v>158281.41</v>
      </c>
      <c r="I398" s="108">
        <v>173555.22159999999</v>
      </c>
      <c r="J398" s="108">
        <v>158281.41</v>
      </c>
      <c r="K398" s="108">
        <v>15273.811599999986</v>
      </c>
      <c r="L398" s="109">
        <v>9.6497823717895781E-2</v>
      </c>
      <c r="M398" s="119"/>
    </row>
    <row r="399" spans="1:15" ht="30" hidden="1" outlineLevel="1">
      <c r="A399" s="103"/>
      <c r="B399" s="104" t="s">
        <v>1572</v>
      </c>
      <c r="C399" s="331" t="s">
        <v>1573</v>
      </c>
      <c r="D399" s="106">
        <v>2022</v>
      </c>
      <c r="E399" s="107" t="str">
        <f t="shared" si="6"/>
        <v>CNS</v>
      </c>
      <c r="F399" s="108">
        <v>0</v>
      </c>
      <c r="G399" s="257">
        <v>0</v>
      </c>
      <c r="H399" s="108">
        <v>0</v>
      </c>
      <c r="I399" s="108">
        <v>0</v>
      </c>
      <c r="J399" s="108">
        <v>0</v>
      </c>
      <c r="K399" s="108">
        <v>0</v>
      </c>
      <c r="L399" s="109" t="e">
        <v>#DIV/0!</v>
      </c>
      <c r="M399" s="97"/>
    </row>
    <row r="400" spans="1:15" collapsed="1">
      <c r="A400" s="103"/>
      <c r="B400" s="104" t="s">
        <v>1574</v>
      </c>
      <c r="C400" s="331" t="s">
        <v>1575</v>
      </c>
      <c r="D400" s="106">
        <v>2022</v>
      </c>
      <c r="E400" s="107" t="str">
        <f t="shared" si="6"/>
        <v>CNS</v>
      </c>
      <c r="F400" s="112">
        <v>5022135.1544000003</v>
      </c>
      <c r="G400" s="112">
        <v>5022135</v>
      </c>
      <c r="H400" s="112">
        <v>4614560.74</v>
      </c>
      <c r="I400" s="112">
        <v>5022135.1544000003</v>
      </c>
      <c r="J400" s="112">
        <v>4614560.74</v>
      </c>
      <c r="K400" s="112">
        <v>407574.41440000013</v>
      </c>
      <c r="L400" s="113">
        <v>8.8323556100813203E-2</v>
      </c>
      <c r="M400" s="97" t="s">
        <v>473</v>
      </c>
    </row>
    <row r="401" spans="1:13" ht="30">
      <c r="A401" s="103"/>
      <c r="B401" s="104" t="s">
        <v>335</v>
      </c>
      <c r="C401" s="331" t="s">
        <v>162</v>
      </c>
      <c r="D401" s="106">
        <v>2022</v>
      </c>
      <c r="E401" s="107" t="str">
        <f t="shared" si="6"/>
        <v>CNS</v>
      </c>
      <c r="F401" s="108">
        <v>4768897.1655999999</v>
      </c>
      <c r="G401" s="257">
        <v>4768897</v>
      </c>
      <c r="H401" s="108">
        <v>4171610.45</v>
      </c>
      <c r="I401" s="108">
        <v>4768897.1655999999</v>
      </c>
      <c r="J401" s="108">
        <v>4171610.45</v>
      </c>
      <c r="K401" s="108">
        <v>597286.71559999976</v>
      </c>
      <c r="L401" s="109">
        <v>0.14317892879954786</v>
      </c>
      <c r="M401" s="119"/>
    </row>
    <row r="402" spans="1:13" ht="30">
      <c r="A402" s="103"/>
      <c r="B402" s="104" t="s">
        <v>336</v>
      </c>
      <c r="C402" s="331" t="s">
        <v>163</v>
      </c>
      <c r="D402" s="106">
        <v>2022</v>
      </c>
      <c r="E402" s="107" t="str">
        <f t="shared" si="6"/>
        <v>CNS</v>
      </c>
      <c r="F402" s="108">
        <v>66925.988799999992</v>
      </c>
      <c r="G402" s="257">
        <v>66926</v>
      </c>
      <c r="H402" s="108">
        <v>232807.71</v>
      </c>
      <c r="I402" s="108">
        <v>66925.988799999992</v>
      </c>
      <c r="J402" s="108">
        <v>232807.71</v>
      </c>
      <c r="K402" s="108">
        <v>-165881.7212</v>
      </c>
      <c r="L402" s="109">
        <v>-0.7125267509396489</v>
      </c>
      <c r="M402" s="119"/>
    </row>
    <row r="403" spans="1:13" ht="30">
      <c r="A403" s="103"/>
      <c r="B403" s="104" t="s">
        <v>337</v>
      </c>
      <c r="C403" s="331" t="s">
        <v>164</v>
      </c>
      <c r="D403" s="106">
        <v>2022</v>
      </c>
      <c r="E403" s="107" t="str">
        <f t="shared" si="6"/>
        <v>CNS</v>
      </c>
      <c r="F403" s="108">
        <v>186312</v>
      </c>
      <c r="G403" s="257">
        <v>186312</v>
      </c>
      <c r="H403" s="108">
        <v>210142.58</v>
      </c>
      <c r="I403" s="108">
        <v>186312</v>
      </c>
      <c r="J403" s="108">
        <v>210142.58</v>
      </c>
      <c r="K403" s="108">
        <v>-23830.579999999987</v>
      </c>
      <c r="L403" s="109">
        <v>-0.11340195785166428</v>
      </c>
      <c r="M403" s="119"/>
    </row>
    <row r="404" spans="1:13">
      <c r="A404" s="90"/>
      <c r="B404" s="92" t="s">
        <v>37</v>
      </c>
      <c r="C404" s="133" t="s">
        <v>1576</v>
      </c>
      <c r="D404" s="100">
        <v>2022</v>
      </c>
      <c r="E404" s="94" t="str">
        <f t="shared" si="6"/>
        <v>CNS</v>
      </c>
      <c r="F404" s="115">
        <v>2099752.4500000002</v>
      </c>
      <c r="G404" s="115">
        <v>2099752</v>
      </c>
      <c r="H404" s="115">
        <v>1568953.57</v>
      </c>
      <c r="I404" s="115">
        <v>2099752.4500000002</v>
      </c>
      <c r="J404" s="115">
        <v>1568953.57</v>
      </c>
      <c r="K404" s="115">
        <v>530798.88000000012</v>
      </c>
      <c r="L404" s="116">
        <v>0.33831395023372174</v>
      </c>
      <c r="M404" s="97" t="s">
        <v>473</v>
      </c>
    </row>
    <row r="405" spans="1:13">
      <c r="A405" s="103"/>
      <c r="B405" s="104" t="s">
        <v>338</v>
      </c>
      <c r="C405" s="331" t="s">
        <v>165</v>
      </c>
      <c r="D405" s="106">
        <v>2022</v>
      </c>
      <c r="E405" s="107" t="str">
        <f t="shared" si="6"/>
        <v>CNS</v>
      </c>
      <c r="F405" s="108">
        <v>474316.68000000005</v>
      </c>
      <c r="G405" s="257">
        <v>474317</v>
      </c>
      <c r="H405" s="108">
        <v>449042.02</v>
      </c>
      <c r="I405" s="108">
        <v>474316.68000000005</v>
      </c>
      <c r="J405" s="108">
        <v>449042.02</v>
      </c>
      <c r="K405" s="108">
        <v>25274.660000000033</v>
      </c>
      <c r="L405" s="109">
        <v>5.6285734684696172E-2</v>
      </c>
      <c r="M405" s="119"/>
    </row>
    <row r="406" spans="1:13">
      <c r="A406" s="103"/>
      <c r="B406" s="104" t="s">
        <v>1577</v>
      </c>
      <c r="C406" s="331" t="s">
        <v>1578</v>
      </c>
      <c r="D406" s="106">
        <v>2022</v>
      </c>
      <c r="E406" s="107" t="str">
        <f t="shared" si="6"/>
        <v>CNS</v>
      </c>
      <c r="F406" s="108">
        <v>0</v>
      </c>
      <c r="G406" s="257">
        <v>0</v>
      </c>
      <c r="H406" s="108">
        <v>0</v>
      </c>
      <c r="I406" s="108">
        <v>0</v>
      </c>
      <c r="J406" s="108">
        <v>0</v>
      </c>
      <c r="K406" s="108">
        <v>0</v>
      </c>
      <c r="L406" s="109" t="e">
        <v>#DIV/0!</v>
      </c>
      <c r="M406" s="97"/>
    </row>
    <row r="407" spans="1:13">
      <c r="A407" s="103"/>
      <c r="B407" s="104" t="s">
        <v>1579</v>
      </c>
      <c r="C407" s="331" t="s">
        <v>1580</v>
      </c>
      <c r="D407" s="106">
        <v>2022</v>
      </c>
      <c r="E407" s="107" t="str">
        <f t="shared" si="6"/>
        <v>CNS</v>
      </c>
      <c r="F407" s="112">
        <v>1625435.77</v>
      </c>
      <c r="G407" s="112">
        <v>1625435</v>
      </c>
      <c r="H407" s="112">
        <v>1119911.55</v>
      </c>
      <c r="I407" s="112">
        <v>1625435.77</v>
      </c>
      <c r="J407" s="112">
        <v>1119911.55</v>
      </c>
      <c r="K407" s="112">
        <v>505524.22</v>
      </c>
      <c r="L407" s="113">
        <v>0.45139655895146358</v>
      </c>
      <c r="M407" s="97" t="s">
        <v>473</v>
      </c>
    </row>
    <row r="408" spans="1:13" ht="30">
      <c r="A408" s="103"/>
      <c r="B408" s="104" t="s">
        <v>339</v>
      </c>
      <c r="C408" s="331" t="s">
        <v>1581</v>
      </c>
      <c r="D408" s="106">
        <v>2022</v>
      </c>
      <c r="E408" s="107" t="str">
        <f t="shared" si="6"/>
        <v>CNS</v>
      </c>
      <c r="F408" s="108">
        <v>567886.4</v>
      </c>
      <c r="G408" s="257">
        <v>567886</v>
      </c>
      <c r="H408" s="108">
        <v>567886.4</v>
      </c>
      <c r="I408" s="108">
        <v>567886.4</v>
      </c>
      <c r="J408" s="108">
        <v>567886.4</v>
      </c>
      <c r="K408" s="108">
        <v>0</v>
      </c>
      <c r="L408" s="109">
        <v>0</v>
      </c>
      <c r="M408" s="119"/>
    </row>
    <row r="409" spans="1:13">
      <c r="A409" s="103"/>
      <c r="B409" s="104" t="s">
        <v>340</v>
      </c>
      <c r="C409" s="331" t="s">
        <v>1582</v>
      </c>
      <c r="D409" s="106">
        <v>2022</v>
      </c>
      <c r="E409" s="107" t="str">
        <f t="shared" si="6"/>
        <v>CNS</v>
      </c>
      <c r="F409" s="108">
        <v>1057549.3700000001</v>
      </c>
      <c r="G409" s="257">
        <v>1057549</v>
      </c>
      <c r="H409" s="108">
        <v>552024.94999999995</v>
      </c>
      <c r="I409" s="108">
        <v>1057549.3700000001</v>
      </c>
      <c r="J409" s="108">
        <v>552024.94999999995</v>
      </c>
      <c r="K409" s="108">
        <v>505524.42000000016</v>
      </c>
      <c r="L409" s="109">
        <v>0.91576371683924829</v>
      </c>
      <c r="M409" s="119"/>
    </row>
    <row r="410" spans="1:13" ht="30" hidden="1" outlineLevel="1">
      <c r="A410" s="103" t="s">
        <v>674</v>
      </c>
      <c r="B410" s="104" t="s">
        <v>1583</v>
      </c>
      <c r="C410" s="331" t="s">
        <v>1584</v>
      </c>
      <c r="D410" s="106">
        <v>2022</v>
      </c>
      <c r="E410" s="107" t="str">
        <f t="shared" si="6"/>
        <v>CNS</v>
      </c>
      <c r="F410" s="108">
        <v>0</v>
      </c>
      <c r="G410" s="257">
        <v>0</v>
      </c>
      <c r="H410" s="108">
        <v>0</v>
      </c>
      <c r="I410" s="108">
        <v>0</v>
      </c>
      <c r="J410" s="108">
        <v>0</v>
      </c>
      <c r="K410" s="108">
        <v>0</v>
      </c>
      <c r="L410" s="109" t="e">
        <v>#DIV/0!</v>
      </c>
      <c r="M410" s="119"/>
    </row>
    <row r="411" spans="1:13" hidden="1" outlineLevel="1">
      <c r="A411" s="103"/>
      <c r="B411" s="104" t="s">
        <v>341</v>
      </c>
      <c r="C411" s="331" t="s">
        <v>166</v>
      </c>
      <c r="D411" s="106">
        <v>2022</v>
      </c>
      <c r="E411" s="107" t="str">
        <f t="shared" si="6"/>
        <v>CNS</v>
      </c>
      <c r="F411" s="108">
        <v>0</v>
      </c>
      <c r="G411" s="257">
        <v>0</v>
      </c>
      <c r="H411" s="108">
        <v>0.2</v>
      </c>
      <c r="I411" s="108">
        <v>0</v>
      </c>
      <c r="J411" s="108">
        <v>0.2</v>
      </c>
      <c r="K411" s="108">
        <v>-0.2</v>
      </c>
      <c r="L411" s="109">
        <v>-1</v>
      </c>
      <c r="M411" s="119"/>
    </row>
    <row r="412" spans="1:13" collapsed="1">
      <c r="A412" s="90"/>
      <c r="B412" s="99" t="s">
        <v>1585</v>
      </c>
      <c r="C412" s="133" t="s">
        <v>1586</v>
      </c>
      <c r="D412" s="100">
        <v>2022</v>
      </c>
      <c r="E412" s="94" t="str">
        <f t="shared" si="6"/>
        <v>CNS</v>
      </c>
      <c r="F412" s="115">
        <v>13861888.919124998</v>
      </c>
      <c r="G412" s="115">
        <v>13861889</v>
      </c>
      <c r="H412" s="115">
        <v>12673670.149999999</v>
      </c>
      <c r="I412" s="115">
        <v>13861888.919124998</v>
      </c>
      <c r="J412" s="115">
        <v>12673670.149999999</v>
      </c>
      <c r="K412" s="115">
        <v>1188218.7691249996</v>
      </c>
      <c r="L412" s="116">
        <v>9.3754907225907236E-2</v>
      </c>
      <c r="M412" s="97" t="s">
        <v>473</v>
      </c>
    </row>
    <row r="413" spans="1:13">
      <c r="A413" s="90"/>
      <c r="B413" s="129" t="s">
        <v>1587</v>
      </c>
      <c r="C413" s="334" t="s">
        <v>1588</v>
      </c>
      <c r="D413" s="123">
        <v>2022</v>
      </c>
      <c r="E413" s="124" t="str">
        <f t="shared" si="6"/>
        <v>CNS</v>
      </c>
      <c r="F413" s="125">
        <v>0</v>
      </c>
      <c r="G413" s="257">
        <v>0</v>
      </c>
      <c r="H413" s="125">
        <v>0</v>
      </c>
      <c r="I413" s="125">
        <v>0</v>
      </c>
      <c r="J413" s="125">
        <v>0</v>
      </c>
      <c r="K413" s="125">
        <v>0</v>
      </c>
      <c r="L413" s="126" t="e">
        <v>#DIV/0!</v>
      </c>
      <c r="M413" s="97"/>
    </row>
    <row r="414" spans="1:13">
      <c r="A414" s="90"/>
      <c r="B414" s="129" t="s">
        <v>39</v>
      </c>
      <c r="C414" s="334" t="s">
        <v>38</v>
      </c>
      <c r="D414" s="123">
        <v>2022</v>
      </c>
      <c r="E414" s="124" t="str">
        <f t="shared" si="6"/>
        <v>CNS</v>
      </c>
      <c r="F414" s="125">
        <v>13861888.919124998</v>
      </c>
      <c r="G414" s="125">
        <v>13861889</v>
      </c>
      <c r="H414" s="125">
        <v>12673670.149999999</v>
      </c>
      <c r="I414" s="125">
        <v>13861888.919124998</v>
      </c>
      <c r="J414" s="125">
        <v>12673670.149999999</v>
      </c>
      <c r="K414" s="125">
        <v>1188218.7691249996</v>
      </c>
      <c r="L414" s="126">
        <v>9.3754907225907236E-2</v>
      </c>
      <c r="M414" s="97" t="s">
        <v>473</v>
      </c>
    </row>
    <row r="415" spans="1:13">
      <c r="A415" s="103"/>
      <c r="B415" s="104" t="s">
        <v>1589</v>
      </c>
      <c r="C415" s="331" t="s">
        <v>1590</v>
      </c>
      <c r="D415" s="106">
        <v>2022</v>
      </c>
      <c r="E415" s="107" t="str">
        <f t="shared" si="6"/>
        <v>CNS</v>
      </c>
      <c r="F415" s="112">
        <v>6440615.7747499999</v>
      </c>
      <c r="G415" s="112">
        <v>6440616</v>
      </c>
      <c r="H415" s="112">
        <v>6433470.7999999998</v>
      </c>
      <c r="I415" s="112">
        <v>6440615.7747499999</v>
      </c>
      <c r="J415" s="112">
        <v>6433470.7999999998</v>
      </c>
      <c r="K415" s="112">
        <v>7144.9747500000522</v>
      </c>
      <c r="L415" s="113">
        <v>1.1105941057508262E-3</v>
      </c>
      <c r="M415" s="97" t="s">
        <v>473</v>
      </c>
    </row>
    <row r="416" spans="1:13">
      <c r="A416" s="103"/>
      <c r="B416" s="104" t="s">
        <v>260</v>
      </c>
      <c r="C416" s="331" t="s">
        <v>167</v>
      </c>
      <c r="D416" s="106">
        <v>2022</v>
      </c>
      <c r="E416" s="107" t="str">
        <f t="shared" si="6"/>
        <v>CNS</v>
      </c>
      <c r="F416" s="108">
        <v>125727.6</v>
      </c>
      <c r="G416" s="257">
        <v>125728</v>
      </c>
      <c r="H416" s="108">
        <v>125727.6</v>
      </c>
      <c r="I416" s="108">
        <v>125727.6</v>
      </c>
      <c r="J416" s="108">
        <v>125727.6</v>
      </c>
      <c r="K416" s="108">
        <v>0</v>
      </c>
      <c r="L416" s="109">
        <v>0</v>
      </c>
      <c r="M416" s="119"/>
    </row>
    <row r="417" spans="1:13">
      <c r="A417" s="103"/>
      <c r="B417" s="104" t="s">
        <v>261</v>
      </c>
      <c r="C417" s="331" t="s">
        <v>168</v>
      </c>
      <c r="D417" s="106">
        <v>2022</v>
      </c>
      <c r="E417" s="107" t="str">
        <f t="shared" si="6"/>
        <v>CNS</v>
      </c>
      <c r="F417" s="108">
        <v>6314888.1747500002</v>
      </c>
      <c r="G417" s="257">
        <v>6314888</v>
      </c>
      <c r="H417" s="108">
        <v>6307743.2000000002</v>
      </c>
      <c r="I417" s="108">
        <v>6314888.1747500002</v>
      </c>
      <c r="J417" s="108">
        <v>6307743.2000000002</v>
      </c>
      <c r="K417" s="108">
        <v>7144.9747500000522</v>
      </c>
      <c r="L417" s="109">
        <v>1.1327307601869481E-3</v>
      </c>
      <c r="M417" s="119"/>
    </row>
    <row r="418" spans="1:13">
      <c r="A418" s="103"/>
      <c r="B418" s="104" t="s">
        <v>262</v>
      </c>
      <c r="C418" s="331" t="s">
        <v>169</v>
      </c>
      <c r="D418" s="106">
        <v>2022</v>
      </c>
      <c r="E418" s="107" t="str">
        <f t="shared" si="6"/>
        <v>CNS</v>
      </c>
      <c r="F418" s="108">
        <v>7421273.1443749992</v>
      </c>
      <c r="G418" s="257">
        <v>7421273</v>
      </c>
      <c r="H418" s="108">
        <v>6240199.3499999996</v>
      </c>
      <c r="I418" s="108">
        <v>7421273.1443749992</v>
      </c>
      <c r="J418" s="108">
        <v>6240199.3499999996</v>
      </c>
      <c r="K418" s="108">
        <v>1181073.7943749996</v>
      </c>
      <c r="L418" s="109">
        <v>0.18926859994865383</v>
      </c>
      <c r="M418" s="119"/>
    </row>
    <row r="419" spans="1:13">
      <c r="A419" s="98"/>
      <c r="B419" s="92" t="s">
        <v>1591</v>
      </c>
      <c r="C419" s="133" t="s">
        <v>1592</v>
      </c>
      <c r="D419" s="100">
        <v>2022</v>
      </c>
      <c r="E419" s="94" t="str">
        <f t="shared" si="6"/>
        <v>CNS</v>
      </c>
      <c r="F419" s="115">
        <v>0</v>
      </c>
      <c r="G419" s="115">
        <v>0</v>
      </c>
      <c r="H419" s="115">
        <v>0</v>
      </c>
      <c r="I419" s="115">
        <v>0</v>
      </c>
      <c r="J419" s="115">
        <v>0</v>
      </c>
      <c r="K419" s="115">
        <v>0</v>
      </c>
      <c r="L419" s="116" t="e">
        <v>#DIV/0!</v>
      </c>
      <c r="M419" s="97" t="s">
        <v>473</v>
      </c>
    </row>
    <row r="420" spans="1:13" ht="30" hidden="1" outlineLevel="1">
      <c r="A420" s="103"/>
      <c r="B420" s="104" t="s">
        <v>1593</v>
      </c>
      <c r="C420" s="331" t="s">
        <v>1594</v>
      </c>
      <c r="D420" s="106">
        <v>2022</v>
      </c>
      <c r="E420" s="107" t="str">
        <f t="shared" si="6"/>
        <v>CNS</v>
      </c>
      <c r="F420" s="108">
        <v>0</v>
      </c>
      <c r="G420" s="257">
        <v>0</v>
      </c>
      <c r="H420" s="108">
        <v>0</v>
      </c>
      <c r="I420" s="108">
        <v>0</v>
      </c>
      <c r="J420" s="108">
        <v>0</v>
      </c>
      <c r="K420" s="108">
        <v>0</v>
      </c>
      <c r="L420" s="109" t="e">
        <v>#DIV/0!</v>
      </c>
      <c r="M420" s="97"/>
    </row>
    <row r="421" spans="1:13" hidden="1" outlineLevel="1">
      <c r="A421" s="103"/>
      <c r="B421" s="104" t="s">
        <v>1595</v>
      </c>
      <c r="C421" s="331" t="s">
        <v>1596</v>
      </c>
      <c r="D421" s="106">
        <v>2022</v>
      </c>
      <c r="E421" s="107" t="str">
        <f t="shared" si="6"/>
        <v>CNS</v>
      </c>
      <c r="F421" s="108">
        <v>0</v>
      </c>
      <c r="G421" s="257">
        <v>0</v>
      </c>
      <c r="H421" s="108">
        <v>0</v>
      </c>
      <c r="I421" s="108">
        <v>0</v>
      </c>
      <c r="J421" s="108">
        <v>0</v>
      </c>
      <c r="K421" s="108">
        <v>0</v>
      </c>
      <c r="L421" s="109" t="e">
        <v>#DIV/0!</v>
      </c>
      <c r="M421" s="97"/>
    </row>
    <row r="422" spans="1:13" collapsed="1">
      <c r="A422" s="98"/>
      <c r="B422" s="92" t="s">
        <v>32</v>
      </c>
      <c r="C422" s="133" t="s">
        <v>40</v>
      </c>
      <c r="D422" s="123">
        <v>2022</v>
      </c>
      <c r="E422" s="124" t="str">
        <f t="shared" si="6"/>
        <v>CNS</v>
      </c>
      <c r="F422" s="115">
        <v>-1364894.8600000015</v>
      </c>
      <c r="G422" s="115">
        <v>-1364895</v>
      </c>
      <c r="H422" s="115">
        <v>-593444.87999999721</v>
      </c>
      <c r="I422" s="115">
        <v>-1364894.8600000015</v>
      </c>
      <c r="J422" s="115">
        <v>-593444.87999999721</v>
      </c>
      <c r="K422" s="115">
        <v>-771449.98000000429</v>
      </c>
      <c r="L422" s="116">
        <v>1.2999522044911869</v>
      </c>
      <c r="M422" s="97" t="s">
        <v>473</v>
      </c>
    </row>
    <row r="423" spans="1:13">
      <c r="A423" s="98"/>
      <c r="B423" s="92" t="s">
        <v>1597</v>
      </c>
      <c r="C423" s="133" t="s">
        <v>1598</v>
      </c>
      <c r="D423" s="123">
        <v>2022</v>
      </c>
      <c r="E423" s="124" t="str">
        <f t="shared" si="6"/>
        <v>CNS</v>
      </c>
      <c r="F423" s="115">
        <v>-1339091.1500000015</v>
      </c>
      <c r="G423" s="115">
        <v>-1339091</v>
      </c>
      <c r="H423" s="115">
        <v>-601847.60999999719</v>
      </c>
      <c r="I423" s="115">
        <v>-1339091.1500000015</v>
      </c>
      <c r="J423" s="115">
        <v>-601847.60999999719</v>
      </c>
      <c r="K423" s="115">
        <v>-737243.54000000434</v>
      </c>
      <c r="L423" s="116">
        <v>1.2249671307991201</v>
      </c>
      <c r="M423" s="97" t="s">
        <v>473</v>
      </c>
    </row>
    <row r="424" spans="1:13">
      <c r="A424" s="103"/>
      <c r="B424" s="104" t="s">
        <v>188</v>
      </c>
      <c r="C424" s="331" t="s">
        <v>107</v>
      </c>
      <c r="D424" s="106">
        <v>2022</v>
      </c>
      <c r="E424" s="107" t="str">
        <f t="shared" si="6"/>
        <v>CNS</v>
      </c>
      <c r="F424" s="108">
        <v>-1255438.9099999999</v>
      </c>
      <c r="G424" s="257">
        <v>-1255439</v>
      </c>
      <c r="H424" s="108">
        <v>-228456.93999999992</v>
      </c>
      <c r="I424" s="108">
        <v>-1255438.9099999999</v>
      </c>
      <c r="J424" s="108">
        <v>-228456.93999999992</v>
      </c>
      <c r="K424" s="108">
        <v>-1026981.97</v>
      </c>
      <c r="L424" s="109">
        <v>4.4952977572053641</v>
      </c>
      <c r="M424" s="119"/>
    </row>
    <row r="425" spans="1:13">
      <c r="A425" s="103"/>
      <c r="B425" s="104" t="s">
        <v>1599</v>
      </c>
      <c r="C425" s="331" t="s">
        <v>1600</v>
      </c>
      <c r="D425" s="106">
        <v>2022</v>
      </c>
      <c r="E425" s="107" t="str">
        <f t="shared" si="6"/>
        <v>CNS</v>
      </c>
      <c r="F425" s="108">
        <v>0</v>
      </c>
      <c r="G425" s="257">
        <v>0</v>
      </c>
      <c r="H425" s="108">
        <v>0</v>
      </c>
      <c r="I425" s="108">
        <v>0</v>
      </c>
      <c r="J425" s="108">
        <v>0</v>
      </c>
      <c r="K425" s="108">
        <v>0</v>
      </c>
      <c r="L425" s="109" t="e">
        <v>#DIV/0!</v>
      </c>
      <c r="M425" s="119"/>
    </row>
    <row r="426" spans="1:13">
      <c r="A426" s="103"/>
      <c r="B426" s="104" t="s">
        <v>263</v>
      </c>
      <c r="C426" s="331" t="s">
        <v>108</v>
      </c>
      <c r="D426" s="106">
        <v>2022</v>
      </c>
      <c r="E426" s="107" t="str">
        <f t="shared" si="6"/>
        <v>CNS</v>
      </c>
      <c r="F426" s="108">
        <v>-78897.470000001602</v>
      </c>
      <c r="G426" s="257">
        <v>-78897</v>
      </c>
      <c r="H426" s="108">
        <v>-411648.01999999722</v>
      </c>
      <c r="I426" s="108">
        <v>-78897.470000001602</v>
      </c>
      <c r="J426" s="108">
        <v>-411648.01999999722</v>
      </c>
      <c r="K426" s="108">
        <v>332750.54999999562</v>
      </c>
      <c r="L426" s="109">
        <v>-0.80833754526500057</v>
      </c>
      <c r="M426" s="119"/>
    </row>
    <row r="427" spans="1:13">
      <c r="A427" s="103"/>
      <c r="B427" s="104" t="s">
        <v>264</v>
      </c>
      <c r="C427" s="331" t="s">
        <v>109</v>
      </c>
      <c r="D427" s="106">
        <v>2022</v>
      </c>
      <c r="E427" s="107" t="str">
        <f t="shared" si="6"/>
        <v>CNS</v>
      </c>
      <c r="F427" s="108">
        <v>-1633.0900000000001</v>
      </c>
      <c r="G427" s="257">
        <v>-1633</v>
      </c>
      <c r="H427" s="108">
        <v>1827.4400000000005</v>
      </c>
      <c r="I427" s="108">
        <v>-1633.0900000000001</v>
      </c>
      <c r="J427" s="108">
        <v>1827.4400000000005</v>
      </c>
      <c r="K427" s="108">
        <v>-3460.5300000000007</v>
      </c>
      <c r="L427" s="109">
        <v>-1.8936490390929386</v>
      </c>
      <c r="M427" s="119"/>
    </row>
    <row r="428" spans="1:13">
      <c r="A428" s="103"/>
      <c r="B428" s="104" t="s">
        <v>1601</v>
      </c>
      <c r="C428" s="331" t="s">
        <v>1602</v>
      </c>
      <c r="D428" s="106">
        <v>2022</v>
      </c>
      <c r="E428" s="107" t="str">
        <f t="shared" si="6"/>
        <v>CNS</v>
      </c>
      <c r="F428" s="108">
        <v>0</v>
      </c>
      <c r="G428" s="257">
        <v>0</v>
      </c>
      <c r="H428" s="108">
        <v>0</v>
      </c>
      <c r="I428" s="108">
        <v>0</v>
      </c>
      <c r="J428" s="108">
        <v>0</v>
      </c>
      <c r="K428" s="108">
        <v>0</v>
      </c>
      <c r="L428" s="109" t="e">
        <v>#DIV/0!</v>
      </c>
      <c r="M428" s="119"/>
    </row>
    <row r="429" spans="1:13">
      <c r="A429" s="103"/>
      <c r="B429" s="104" t="s">
        <v>265</v>
      </c>
      <c r="C429" s="331" t="s">
        <v>110</v>
      </c>
      <c r="D429" s="106">
        <v>2022</v>
      </c>
      <c r="E429" s="107" t="str">
        <f t="shared" si="6"/>
        <v>CNS</v>
      </c>
      <c r="F429" s="108">
        <v>-433.88999999999987</v>
      </c>
      <c r="G429" s="257">
        <v>-434</v>
      </c>
      <c r="H429" s="108">
        <v>926.13999999999987</v>
      </c>
      <c r="I429" s="108">
        <v>-433.88999999999987</v>
      </c>
      <c r="J429" s="108">
        <v>926.13999999999987</v>
      </c>
      <c r="K429" s="108">
        <v>-1360.0299999999997</v>
      </c>
      <c r="L429" s="109">
        <v>-1.4684928844451162</v>
      </c>
      <c r="M429" s="119"/>
    </row>
    <row r="430" spans="1:13">
      <c r="A430" s="103"/>
      <c r="B430" s="104" t="s">
        <v>1603</v>
      </c>
      <c r="C430" s="331" t="s">
        <v>1604</v>
      </c>
      <c r="D430" s="106">
        <v>2022</v>
      </c>
      <c r="E430" s="107" t="str">
        <f t="shared" si="6"/>
        <v>CNS</v>
      </c>
      <c r="F430" s="108">
        <v>0</v>
      </c>
      <c r="G430" s="257">
        <v>0</v>
      </c>
      <c r="H430" s="108">
        <v>0</v>
      </c>
      <c r="I430" s="108">
        <v>0</v>
      </c>
      <c r="J430" s="108">
        <v>0</v>
      </c>
      <c r="K430" s="108">
        <v>0</v>
      </c>
      <c r="L430" s="109" t="e">
        <v>#DIV/0!</v>
      </c>
      <c r="M430" s="119"/>
    </row>
    <row r="431" spans="1:13">
      <c r="A431" s="103"/>
      <c r="B431" s="104" t="s">
        <v>266</v>
      </c>
      <c r="C431" s="331" t="s">
        <v>111</v>
      </c>
      <c r="D431" s="106">
        <v>2022</v>
      </c>
      <c r="E431" s="107" t="str">
        <f t="shared" si="6"/>
        <v>CNS</v>
      </c>
      <c r="F431" s="108">
        <v>-2687.79</v>
      </c>
      <c r="G431" s="257">
        <v>-2688</v>
      </c>
      <c r="H431" s="108">
        <v>35503.770000000004</v>
      </c>
      <c r="I431" s="108">
        <v>-2687.79</v>
      </c>
      <c r="J431" s="108">
        <v>35503.770000000004</v>
      </c>
      <c r="K431" s="108">
        <v>-38191.560000000005</v>
      </c>
      <c r="L431" s="109">
        <v>-1.0757043547769716</v>
      </c>
      <c r="M431" s="119"/>
    </row>
    <row r="432" spans="1:13">
      <c r="A432" s="98"/>
      <c r="B432" s="92" t="s">
        <v>1605</v>
      </c>
      <c r="C432" s="133" t="s">
        <v>1606</v>
      </c>
      <c r="D432" s="100">
        <v>2022</v>
      </c>
      <c r="E432" s="94" t="str">
        <f t="shared" si="6"/>
        <v>CNS</v>
      </c>
      <c r="F432" s="115">
        <v>-25803.709999999992</v>
      </c>
      <c r="G432" s="115">
        <v>-25804</v>
      </c>
      <c r="H432" s="115">
        <v>8402.7300000000087</v>
      </c>
      <c r="I432" s="115">
        <v>-25803.709999999992</v>
      </c>
      <c r="J432" s="115">
        <v>8402.7300000000087</v>
      </c>
      <c r="K432" s="115">
        <v>-34206.44</v>
      </c>
      <c r="L432" s="116">
        <v>-4.0708722046287296</v>
      </c>
      <c r="M432" s="97" t="s">
        <v>473</v>
      </c>
    </row>
    <row r="433" spans="1:13">
      <c r="A433" s="103"/>
      <c r="B433" s="104" t="s">
        <v>1607</v>
      </c>
      <c r="C433" s="331" t="s">
        <v>1608</v>
      </c>
      <c r="D433" s="106">
        <v>2022</v>
      </c>
      <c r="E433" s="107" t="str">
        <f t="shared" si="6"/>
        <v>CNS</v>
      </c>
      <c r="F433" s="108">
        <v>0</v>
      </c>
      <c r="G433" s="257">
        <v>0</v>
      </c>
      <c r="H433" s="108">
        <v>0</v>
      </c>
      <c r="I433" s="108">
        <v>0</v>
      </c>
      <c r="J433" s="108">
        <v>0</v>
      </c>
      <c r="K433" s="108">
        <v>0</v>
      </c>
      <c r="L433" s="109" t="e">
        <v>#DIV/0!</v>
      </c>
      <c r="M433" s="119"/>
    </row>
    <row r="434" spans="1:13" ht="30">
      <c r="A434" s="103"/>
      <c r="B434" s="104" t="s">
        <v>267</v>
      </c>
      <c r="C434" s="331" t="s">
        <v>112</v>
      </c>
      <c r="D434" s="106">
        <v>2022</v>
      </c>
      <c r="E434" s="107" t="str">
        <f t="shared" si="6"/>
        <v>CNS</v>
      </c>
      <c r="F434" s="108">
        <v>38173.320000000007</v>
      </c>
      <c r="G434" s="257">
        <v>38173</v>
      </c>
      <c r="H434" s="108">
        <v>26146.740000000005</v>
      </c>
      <c r="I434" s="108">
        <v>38173.320000000007</v>
      </c>
      <c r="J434" s="108">
        <v>26146.740000000005</v>
      </c>
      <c r="K434" s="108">
        <v>12026.580000000002</v>
      </c>
      <c r="L434" s="109">
        <v>0.45996479867088591</v>
      </c>
      <c r="M434" s="119"/>
    </row>
    <row r="435" spans="1:13">
      <c r="A435" s="103"/>
      <c r="B435" s="104" t="s">
        <v>1609</v>
      </c>
      <c r="C435" s="331" t="s">
        <v>1610</v>
      </c>
      <c r="D435" s="106">
        <v>2022</v>
      </c>
      <c r="E435" s="107" t="str">
        <f t="shared" si="6"/>
        <v>CNS</v>
      </c>
      <c r="F435" s="108">
        <v>0</v>
      </c>
      <c r="G435" s="257">
        <v>0</v>
      </c>
      <c r="H435" s="108">
        <v>0</v>
      </c>
      <c r="I435" s="108">
        <v>0</v>
      </c>
      <c r="J435" s="108">
        <v>0</v>
      </c>
      <c r="K435" s="108">
        <v>0</v>
      </c>
      <c r="L435" s="109" t="e">
        <v>#DIV/0!</v>
      </c>
      <c r="M435" s="119"/>
    </row>
    <row r="436" spans="1:13">
      <c r="A436" s="103"/>
      <c r="B436" s="104" t="s">
        <v>268</v>
      </c>
      <c r="C436" s="331" t="s">
        <v>113</v>
      </c>
      <c r="D436" s="106">
        <v>2022</v>
      </c>
      <c r="E436" s="107" t="str">
        <f t="shared" si="6"/>
        <v>CNS</v>
      </c>
      <c r="F436" s="108">
        <v>-60816.13</v>
      </c>
      <c r="G436" s="257">
        <v>-60816</v>
      </c>
      <c r="H436" s="108">
        <v>-2492.0199999999968</v>
      </c>
      <c r="I436" s="108">
        <v>-60816.13</v>
      </c>
      <c r="J436" s="108">
        <v>-2492.0199999999968</v>
      </c>
      <c r="K436" s="108">
        <v>-58324.11</v>
      </c>
      <c r="L436" s="109">
        <v>23.404350687394192</v>
      </c>
      <c r="M436" s="119"/>
    </row>
    <row r="437" spans="1:13">
      <c r="A437" s="103"/>
      <c r="B437" s="104" t="s">
        <v>1611</v>
      </c>
      <c r="C437" s="331" t="s">
        <v>1612</v>
      </c>
      <c r="D437" s="106">
        <v>2022</v>
      </c>
      <c r="E437" s="107" t="str">
        <f t="shared" si="6"/>
        <v>CNS</v>
      </c>
      <c r="F437" s="108">
        <v>-2039.130000000001</v>
      </c>
      <c r="G437" s="257">
        <v>-2039</v>
      </c>
      <c r="H437" s="108">
        <v>-13799.4</v>
      </c>
      <c r="I437" s="108">
        <v>-2039.130000000001</v>
      </c>
      <c r="J437" s="108">
        <v>-13799.4</v>
      </c>
      <c r="K437" s="108">
        <v>11760.269999999999</v>
      </c>
      <c r="L437" s="109">
        <v>-0.8522305317622505</v>
      </c>
      <c r="M437" s="119"/>
    </row>
    <row r="438" spans="1:13">
      <c r="A438" s="103"/>
      <c r="B438" s="104" t="s">
        <v>269</v>
      </c>
      <c r="C438" s="331" t="s">
        <v>114</v>
      </c>
      <c r="D438" s="106">
        <v>2022</v>
      </c>
      <c r="E438" s="107" t="str">
        <f t="shared" si="6"/>
        <v>CNS</v>
      </c>
      <c r="F438" s="108">
        <v>-1121.77</v>
      </c>
      <c r="G438" s="257">
        <v>-1122</v>
      </c>
      <c r="H438" s="108">
        <v>-1452.59</v>
      </c>
      <c r="I438" s="108">
        <v>-1121.77</v>
      </c>
      <c r="J438" s="108">
        <v>-1452.59</v>
      </c>
      <c r="K438" s="108">
        <v>330.81999999999994</v>
      </c>
      <c r="L438" s="109">
        <v>-0.22774492458298623</v>
      </c>
      <c r="M438" s="119"/>
    </row>
    <row r="439" spans="1:13">
      <c r="A439" s="98"/>
      <c r="B439" s="92" t="s">
        <v>41</v>
      </c>
      <c r="C439" s="133" t="s">
        <v>1613</v>
      </c>
      <c r="D439" s="100">
        <v>2022</v>
      </c>
      <c r="E439" s="94" t="str">
        <f t="shared" si="6"/>
        <v>CNS</v>
      </c>
      <c r="F439" s="115">
        <v>8228522.96</v>
      </c>
      <c r="G439" s="115">
        <v>8228523</v>
      </c>
      <c r="H439" s="115">
        <v>16010707.890000001</v>
      </c>
      <c r="I439" s="115">
        <v>8228522.96</v>
      </c>
      <c r="J439" s="115">
        <v>16010707.890000001</v>
      </c>
      <c r="K439" s="115">
        <v>-7782184.9300000006</v>
      </c>
      <c r="L439" s="116">
        <v>-0.48606126496509333</v>
      </c>
      <c r="M439" s="97" t="s">
        <v>473</v>
      </c>
    </row>
    <row r="440" spans="1:13">
      <c r="A440" s="103"/>
      <c r="B440" s="104" t="s">
        <v>1614</v>
      </c>
      <c r="C440" s="331" t="s">
        <v>1615</v>
      </c>
      <c r="D440" s="106">
        <v>2022</v>
      </c>
      <c r="E440" s="107" t="str">
        <f t="shared" si="6"/>
        <v>CNS</v>
      </c>
      <c r="F440" s="112">
        <v>6014000</v>
      </c>
      <c r="G440" s="112">
        <v>6014000</v>
      </c>
      <c r="H440" s="112">
        <v>7101483.54</v>
      </c>
      <c r="I440" s="112">
        <v>6014000</v>
      </c>
      <c r="J440" s="112">
        <v>7101483.54</v>
      </c>
      <c r="K440" s="112">
        <v>-1087483.54</v>
      </c>
      <c r="L440" s="113">
        <v>-0.15313469838726121</v>
      </c>
      <c r="M440" s="97" t="s">
        <v>473</v>
      </c>
    </row>
    <row r="441" spans="1:13">
      <c r="A441" s="103"/>
      <c r="B441" s="104" t="s">
        <v>270</v>
      </c>
      <c r="C441" s="331" t="s">
        <v>1616</v>
      </c>
      <c r="D441" s="106">
        <v>2022</v>
      </c>
      <c r="E441" s="107" t="str">
        <f t="shared" si="6"/>
        <v>CNS</v>
      </c>
      <c r="F441" s="108">
        <v>2496000</v>
      </c>
      <c r="G441" s="257">
        <v>2496000</v>
      </c>
      <c r="H441" s="108">
        <v>4650730.08</v>
      </c>
      <c r="I441" s="108">
        <v>2496000</v>
      </c>
      <c r="J441" s="108">
        <v>4650730.08</v>
      </c>
      <c r="K441" s="108">
        <v>-2154730.08</v>
      </c>
      <c r="L441" s="109">
        <v>-0.463310070233102</v>
      </c>
      <c r="M441" s="119"/>
    </row>
    <row r="442" spans="1:13" ht="30">
      <c r="A442" s="103"/>
      <c r="B442" s="104" t="s">
        <v>271</v>
      </c>
      <c r="C442" s="331" t="s">
        <v>1617</v>
      </c>
      <c r="D442" s="106">
        <v>2022</v>
      </c>
      <c r="E442" s="107" t="str">
        <f t="shared" si="6"/>
        <v>CNS</v>
      </c>
      <c r="F442" s="108">
        <v>2318000</v>
      </c>
      <c r="G442" s="257">
        <v>2318000</v>
      </c>
      <c r="H442" s="108">
        <v>645633.46</v>
      </c>
      <c r="I442" s="108">
        <v>2318000</v>
      </c>
      <c r="J442" s="108">
        <v>645633.46</v>
      </c>
      <c r="K442" s="108">
        <v>1672366.54</v>
      </c>
      <c r="L442" s="109">
        <v>2.5902724124613989</v>
      </c>
      <c r="M442" s="119"/>
    </row>
    <row r="443" spans="1:13" ht="30" hidden="1" outlineLevel="1">
      <c r="A443" s="103"/>
      <c r="B443" s="104" t="s">
        <v>1618</v>
      </c>
      <c r="C443" s="331" t="s">
        <v>1619</v>
      </c>
      <c r="D443" s="106">
        <v>2022</v>
      </c>
      <c r="E443" s="107" t="str">
        <f t="shared" si="6"/>
        <v>CNS</v>
      </c>
      <c r="F443" s="108">
        <v>0</v>
      </c>
      <c r="G443" s="257">
        <v>0</v>
      </c>
      <c r="H443" s="108">
        <v>0</v>
      </c>
      <c r="I443" s="108">
        <v>0</v>
      </c>
      <c r="J443" s="108">
        <v>0</v>
      </c>
      <c r="K443" s="108">
        <v>0</v>
      </c>
      <c r="L443" s="109" t="e">
        <v>#DIV/0!</v>
      </c>
      <c r="M443" s="119"/>
    </row>
    <row r="444" spans="1:13" ht="30" collapsed="1">
      <c r="A444" s="103"/>
      <c r="B444" s="104" t="s">
        <v>1620</v>
      </c>
      <c r="C444" s="331" t="s">
        <v>1621</v>
      </c>
      <c r="D444" s="106">
        <v>2022</v>
      </c>
      <c r="E444" s="107" t="str">
        <f t="shared" si="6"/>
        <v>CNS</v>
      </c>
      <c r="F444" s="108">
        <v>1200000</v>
      </c>
      <c r="G444" s="257">
        <v>1200000</v>
      </c>
      <c r="H444" s="108">
        <v>0</v>
      </c>
      <c r="I444" s="108">
        <v>1200000</v>
      </c>
      <c r="J444" s="108">
        <v>0</v>
      </c>
      <c r="K444" s="108">
        <v>1200000</v>
      </c>
      <c r="L444" s="109" t="e">
        <v>#DIV/0!</v>
      </c>
      <c r="M444" s="119"/>
    </row>
    <row r="445" spans="1:13">
      <c r="A445" s="103"/>
      <c r="B445" s="104" t="s">
        <v>1622</v>
      </c>
      <c r="C445" s="331" t="s">
        <v>1623</v>
      </c>
      <c r="D445" s="106">
        <v>2022</v>
      </c>
      <c r="E445" s="107" t="str">
        <f t="shared" si="6"/>
        <v>CNS</v>
      </c>
      <c r="F445" s="108">
        <v>0</v>
      </c>
      <c r="G445" s="257">
        <v>0</v>
      </c>
      <c r="H445" s="108">
        <v>0</v>
      </c>
      <c r="I445" s="108">
        <v>0</v>
      </c>
      <c r="J445" s="108">
        <v>0</v>
      </c>
      <c r="K445" s="108">
        <v>0</v>
      </c>
      <c r="L445" s="109" t="e">
        <v>#DIV/0!</v>
      </c>
      <c r="M445" s="119"/>
    </row>
    <row r="446" spans="1:13">
      <c r="A446" s="103"/>
      <c r="B446" s="104" t="s">
        <v>272</v>
      </c>
      <c r="C446" s="331" t="s">
        <v>1624</v>
      </c>
      <c r="D446" s="106">
        <v>2022</v>
      </c>
      <c r="E446" s="107" t="str">
        <f t="shared" si="6"/>
        <v>CNS</v>
      </c>
      <c r="F446" s="108">
        <v>0</v>
      </c>
      <c r="G446" s="257">
        <v>0</v>
      </c>
      <c r="H446" s="108">
        <v>1450000</v>
      </c>
      <c r="I446" s="108">
        <v>0</v>
      </c>
      <c r="J446" s="108">
        <v>1450000</v>
      </c>
      <c r="K446" s="108">
        <v>-1450000</v>
      </c>
      <c r="L446" s="109">
        <v>-1</v>
      </c>
      <c r="M446" s="119"/>
    </row>
    <row r="447" spans="1:13">
      <c r="A447" s="103"/>
      <c r="B447" s="104" t="s">
        <v>1625</v>
      </c>
      <c r="C447" s="331" t="s">
        <v>1626</v>
      </c>
      <c r="D447" s="106">
        <v>2022</v>
      </c>
      <c r="E447" s="107" t="str">
        <f t="shared" si="6"/>
        <v>CNS</v>
      </c>
      <c r="F447" s="108">
        <v>0</v>
      </c>
      <c r="G447" s="257">
        <v>0</v>
      </c>
      <c r="H447" s="108">
        <v>355120</v>
      </c>
      <c r="I447" s="108">
        <v>0</v>
      </c>
      <c r="J447" s="108">
        <v>355120</v>
      </c>
      <c r="K447" s="108">
        <v>-355120</v>
      </c>
      <c r="L447" s="109">
        <v>-1</v>
      </c>
      <c r="M447" s="119"/>
    </row>
    <row r="448" spans="1:13">
      <c r="A448" s="103"/>
      <c r="B448" s="104" t="s">
        <v>1627</v>
      </c>
      <c r="C448" s="331" t="s">
        <v>1628</v>
      </c>
      <c r="D448" s="106">
        <v>2022</v>
      </c>
      <c r="E448" s="107" t="str">
        <f t="shared" si="6"/>
        <v>CNS</v>
      </c>
      <c r="F448" s="108">
        <v>0</v>
      </c>
      <c r="G448" s="257">
        <v>0</v>
      </c>
      <c r="H448" s="108">
        <v>0</v>
      </c>
      <c r="I448" s="108">
        <v>0</v>
      </c>
      <c r="J448" s="108">
        <v>0</v>
      </c>
      <c r="K448" s="108">
        <v>0</v>
      </c>
      <c r="L448" s="109" t="e">
        <v>#DIV/0!</v>
      </c>
      <c r="M448" s="97"/>
    </row>
    <row r="449" spans="1:13" ht="30">
      <c r="A449" s="104"/>
      <c r="B449" s="105" t="s">
        <v>1629</v>
      </c>
      <c r="C449" s="336" t="s">
        <v>1630</v>
      </c>
      <c r="D449" s="107">
        <v>2022</v>
      </c>
      <c r="E449" s="108" t="str">
        <f t="shared" si="6"/>
        <v>CNS</v>
      </c>
      <c r="F449" s="108">
        <v>1137410.95</v>
      </c>
      <c r="G449" s="108">
        <v>1137411</v>
      </c>
      <c r="H449" s="108">
        <v>4515693</v>
      </c>
      <c r="I449" s="108">
        <v>1137410.95</v>
      </c>
      <c r="J449" s="108">
        <v>4515693</v>
      </c>
      <c r="K449" s="108">
        <v>-3378282.05</v>
      </c>
      <c r="L449" s="104">
        <v>-0.74812039923883222</v>
      </c>
      <c r="M449" s="97" t="s">
        <v>473</v>
      </c>
    </row>
    <row r="450" spans="1:13" ht="30">
      <c r="A450" s="104"/>
      <c r="B450" s="303" t="s">
        <v>273</v>
      </c>
      <c r="C450" s="336" t="s">
        <v>170</v>
      </c>
      <c r="D450" s="107">
        <v>2022</v>
      </c>
      <c r="E450" s="108" t="str">
        <f t="shared" si="6"/>
        <v>CNS</v>
      </c>
      <c r="F450" s="108">
        <v>1137410.95</v>
      </c>
      <c r="G450" s="257">
        <v>1137411</v>
      </c>
      <c r="H450" s="108">
        <v>1680528</v>
      </c>
      <c r="I450" s="108">
        <v>1137410.95</v>
      </c>
      <c r="J450" s="108">
        <v>1680528</v>
      </c>
      <c r="K450" s="108">
        <v>-543117.05000000005</v>
      </c>
      <c r="L450" s="104">
        <v>-0.32318238672607658</v>
      </c>
      <c r="M450" s="276"/>
    </row>
    <row r="451" spans="1:13" ht="28.5" customHeight="1">
      <c r="A451" s="103"/>
      <c r="B451" s="304" t="s">
        <v>274</v>
      </c>
      <c r="C451" s="331" t="s">
        <v>171</v>
      </c>
      <c r="D451" s="106">
        <v>2022</v>
      </c>
      <c r="E451" s="107" t="str">
        <f t="shared" si="6"/>
        <v>CNS</v>
      </c>
      <c r="F451" s="108">
        <v>0</v>
      </c>
      <c r="G451" s="257">
        <v>0</v>
      </c>
      <c r="H451" s="108">
        <v>2835165</v>
      </c>
      <c r="I451" s="108">
        <v>0</v>
      </c>
      <c r="J451" s="108">
        <v>2835165</v>
      </c>
      <c r="K451" s="108">
        <v>-2835165</v>
      </c>
      <c r="L451" s="109">
        <v>-1</v>
      </c>
      <c r="M451" s="276"/>
    </row>
    <row r="452" spans="1:13" ht="30" hidden="1" outlineLevel="1">
      <c r="A452" s="103"/>
      <c r="B452" s="304" t="s">
        <v>275</v>
      </c>
      <c r="C452" s="331" t="s">
        <v>172</v>
      </c>
      <c r="D452" s="106">
        <v>2022</v>
      </c>
      <c r="E452" s="107" t="str">
        <f t="shared" si="6"/>
        <v>CNS</v>
      </c>
      <c r="F452" s="108">
        <v>0</v>
      </c>
      <c r="G452" s="257">
        <v>0</v>
      </c>
      <c r="H452" s="108">
        <v>0</v>
      </c>
      <c r="I452" s="108">
        <v>0</v>
      </c>
      <c r="J452" s="108">
        <v>0</v>
      </c>
      <c r="K452" s="108">
        <v>0</v>
      </c>
      <c r="L452" s="109" t="e">
        <v>#DIV/0!</v>
      </c>
      <c r="M452" s="119"/>
    </row>
    <row r="453" spans="1:13" ht="30" hidden="1" outlineLevel="1">
      <c r="A453" s="103"/>
      <c r="B453" s="104" t="s">
        <v>1631</v>
      </c>
      <c r="C453" s="331" t="s">
        <v>1632</v>
      </c>
      <c r="D453" s="106">
        <v>2022</v>
      </c>
      <c r="E453" s="107" t="str">
        <f t="shared" ref="E453:E516" si="7">+E452</f>
        <v>CNS</v>
      </c>
      <c r="F453" s="108">
        <v>0</v>
      </c>
      <c r="G453" s="257">
        <v>0</v>
      </c>
      <c r="H453" s="108">
        <v>0</v>
      </c>
      <c r="I453" s="108">
        <v>0</v>
      </c>
      <c r="J453" s="108">
        <v>0</v>
      </c>
      <c r="K453" s="108">
        <v>0</v>
      </c>
      <c r="L453" s="109" t="e">
        <v>#DIV/0!</v>
      </c>
      <c r="M453" s="119"/>
    </row>
    <row r="454" spans="1:13" ht="30" hidden="1" outlineLevel="1">
      <c r="A454" s="103"/>
      <c r="B454" s="104" t="s">
        <v>1633</v>
      </c>
      <c r="C454" s="331" t="s">
        <v>1634</v>
      </c>
      <c r="D454" s="106">
        <v>2022</v>
      </c>
      <c r="E454" s="107" t="str">
        <f t="shared" si="7"/>
        <v>CNS</v>
      </c>
      <c r="F454" s="108">
        <v>0</v>
      </c>
      <c r="G454" s="257">
        <v>0</v>
      </c>
      <c r="H454" s="108">
        <v>0</v>
      </c>
      <c r="I454" s="108">
        <v>0</v>
      </c>
      <c r="J454" s="108">
        <v>0</v>
      </c>
      <c r="K454" s="108">
        <v>0</v>
      </c>
      <c r="L454" s="109" t="e">
        <v>#DIV/0!</v>
      </c>
      <c r="M454" s="119"/>
    </row>
    <row r="455" spans="1:13" ht="30" hidden="1" outlineLevel="1">
      <c r="A455" s="103"/>
      <c r="B455" s="104" t="s">
        <v>1635</v>
      </c>
      <c r="C455" s="331" t="s">
        <v>1636</v>
      </c>
      <c r="D455" s="106">
        <v>2022</v>
      </c>
      <c r="E455" s="107" t="str">
        <f t="shared" si="7"/>
        <v>CNS</v>
      </c>
      <c r="F455" s="108">
        <v>0</v>
      </c>
      <c r="G455" s="257">
        <v>0</v>
      </c>
      <c r="H455" s="108">
        <v>0</v>
      </c>
      <c r="I455" s="108">
        <v>0</v>
      </c>
      <c r="J455" s="108">
        <v>0</v>
      </c>
      <c r="K455" s="108">
        <v>0</v>
      </c>
      <c r="L455" s="109" t="e">
        <v>#DIV/0!</v>
      </c>
      <c r="M455" s="119"/>
    </row>
    <row r="456" spans="1:13" collapsed="1">
      <c r="A456" s="103"/>
      <c r="B456" s="104" t="s">
        <v>1637</v>
      </c>
      <c r="C456" s="331" t="s">
        <v>1638</v>
      </c>
      <c r="D456" s="106">
        <v>2022</v>
      </c>
      <c r="E456" s="107" t="str">
        <f t="shared" si="7"/>
        <v>CNS</v>
      </c>
      <c r="F456" s="112">
        <v>1077112.01</v>
      </c>
      <c r="G456" s="112">
        <v>1077112</v>
      </c>
      <c r="H456" s="112">
        <v>4393531.3500000006</v>
      </c>
      <c r="I456" s="112">
        <v>1077112.01</v>
      </c>
      <c r="J456" s="112">
        <v>4393531.3500000006</v>
      </c>
      <c r="K456" s="112">
        <v>-3316419.3400000008</v>
      </c>
      <c r="L456" s="113">
        <v>-0.75484139654540083</v>
      </c>
      <c r="M456" s="97" t="s">
        <v>473</v>
      </c>
    </row>
    <row r="457" spans="1:13">
      <c r="A457" s="103"/>
      <c r="B457" s="104" t="s">
        <v>1639</v>
      </c>
      <c r="C457" s="331" t="s">
        <v>1640</v>
      </c>
      <c r="D457" s="106">
        <v>2022</v>
      </c>
      <c r="E457" s="107" t="str">
        <f t="shared" si="7"/>
        <v>CNS</v>
      </c>
      <c r="F457" s="108">
        <v>0</v>
      </c>
      <c r="G457" s="257">
        <v>0</v>
      </c>
      <c r="H457" s="108">
        <v>0</v>
      </c>
      <c r="I457" s="108">
        <v>0</v>
      </c>
      <c r="J457" s="108">
        <v>0</v>
      </c>
      <c r="K457" s="108">
        <v>0</v>
      </c>
      <c r="L457" s="109" t="e">
        <v>#DIV/0!</v>
      </c>
      <c r="M457" s="119"/>
    </row>
    <row r="458" spans="1:13">
      <c r="A458" s="103"/>
      <c r="B458" s="104" t="s">
        <v>1641</v>
      </c>
      <c r="C458" s="331" t="s">
        <v>1642</v>
      </c>
      <c r="D458" s="106">
        <v>2022</v>
      </c>
      <c r="E458" s="107" t="str">
        <f t="shared" si="7"/>
        <v>CNS</v>
      </c>
      <c r="F458" s="108">
        <v>0</v>
      </c>
      <c r="G458" s="257">
        <v>0</v>
      </c>
      <c r="H458" s="108">
        <v>0</v>
      </c>
      <c r="I458" s="108">
        <v>0</v>
      </c>
      <c r="J458" s="108">
        <v>0</v>
      </c>
      <c r="K458" s="108">
        <v>0</v>
      </c>
      <c r="L458" s="109" t="e">
        <v>#DIV/0!</v>
      </c>
      <c r="M458" s="119"/>
    </row>
    <row r="459" spans="1:13">
      <c r="A459" s="103"/>
      <c r="B459" s="104" t="s">
        <v>276</v>
      </c>
      <c r="C459" s="331" t="s">
        <v>1643</v>
      </c>
      <c r="D459" s="106">
        <v>2022</v>
      </c>
      <c r="E459" s="107" t="str">
        <f t="shared" si="7"/>
        <v>CNS</v>
      </c>
      <c r="F459" s="108">
        <v>0</v>
      </c>
      <c r="G459" s="257">
        <v>0</v>
      </c>
      <c r="H459" s="108">
        <v>2267441</v>
      </c>
      <c r="I459" s="108">
        <v>0</v>
      </c>
      <c r="J459" s="108">
        <v>2267441</v>
      </c>
      <c r="K459" s="108">
        <v>-2267441</v>
      </c>
      <c r="L459" s="109">
        <v>-1</v>
      </c>
      <c r="M459" s="119"/>
    </row>
    <row r="460" spans="1:13">
      <c r="A460" s="103"/>
      <c r="B460" s="104" t="s">
        <v>277</v>
      </c>
      <c r="C460" s="331" t="s">
        <v>1644</v>
      </c>
      <c r="D460" s="106">
        <v>2022</v>
      </c>
      <c r="E460" s="107" t="str">
        <f t="shared" si="7"/>
        <v>CNS</v>
      </c>
      <c r="F460" s="108">
        <v>0</v>
      </c>
      <c r="G460" s="257">
        <v>0</v>
      </c>
      <c r="H460" s="108">
        <v>196268</v>
      </c>
      <c r="I460" s="108">
        <v>0</v>
      </c>
      <c r="J460" s="108">
        <v>196268</v>
      </c>
      <c r="K460" s="108">
        <v>-196268</v>
      </c>
      <c r="L460" s="109">
        <v>-1</v>
      </c>
      <c r="M460" s="119"/>
    </row>
    <row r="461" spans="1:13">
      <c r="A461" s="103"/>
      <c r="B461" s="104" t="s">
        <v>278</v>
      </c>
      <c r="C461" s="331" t="s">
        <v>1645</v>
      </c>
      <c r="D461" s="106">
        <v>2022</v>
      </c>
      <c r="E461" s="107" t="str">
        <f t="shared" si="7"/>
        <v>CNS</v>
      </c>
      <c r="F461" s="108">
        <v>0</v>
      </c>
      <c r="G461" s="257">
        <v>0</v>
      </c>
      <c r="H461" s="108">
        <v>688939</v>
      </c>
      <c r="I461" s="108">
        <v>0</v>
      </c>
      <c r="J461" s="108">
        <v>688939</v>
      </c>
      <c r="K461" s="108">
        <v>-688939</v>
      </c>
      <c r="L461" s="109">
        <v>-1</v>
      </c>
      <c r="M461" s="119"/>
    </row>
    <row r="462" spans="1:13" hidden="1" outlineLevel="1">
      <c r="A462" s="103"/>
      <c r="B462" s="104" t="s">
        <v>1646</v>
      </c>
      <c r="C462" s="331" t="s">
        <v>1647</v>
      </c>
      <c r="D462" s="106">
        <v>2022</v>
      </c>
      <c r="E462" s="107" t="str">
        <f t="shared" si="7"/>
        <v>CNS</v>
      </c>
      <c r="F462" s="108">
        <v>0</v>
      </c>
      <c r="G462" s="257">
        <v>0</v>
      </c>
      <c r="H462" s="108">
        <v>0</v>
      </c>
      <c r="I462" s="108">
        <v>0</v>
      </c>
      <c r="J462" s="108">
        <v>0</v>
      </c>
      <c r="K462" s="108">
        <v>0</v>
      </c>
      <c r="L462" s="109" t="e">
        <v>#DIV/0!</v>
      </c>
      <c r="M462" s="119"/>
    </row>
    <row r="463" spans="1:13" hidden="1" outlineLevel="1">
      <c r="A463" s="103"/>
      <c r="B463" s="104" t="s">
        <v>1648</v>
      </c>
      <c r="C463" s="331" t="s">
        <v>1649</v>
      </c>
      <c r="D463" s="106">
        <v>2022</v>
      </c>
      <c r="E463" s="107" t="str">
        <f t="shared" si="7"/>
        <v>CNS</v>
      </c>
      <c r="F463" s="108">
        <v>0</v>
      </c>
      <c r="G463" s="257">
        <v>0</v>
      </c>
      <c r="H463" s="108">
        <v>0</v>
      </c>
      <c r="I463" s="108">
        <v>0</v>
      </c>
      <c r="J463" s="108">
        <v>0</v>
      </c>
      <c r="K463" s="108">
        <v>0</v>
      </c>
      <c r="L463" s="109" t="e">
        <v>#DIV/0!</v>
      </c>
      <c r="M463" s="119"/>
    </row>
    <row r="464" spans="1:13" hidden="1" outlineLevel="1">
      <c r="A464" s="103"/>
      <c r="B464" s="104" t="s">
        <v>1650</v>
      </c>
      <c r="C464" s="331" t="s">
        <v>1651</v>
      </c>
      <c r="D464" s="106">
        <v>2022</v>
      </c>
      <c r="E464" s="107" t="str">
        <f t="shared" si="7"/>
        <v>CNS</v>
      </c>
      <c r="F464" s="108">
        <v>0</v>
      </c>
      <c r="G464" s="257">
        <v>0</v>
      </c>
      <c r="H464" s="108">
        <v>0</v>
      </c>
      <c r="I464" s="108">
        <v>0</v>
      </c>
      <c r="J464" s="108">
        <v>0</v>
      </c>
      <c r="K464" s="108">
        <v>0</v>
      </c>
      <c r="L464" s="109" t="e">
        <v>#DIV/0!</v>
      </c>
      <c r="M464" s="119"/>
    </row>
    <row r="465" spans="1:13" ht="30" collapsed="1">
      <c r="A465" s="103"/>
      <c r="B465" s="104" t="s">
        <v>279</v>
      </c>
      <c r="C465" s="331" t="s">
        <v>173</v>
      </c>
      <c r="D465" s="106">
        <v>2022</v>
      </c>
      <c r="E465" s="107" t="str">
        <f t="shared" si="7"/>
        <v>CNS</v>
      </c>
      <c r="F465" s="108">
        <v>855014.37</v>
      </c>
      <c r="G465" s="257">
        <v>855014</v>
      </c>
      <c r="H465" s="108">
        <v>855014.37</v>
      </c>
      <c r="I465" s="108">
        <v>855014.37</v>
      </c>
      <c r="J465" s="108">
        <v>855014.37</v>
      </c>
      <c r="K465" s="108">
        <v>0</v>
      </c>
      <c r="L465" s="109">
        <v>0</v>
      </c>
      <c r="M465" s="119"/>
    </row>
    <row r="466" spans="1:13">
      <c r="A466" s="103"/>
      <c r="B466" s="104" t="s">
        <v>280</v>
      </c>
      <c r="C466" s="331" t="s">
        <v>174</v>
      </c>
      <c r="D466" s="106">
        <v>2022</v>
      </c>
      <c r="E466" s="107" t="str">
        <f t="shared" si="7"/>
        <v>CNS</v>
      </c>
      <c r="F466" s="108">
        <v>222097.64</v>
      </c>
      <c r="G466" s="257">
        <v>222098</v>
      </c>
      <c r="H466" s="108">
        <v>385868.98000000004</v>
      </c>
      <c r="I466" s="108">
        <v>222097.64</v>
      </c>
      <c r="J466" s="108">
        <v>385868.98000000004</v>
      </c>
      <c r="K466" s="108">
        <v>-163771.34000000003</v>
      </c>
      <c r="L466" s="109">
        <v>-0.42442214453206373</v>
      </c>
      <c r="M466" s="119"/>
    </row>
    <row r="467" spans="1:13" ht="15.75">
      <c r="A467" s="130"/>
      <c r="B467" s="92" t="s">
        <v>1652</v>
      </c>
      <c r="C467" s="133" t="s">
        <v>1653</v>
      </c>
      <c r="D467" s="100">
        <v>2022</v>
      </c>
      <c r="E467" s="94" t="str">
        <f t="shared" si="7"/>
        <v>CNS</v>
      </c>
      <c r="F467" s="115">
        <v>370467864.68452507</v>
      </c>
      <c r="G467" s="115">
        <v>370467868</v>
      </c>
      <c r="H467" s="115">
        <v>361034006.56000006</v>
      </c>
      <c r="I467" s="115">
        <v>370467864.68452507</v>
      </c>
      <c r="J467" s="115">
        <v>361034006.56000006</v>
      </c>
      <c r="K467" s="115">
        <v>9433858.1245250106</v>
      </c>
      <c r="L467" s="116">
        <v>2.6130109499691138E-2</v>
      </c>
      <c r="M467" s="97" t="s">
        <v>473</v>
      </c>
    </row>
    <row r="468" spans="1:13">
      <c r="A468" s="90"/>
      <c r="B468" s="92" t="s">
        <v>43</v>
      </c>
      <c r="C468" s="133" t="s">
        <v>42</v>
      </c>
      <c r="D468" s="100">
        <v>2022</v>
      </c>
      <c r="E468" s="94" t="str">
        <f t="shared" si="7"/>
        <v>CNS</v>
      </c>
      <c r="F468" s="115">
        <v>0</v>
      </c>
      <c r="G468" s="115">
        <v>0</v>
      </c>
      <c r="H468" s="115">
        <v>0.17</v>
      </c>
      <c r="I468" s="115">
        <v>0</v>
      </c>
      <c r="J468" s="115">
        <v>-0.17</v>
      </c>
      <c r="K468" s="115">
        <v>-0.17</v>
      </c>
      <c r="L468" s="116">
        <v>-1</v>
      </c>
      <c r="M468" s="97" t="s">
        <v>473</v>
      </c>
    </row>
    <row r="469" spans="1:13" hidden="1" outlineLevel="1">
      <c r="A469" s="103"/>
      <c r="B469" s="104" t="s">
        <v>342</v>
      </c>
      <c r="C469" s="331" t="s">
        <v>115</v>
      </c>
      <c r="D469" s="106">
        <v>2022</v>
      </c>
      <c r="E469" s="107" t="str">
        <f t="shared" si="7"/>
        <v>CNS</v>
      </c>
      <c r="F469" s="108">
        <v>0</v>
      </c>
      <c r="G469" s="257">
        <v>0</v>
      </c>
      <c r="H469" s="108">
        <v>0.17</v>
      </c>
      <c r="I469" s="108">
        <v>0</v>
      </c>
      <c r="J469" s="108">
        <v>-0.17</v>
      </c>
      <c r="K469" s="131">
        <v>-0.17</v>
      </c>
      <c r="L469" s="109">
        <v>-1</v>
      </c>
      <c r="M469" s="97"/>
    </row>
    <row r="470" spans="1:13" hidden="1" outlineLevel="1">
      <c r="A470" s="103"/>
      <c r="B470" s="104" t="s">
        <v>343</v>
      </c>
      <c r="C470" s="331" t="s">
        <v>116</v>
      </c>
      <c r="D470" s="106">
        <v>2022</v>
      </c>
      <c r="E470" s="107" t="str">
        <f t="shared" si="7"/>
        <v>CNS</v>
      </c>
      <c r="F470" s="108">
        <v>0</v>
      </c>
      <c r="G470" s="257">
        <v>0</v>
      </c>
      <c r="H470" s="108">
        <v>0</v>
      </c>
      <c r="I470" s="108">
        <v>0</v>
      </c>
      <c r="J470" s="108">
        <v>0</v>
      </c>
      <c r="K470" s="108">
        <v>0</v>
      </c>
      <c r="L470" s="109" t="e">
        <v>#DIV/0!</v>
      </c>
      <c r="M470" s="97"/>
    </row>
    <row r="471" spans="1:13" hidden="1" outlineLevel="1">
      <c r="A471" s="103"/>
      <c r="B471" s="104" t="s">
        <v>1654</v>
      </c>
      <c r="C471" s="331" t="s">
        <v>1655</v>
      </c>
      <c r="D471" s="106">
        <v>2022</v>
      </c>
      <c r="E471" s="107" t="str">
        <f t="shared" si="7"/>
        <v>CNS</v>
      </c>
      <c r="F471" s="108">
        <v>0</v>
      </c>
      <c r="G471" s="257">
        <v>0</v>
      </c>
      <c r="H471" s="108">
        <v>0</v>
      </c>
      <c r="I471" s="108">
        <v>0</v>
      </c>
      <c r="J471" s="108">
        <v>0</v>
      </c>
      <c r="K471" s="108">
        <v>0</v>
      </c>
      <c r="L471" s="109" t="e">
        <v>#DIV/0!</v>
      </c>
      <c r="M471" s="97"/>
    </row>
    <row r="472" spans="1:13" collapsed="1">
      <c r="A472" s="98"/>
      <c r="B472" s="92" t="s">
        <v>1656</v>
      </c>
      <c r="C472" s="133" t="s">
        <v>1657</v>
      </c>
      <c r="D472" s="100">
        <v>2022</v>
      </c>
      <c r="E472" s="94" t="str">
        <f t="shared" si="7"/>
        <v>CNS</v>
      </c>
      <c r="F472" s="115">
        <v>0</v>
      </c>
      <c r="G472" s="115">
        <v>0</v>
      </c>
      <c r="H472" s="115">
        <v>0</v>
      </c>
      <c r="I472" s="115">
        <v>0</v>
      </c>
      <c r="J472" s="115">
        <v>0</v>
      </c>
      <c r="K472" s="115">
        <v>0</v>
      </c>
      <c r="L472" s="116" t="e">
        <v>#DIV/0!</v>
      </c>
      <c r="M472" s="97" t="s">
        <v>473</v>
      </c>
    </row>
    <row r="473" spans="1:13" hidden="1" outlineLevel="1">
      <c r="A473" s="103"/>
      <c r="B473" s="104" t="s">
        <v>1658</v>
      </c>
      <c r="C473" s="331" t="s">
        <v>1659</v>
      </c>
      <c r="D473" s="106">
        <v>2022</v>
      </c>
      <c r="E473" s="107" t="str">
        <f t="shared" si="7"/>
        <v>CNS</v>
      </c>
      <c r="F473" s="108">
        <v>0</v>
      </c>
      <c r="G473" s="257">
        <v>0</v>
      </c>
      <c r="H473" s="108">
        <v>0</v>
      </c>
      <c r="I473" s="108">
        <v>0</v>
      </c>
      <c r="J473" s="108">
        <v>0</v>
      </c>
      <c r="K473" s="108">
        <v>0</v>
      </c>
      <c r="L473" s="109" t="e">
        <v>#DIV/0!</v>
      </c>
      <c r="M473" s="97"/>
    </row>
    <row r="474" spans="1:13" hidden="1" outlineLevel="1">
      <c r="A474" s="103"/>
      <c r="B474" s="104" t="s">
        <v>1660</v>
      </c>
      <c r="C474" s="331" t="s">
        <v>1661</v>
      </c>
      <c r="D474" s="106">
        <v>2022</v>
      </c>
      <c r="E474" s="107" t="str">
        <f t="shared" si="7"/>
        <v>CNS</v>
      </c>
      <c r="F474" s="108">
        <v>0</v>
      </c>
      <c r="G474" s="257">
        <v>0</v>
      </c>
      <c r="H474" s="108">
        <v>0</v>
      </c>
      <c r="I474" s="108">
        <v>0</v>
      </c>
      <c r="J474" s="108">
        <v>0</v>
      </c>
      <c r="K474" s="108">
        <v>0</v>
      </c>
      <c r="L474" s="109" t="e">
        <v>#DIV/0!</v>
      </c>
      <c r="M474" s="97"/>
    </row>
    <row r="475" spans="1:13" hidden="1" outlineLevel="1">
      <c r="A475" s="103"/>
      <c r="B475" s="104" t="s">
        <v>1662</v>
      </c>
      <c r="C475" s="331" t="s">
        <v>1663</v>
      </c>
      <c r="D475" s="106">
        <v>2022</v>
      </c>
      <c r="E475" s="107" t="str">
        <f t="shared" si="7"/>
        <v>CNS</v>
      </c>
      <c r="F475" s="108">
        <v>0</v>
      </c>
      <c r="G475" s="257">
        <v>0</v>
      </c>
      <c r="H475" s="108">
        <v>0</v>
      </c>
      <c r="I475" s="108">
        <v>0</v>
      </c>
      <c r="J475" s="108">
        <v>0</v>
      </c>
      <c r="K475" s="108">
        <v>0</v>
      </c>
      <c r="L475" s="109" t="e">
        <v>#DIV/0!</v>
      </c>
      <c r="M475" s="97"/>
    </row>
    <row r="476" spans="1:13" hidden="1" outlineLevel="1">
      <c r="A476" s="103"/>
      <c r="B476" s="104" t="s">
        <v>1664</v>
      </c>
      <c r="C476" s="331" t="s">
        <v>1665</v>
      </c>
      <c r="D476" s="106">
        <v>2022</v>
      </c>
      <c r="E476" s="107" t="str">
        <f t="shared" si="7"/>
        <v>CNS</v>
      </c>
      <c r="F476" s="108">
        <v>0</v>
      </c>
      <c r="G476" s="257">
        <v>0</v>
      </c>
      <c r="H476" s="108">
        <v>0</v>
      </c>
      <c r="I476" s="108">
        <v>0</v>
      </c>
      <c r="J476" s="108">
        <v>0</v>
      </c>
      <c r="K476" s="108">
        <v>0</v>
      </c>
      <c r="L476" s="109" t="e">
        <v>#DIV/0!</v>
      </c>
      <c r="M476" s="97"/>
    </row>
    <row r="477" spans="1:13" hidden="1" outlineLevel="1">
      <c r="A477" s="103"/>
      <c r="B477" s="104" t="s">
        <v>1666</v>
      </c>
      <c r="C477" s="331" t="s">
        <v>1667</v>
      </c>
      <c r="D477" s="106">
        <v>2022</v>
      </c>
      <c r="E477" s="107" t="str">
        <f t="shared" si="7"/>
        <v>CNS</v>
      </c>
      <c r="F477" s="108">
        <v>0</v>
      </c>
      <c r="G477" s="257">
        <v>0</v>
      </c>
      <c r="H477" s="108">
        <v>0</v>
      </c>
      <c r="I477" s="108">
        <v>0</v>
      </c>
      <c r="J477" s="108">
        <v>0</v>
      </c>
      <c r="K477" s="108">
        <v>0</v>
      </c>
      <c r="L477" s="109" t="e">
        <v>#DIV/0!</v>
      </c>
      <c r="M477" s="97"/>
    </row>
    <row r="478" spans="1:13" collapsed="1">
      <c r="A478" s="98"/>
      <c r="B478" s="92" t="s">
        <v>45</v>
      </c>
      <c r="C478" s="133" t="s">
        <v>1668</v>
      </c>
      <c r="D478" s="100">
        <v>2022</v>
      </c>
      <c r="E478" s="94" t="str">
        <f t="shared" si="7"/>
        <v>CNS</v>
      </c>
      <c r="F478" s="115">
        <v>18627.939999999999</v>
      </c>
      <c r="G478" s="115">
        <v>18628</v>
      </c>
      <c r="H478" s="115">
        <v>1629.92</v>
      </c>
      <c r="I478" s="115">
        <v>18627.939999999999</v>
      </c>
      <c r="J478" s="115">
        <v>1629.92</v>
      </c>
      <c r="K478" s="115">
        <v>16998.019999999997</v>
      </c>
      <c r="L478" s="116">
        <v>10.428744969078235</v>
      </c>
      <c r="M478" s="97" t="s">
        <v>473</v>
      </c>
    </row>
    <row r="479" spans="1:13" hidden="1" outlineLevel="1">
      <c r="A479" s="103"/>
      <c r="B479" s="104" t="s">
        <v>1669</v>
      </c>
      <c r="C479" s="331" t="s">
        <v>1670</v>
      </c>
      <c r="D479" s="106">
        <v>2022</v>
      </c>
      <c r="E479" s="107" t="str">
        <f t="shared" si="7"/>
        <v>CNS</v>
      </c>
      <c r="F479" s="108">
        <v>0</v>
      </c>
      <c r="G479" s="257">
        <v>0</v>
      </c>
      <c r="H479" s="108">
        <v>0</v>
      </c>
      <c r="I479" s="108">
        <v>0</v>
      </c>
      <c r="J479" s="108">
        <v>0</v>
      </c>
      <c r="K479" s="108">
        <v>0</v>
      </c>
      <c r="L479" s="109" t="e">
        <v>#DIV/0!</v>
      </c>
      <c r="M479" s="97"/>
    </row>
    <row r="480" spans="1:13" hidden="1" outlineLevel="1">
      <c r="A480" s="103"/>
      <c r="B480" s="104" t="s">
        <v>1671</v>
      </c>
      <c r="C480" s="331" t="s">
        <v>1672</v>
      </c>
      <c r="D480" s="106">
        <v>2022</v>
      </c>
      <c r="E480" s="107" t="str">
        <f t="shared" si="7"/>
        <v>CNS</v>
      </c>
      <c r="F480" s="108">
        <v>0</v>
      </c>
      <c r="G480" s="257">
        <v>0</v>
      </c>
      <c r="H480" s="108">
        <v>0</v>
      </c>
      <c r="I480" s="108">
        <v>0</v>
      </c>
      <c r="J480" s="108">
        <v>0</v>
      </c>
      <c r="K480" s="108">
        <v>0</v>
      </c>
      <c r="L480" s="109" t="e">
        <v>#DIV/0!</v>
      </c>
      <c r="M480" s="97"/>
    </row>
    <row r="481" spans="1:15" hidden="1" outlineLevel="1">
      <c r="A481" s="103"/>
      <c r="B481" s="104" t="s">
        <v>344</v>
      </c>
      <c r="C481" s="331" t="s">
        <v>175</v>
      </c>
      <c r="D481" s="106">
        <v>2022</v>
      </c>
      <c r="E481" s="107" t="str">
        <f t="shared" si="7"/>
        <v>CNS</v>
      </c>
      <c r="F481" s="108">
        <v>18627.939999999999</v>
      </c>
      <c r="G481" s="257">
        <v>18628</v>
      </c>
      <c r="H481" s="108">
        <v>1629.92</v>
      </c>
      <c r="I481" s="108">
        <v>18627.939999999999</v>
      </c>
      <c r="J481" s="108">
        <v>1629.92</v>
      </c>
      <c r="K481" s="108">
        <v>16998.019999999997</v>
      </c>
      <c r="L481" s="109">
        <v>10.428744969078235</v>
      </c>
      <c r="M481" s="97"/>
    </row>
    <row r="482" spans="1:15" hidden="1" outlineLevel="1">
      <c r="A482" s="103"/>
      <c r="B482" s="104" t="s">
        <v>1673</v>
      </c>
      <c r="C482" s="331" t="s">
        <v>1674</v>
      </c>
      <c r="D482" s="106">
        <v>2022</v>
      </c>
      <c r="E482" s="107" t="str">
        <f t="shared" si="7"/>
        <v>CNS</v>
      </c>
      <c r="F482" s="112">
        <v>0</v>
      </c>
      <c r="G482" s="112">
        <v>0</v>
      </c>
      <c r="H482" s="112">
        <v>0</v>
      </c>
      <c r="I482" s="112">
        <v>0</v>
      </c>
      <c r="J482" s="112">
        <v>0</v>
      </c>
      <c r="K482" s="112">
        <v>0</v>
      </c>
      <c r="L482" s="113" t="e">
        <v>#DIV/0!</v>
      </c>
      <c r="M482" s="97" t="s">
        <v>473</v>
      </c>
    </row>
    <row r="483" spans="1:15" hidden="1" outlineLevel="1">
      <c r="A483" s="103"/>
      <c r="B483" s="104" t="s">
        <v>1675</v>
      </c>
      <c r="C483" s="331" t="s">
        <v>1676</v>
      </c>
      <c r="D483" s="106">
        <v>2022</v>
      </c>
      <c r="E483" s="107" t="str">
        <f t="shared" si="7"/>
        <v>CNS</v>
      </c>
      <c r="F483" s="108">
        <v>0</v>
      </c>
      <c r="G483" s="257">
        <v>0</v>
      </c>
      <c r="H483" s="108">
        <v>0</v>
      </c>
      <c r="I483" s="108">
        <v>0</v>
      </c>
      <c r="J483" s="108">
        <v>0</v>
      </c>
      <c r="K483" s="108">
        <v>0</v>
      </c>
      <c r="L483" s="109" t="e">
        <v>#DIV/0!</v>
      </c>
      <c r="M483" s="97"/>
    </row>
    <row r="484" spans="1:15" hidden="1" outlineLevel="1">
      <c r="A484" s="103"/>
      <c r="B484" s="104" t="s">
        <v>1677</v>
      </c>
      <c r="C484" s="331" t="s">
        <v>1678</v>
      </c>
      <c r="D484" s="106">
        <v>2022</v>
      </c>
      <c r="E484" s="107" t="str">
        <f t="shared" si="7"/>
        <v>CNS</v>
      </c>
      <c r="F484" s="108">
        <v>0</v>
      </c>
      <c r="G484" s="257">
        <v>0</v>
      </c>
      <c r="H484" s="108">
        <v>0</v>
      </c>
      <c r="I484" s="108">
        <v>0</v>
      </c>
      <c r="J484" s="108">
        <v>0</v>
      </c>
      <c r="K484" s="108">
        <v>0</v>
      </c>
      <c r="L484" s="109" t="e">
        <v>#DIV/0!</v>
      </c>
      <c r="M484" s="97"/>
    </row>
    <row r="485" spans="1:15" collapsed="1">
      <c r="A485" s="98"/>
      <c r="B485" s="92" t="s">
        <v>1679</v>
      </c>
      <c r="C485" s="133" t="s">
        <v>1680</v>
      </c>
      <c r="D485" s="100">
        <v>2022</v>
      </c>
      <c r="E485" s="94" t="str">
        <f t="shared" si="7"/>
        <v>CNS</v>
      </c>
      <c r="F485" s="115">
        <v>-18627.939999999999</v>
      </c>
      <c r="G485" s="115">
        <v>-18628</v>
      </c>
      <c r="H485" s="115">
        <v>-1629.75</v>
      </c>
      <c r="I485" s="115">
        <v>18627.939999999999</v>
      </c>
      <c r="J485" s="115">
        <v>1629.75</v>
      </c>
      <c r="K485" s="115">
        <v>-16998.189999999999</v>
      </c>
      <c r="L485" s="116">
        <v>10.429937106918238</v>
      </c>
      <c r="M485" s="97" t="s">
        <v>473</v>
      </c>
      <c r="O485" s="195"/>
    </row>
    <row r="486" spans="1:15">
      <c r="A486" s="98"/>
      <c r="B486" s="92" t="s">
        <v>1681</v>
      </c>
      <c r="C486" s="133" t="s">
        <v>1682</v>
      </c>
      <c r="D486" s="100">
        <v>2022</v>
      </c>
      <c r="E486" s="94" t="str">
        <f t="shared" si="7"/>
        <v>CNS</v>
      </c>
      <c r="F486" s="115">
        <v>0</v>
      </c>
      <c r="G486" s="115">
        <v>0</v>
      </c>
      <c r="H486" s="115">
        <v>0</v>
      </c>
      <c r="I486" s="115">
        <v>0</v>
      </c>
      <c r="J486" s="115">
        <v>0</v>
      </c>
      <c r="K486" s="115">
        <v>0</v>
      </c>
      <c r="L486" s="116" t="e">
        <v>#DIV/0!</v>
      </c>
      <c r="M486" s="97"/>
    </row>
    <row r="487" spans="1:15">
      <c r="A487" s="98"/>
      <c r="B487" s="92" t="s">
        <v>1683</v>
      </c>
      <c r="C487" s="133" t="s">
        <v>1684</v>
      </c>
      <c r="D487" s="100">
        <v>2022</v>
      </c>
      <c r="E487" s="94" t="str">
        <f t="shared" si="7"/>
        <v>CNS</v>
      </c>
      <c r="F487" s="115">
        <v>0</v>
      </c>
      <c r="G487" s="115">
        <v>0</v>
      </c>
      <c r="H487" s="115">
        <v>0</v>
      </c>
      <c r="I487" s="115">
        <v>0</v>
      </c>
      <c r="J487" s="115">
        <v>0</v>
      </c>
      <c r="K487" s="115">
        <v>0</v>
      </c>
      <c r="L487" s="116" t="e">
        <v>#DIV/0!</v>
      </c>
      <c r="M487" s="97"/>
    </row>
    <row r="488" spans="1:15">
      <c r="A488" s="98"/>
      <c r="B488" s="92" t="s">
        <v>1685</v>
      </c>
      <c r="C488" s="133" t="s">
        <v>1686</v>
      </c>
      <c r="D488" s="100">
        <v>2022</v>
      </c>
      <c r="E488" s="94" t="str">
        <f t="shared" si="7"/>
        <v>CNS</v>
      </c>
      <c r="F488" s="115">
        <v>0</v>
      </c>
      <c r="G488" s="115">
        <v>0</v>
      </c>
      <c r="H488" s="115">
        <v>0</v>
      </c>
      <c r="I488" s="115">
        <v>0</v>
      </c>
      <c r="J488" s="115">
        <v>0</v>
      </c>
      <c r="K488" s="115">
        <v>0</v>
      </c>
      <c r="L488" s="116" t="e">
        <v>#DIV/0!</v>
      </c>
      <c r="M488" s="97" t="s">
        <v>473</v>
      </c>
    </row>
    <row r="489" spans="1:15">
      <c r="A489" s="98"/>
      <c r="B489" s="92" t="s">
        <v>44</v>
      </c>
      <c r="C489" s="133" t="s">
        <v>9</v>
      </c>
      <c r="D489" s="100">
        <v>2022</v>
      </c>
      <c r="E489" s="94" t="str">
        <f t="shared" si="7"/>
        <v>CNS</v>
      </c>
      <c r="F489" s="115">
        <v>180567</v>
      </c>
      <c r="G489" s="115">
        <v>180567</v>
      </c>
      <c r="H489" s="115">
        <v>25477264.950000003</v>
      </c>
      <c r="I489" s="115">
        <v>-180567</v>
      </c>
      <c r="J489" s="115">
        <v>-25477264.950000003</v>
      </c>
      <c r="K489" s="115">
        <v>-25296697.950000003</v>
      </c>
      <c r="L489" s="116">
        <v>-0.99291262227894683</v>
      </c>
      <c r="M489" s="97" t="s">
        <v>473</v>
      </c>
    </row>
    <row r="490" spans="1:15" hidden="1" outlineLevel="1">
      <c r="A490" s="103"/>
      <c r="B490" s="104" t="s">
        <v>1687</v>
      </c>
      <c r="C490" s="331" t="s">
        <v>1688</v>
      </c>
      <c r="D490" s="106">
        <v>2022</v>
      </c>
      <c r="E490" s="107" t="str">
        <f t="shared" si="7"/>
        <v>CNS</v>
      </c>
      <c r="F490" s="108">
        <v>0</v>
      </c>
      <c r="G490" s="257">
        <v>0</v>
      </c>
      <c r="H490" s="108">
        <v>0</v>
      </c>
      <c r="I490" s="108">
        <v>0</v>
      </c>
      <c r="J490" s="108">
        <v>0</v>
      </c>
      <c r="K490" s="108">
        <v>0</v>
      </c>
      <c r="L490" s="109" t="e">
        <v>#DIV/0!</v>
      </c>
      <c r="M490" s="97"/>
    </row>
    <row r="491" spans="1:15" collapsed="1">
      <c r="A491" s="103"/>
      <c r="B491" s="104" t="s">
        <v>1689</v>
      </c>
      <c r="C491" s="331" t="s">
        <v>1690</v>
      </c>
      <c r="D491" s="106">
        <v>2022</v>
      </c>
      <c r="E491" s="107" t="str">
        <f t="shared" si="7"/>
        <v>CNS</v>
      </c>
      <c r="F491" s="108">
        <v>180567</v>
      </c>
      <c r="G491" s="108">
        <v>180567</v>
      </c>
      <c r="H491" s="108">
        <v>25477264.950000003</v>
      </c>
      <c r="I491" s="108">
        <v>-180567</v>
      </c>
      <c r="J491" s="108">
        <v>-25477264.950000003</v>
      </c>
      <c r="K491" s="108">
        <v>-25296697.950000003</v>
      </c>
      <c r="L491" s="109">
        <v>-0.99291262227894683</v>
      </c>
      <c r="M491" s="97" t="s">
        <v>473</v>
      </c>
    </row>
    <row r="492" spans="1:15">
      <c r="A492" s="103"/>
      <c r="B492" s="104" t="s">
        <v>345</v>
      </c>
      <c r="C492" s="331" t="s">
        <v>117</v>
      </c>
      <c r="D492" s="106">
        <v>2022</v>
      </c>
      <c r="E492" s="107" t="str">
        <f t="shared" si="7"/>
        <v>CNS</v>
      </c>
      <c r="F492" s="108">
        <v>0</v>
      </c>
      <c r="G492" s="257">
        <v>0</v>
      </c>
      <c r="H492" s="108">
        <v>0</v>
      </c>
      <c r="I492" s="108">
        <v>0</v>
      </c>
      <c r="J492" s="108">
        <v>0</v>
      </c>
      <c r="K492" s="108">
        <v>0</v>
      </c>
      <c r="L492" s="109" t="e">
        <v>#DIV/0!</v>
      </c>
      <c r="M492" s="97"/>
    </row>
    <row r="493" spans="1:15">
      <c r="A493" s="103"/>
      <c r="B493" s="104" t="s">
        <v>1691</v>
      </c>
      <c r="C493" s="331" t="s">
        <v>1692</v>
      </c>
      <c r="D493" s="106">
        <v>2022</v>
      </c>
      <c r="E493" s="107" t="str">
        <f t="shared" si="7"/>
        <v>CNS</v>
      </c>
      <c r="F493" s="112">
        <v>125385.1</v>
      </c>
      <c r="G493" s="112">
        <v>125385</v>
      </c>
      <c r="H493" s="112">
        <v>25169461.740000002</v>
      </c>
      <c r="I493" s="112">
        <v>-125385.1</v>
      </c>
      <c r="J493" s="112">
        <v>-25169461.740000002</v>
      </c>
      <c r="K493" s="112">
        <v>-25044076.640000001</v>
      </c>
      <c r="L493" s="113">
        <v>-0.99501836386907172</v>
      </c>
      <c r="M493" s="97" t="s">
        <v>473</v>
      </c>
    </row>
    <row r="494" spans="1:15">
      <c r="A494" s="103"/>
      <c r="B494" s="104" t="s">
        <v>1693</v>
      </c>
      <c r="C494" s="331" t="s">
        <v>1694</v>
      </c>
      <c r="D494" s="106">
        <v>2022</v>
      </c>
      <c r="E494" s="107" t="str">
        <f t="shared" si="7"/>
        <v>CNS</v>
      </c>
      <c r="F494" s="108">
        <v>0</v>
      </c>
      <c r="G494" s="257">
        <v>0</v>
      </c>
      <c r="H494" s="108">
        <v>2000000</v>
      </c>
      <c r="I494" s="108">
        <v>0</v>
      </c>
      <c r="J494" s="108">
        <v>-2000000</v>
      </c>
      <c r="K494" s="108">
        <v>-2000000</v>
      </c>
      <c r="L494" s="109">
        <v>-1</v>
      </c>
      <c r="M494" s="97"/>
    </row>
    <row r="495" spans="1:15" ht="30">
      <c r="A495" s="103" t="s">
        <v>674</v>
      </c>
      <c r="B495" s="104" t="s">
        <v>346</v>
      </c>
      <c r="C495" s="331" t="s">
        <v>1695</v>
      </c>
      <c r="D495" s="106">
        <v>2022</v>
      </c>
      <c r="E495" s="107" t="str">
        <f t="shared" si="7"/>
        <v>CNS</v>
      </c>
      <c r="F495" s="108">
        <v>0</v>
      </c>
      <c r="G495" s="257">
        <v>0</v>
      </c>
      <c r="H495" s="108">
        <v>253669.34</v>
      </c>
      <c r="I495" s="108">
        <v>0</v>
      </c>
      <c r="J495" s="108">
        <v>-253669.34</v>
      </c>
      <c r="K495" s="108">
        <v>-253669.34</v>
      </c>
      <c r="L495" s="109">
        <v>-1</v>
      </c>
      <c r="M495" s="97"/>
    </row>
    <row r="496" spans="1:15">
      <c r="A496" s="103"/>
      <c r="B496" s="104" t="s">
        <v>1696</v>
      </c>
      <c r="C496" s="331" t="s">
        <v>1697</v>
      </c>
      <c r="D496" s="106">
        <v>2022</v>
      </c>
      <c r="E496" s="107" t="str">
        <f t="shared" si="7"/>
        <v>CNS</v>
      </c>
      <c r="F496" s="108">
        <v>125385.1</v>
      </c>
      <c r="G496" s="108">
        <v>125385</v>
      </c>
      <c r="H496" s="108">
        <v>22915792.400000002</v>
      </c>
      <c r="I496" s="108">
        <v>-125385.1</v>
      </c>
      <c r="J496" s="108">
        <v>-22915792.400000002</v>
      </c>
      <c r="K496" s="108">
        <v>-22790407.300000001</v>
      </c>
      <c r="L496" s="109">
        <v>-0.99452844144285402</v>
      </c>
      <c r="M496" s="97" t="s">
        <v>473</v>
      </c>
    </row>
    <row r="497" spans="1:13" ht="30">
      <c r="A497" s="103" t="s">
        <v>641</v>
      </c>
      <c r="B497" s="104" t="s">
        <v>1698</v>
      </c>
      <c r="C497" s="331" t="s">
        <v>1699</v>
      </c>
      <c r="D497" s="106">
        <v>2022</v>
      </c>
      <c r="E497" s="107" t="str">
        <f t="shared" si="7"/>
        <v>CNS</v>
      </c>
      <c r="F497" s="108">
        <v>0</v>
      </c>
      <c r="G497" s="257">
        <v>0</v>
      </c>
      <c r="H497" s="108">
        <v>0</v>
      </c>
      <c r="I497" s="108">
        <v>0</v>
      </c>
      <c r="J497" s="108">
        <v>0</v>
      </c>
      <c r="K497" s="108">
        <v>0</v>
      </c>
      <c r="L497" s="109" t="e">
        <v>#DIV/0!</v>
      </c>
      <c r="M497" s="97"/>
    </row>
    <row r="498" spans="1:13">
      <c r="A498" s="103"/>
      <c r="B498" s="104" t="s">
        <v>347</v>
      </c>
      <c r="C498" s="331" t="s">
        <v>118</v>
      </c>
      <c r="D498" s="106">
        <v>2022</v>
      </c>
      <c r="E498" s="107" t="str">
        <f t="shared" si="7"/>
        <v>CNS</v>
      </c>
      <c r="F498" s="108">
        <v>3355.28</v>
      </c>
      <c r="G498" s="257">
        <v>3355</v>
      </c>
      <c r="H498" s="108">
        <v>558211.51</v>
      </c>
      <c r="I498" s="108">
        <v>-3355.28</v>
      </c>
      <c r="J498" s="108">
        <v>-558211.51</v>
      </c>
      <c r="K498" s="108">
        <v>-554856.23</v>
      </c>
      <c r="L498" s="109">
        <v>-0.99398923178778587</v>
      </c>
      <c r="M498" s="97"/>
    </row>
    <row r="499" spans="1:13" ht="30" hidden="1" outlineLevel="1">
      <c r="A499" s="103" t="s">
        <v>2269</v>
      </c>
      <c r="B499" s="104" t="s">
        <v>1700</v>
      </c>
      <c r="C499" s="331" t="s">
        <v>1701</v>
      </c>
      <c r="D499" s="106">
        <v>2022</v>
      </c>
      <c r="E499" s="107" t="str">
        <f t="shared" si="7"/>
        <v>CNS</v>
      </c>
      <c r="F499" s="108">
        <v>0</v>
      </c>
      <c r="G499" s="257">
        <v>0</v>
      </c>
      <c r="H499" s="108">
        <v>0</v>
      </c>
      <c r="I499" s="108">
        <v>0</v>
      </c>
      <c r="J499" s="108">
        <v>0</v>
      </c>
      <c r="K499" s="108">
        <v>0</v>
      </c>
      <c r="L499" s="109" t="e">
        <v>#DIV/0!</v>
      </c>
      <c r="M499" s="97"/>
    </row>
    <row r="500" spans="1:13" ht="30" hidden="1" outlineLevel="1">
      <c r="A500" s="103"/>
      <c r="B500" s="104" t="s">
        <v>1702</v>
      </c>
      <c r="C500" s="331" t="s">
        <v>1703</v>
      </c>
      <c r="D500" s="106">
        <v>2022</v>
      </c>
      <c r="E500" s="107" t="str">
        <f t="shared" si="7"/>
        <v>CNS</v>
      </c>
      <c r="F500" s="108">
        <v>0</v>
      </c>
      <c r="G500" s="257">
        <v>0</v>
      </c>
      <c r="H500" s="108">
        <v>0</v>
      </c>
      <c r="I500" s="108">
        <v>0</v>
      </c>
      <c r="J500" s="108">
        <v>0</v>
      </c>
      <c r="K500" s="108">
        <v>0</v>
      </c>
      <c r="L500" s="109" t="e">
        <v>#DIV/0!</v>
      </c>
      <c r="M500" s="97"/>
    </row>
    <row r="501" spans="1:13" ht="30" hidden="1" outlineLevel="1">
      <c r="A501" s="103"/>
      <c r="B501" s="104" t="s">
        <v>1704</v>
      </c>
      <c r="C501" s="331" t="s">
        <v>1705</v>
      </c>
      <c r="D501" s="106">
        <v>2022</v>
      </c>
      <c r="E501" s="107" t="str">
        <f t="shared" si="7"/>
        <v>CNS</v>
      </c>
      <c r="F501" s="108">
        <v>0</v>
      </c>
      <c r="G501" s="257">
        <v>0</v>
      </c>
      <c r="H501" s="108">
        <v>0</v>
      </c>
      <c r="I501" s="108">
        <v>0</v>
      </c>
      <c r="J501" s="108">
        <v>0</v>
      </c>
      <c r="K501" s="108">
        <v>0</v>
      </c>
      <c r="L501" s="109" t="e">
        <v>#DIV/0!</v>
      </c>
      <c r="M501" s="97"/>
    </row>
    <row r="502" spans="1:13" ht="30" collapsed="1">
      <c r="A502" s="103"/>
      <c r="B502" s="104" t="s">
        <v>348</v>
      </c>
      <c r="C502" s="331" t="s">
        <v>119</v>
      </c>
      <c r="D502" s="106">
        <v>2022</v>
      </c>
      <c r="E502" s="107" t="str">
        <f t="shared" si="7"/>
        <v>CNS</v>
      </c>
      <c r="F502" s="108">
        <v>122029.82</v>
      </c>
      <c r="G502" s="257">
        <v>122030</v>
      </c>
      <c r="H502" s="108">
        <v>662020.44999999995</v>
      </c>
      <c r="I502" s="108">
        <v>-122029.82</v>
      </c>
      <c r="J502" s="108">
        <v>-662020.44999999995</v>
      </c>
      <c r="K502" s="108">
        <v>-539990.62999999989</v>
      </c>
      <c r="L502" s="109">
        <v>-0.81567061863421275</v>
      </c>
      <c r="M502" s="119"/>
    </row>
    <row r="503" spans="1:13">
      <c r="A503" s="103"/>
      <c r="B503" s="104" t="s">
        <v>349</v>
      </c>
      <c r="C503" s="331" t="s">
        <v>120</v>
      </c>
      <c r="D503" s="106">
        <v>2022</v>
      </c>
      <c r="E503" s="107" t="str">
        <f t="shared" si="7"/>
        <v>CNS</v>
      </c>
      <c r="F503" s="108">
        <v>0</v>
      </c>
      <c r="G503" s="257">
        <v>0</v>
      </c>
      <c r="H503" s="108">
        <v>21695560.440000001</v>
      </c>
      <c r="I503" s="108">
        <v>0</v>
      </c>
      <c r="J503" s="108">
        <v>-21695560.440000001</v>
      </c>
      <c r="K503" s="108">
        <v>-21695560.440000001</v>
      </c>
      <c r="L503" s="109">
        <v>-1</v>
      </c>
      <c r="M503" s="119"/>
    </row>
    <row r="504" spans="1:13">
      <c r="A504" s="103"/>
      <c r="B504" s="104" t="s">
        <v>1706</v>
      </c>
      <c r="C504" s="331" t="s">
        <v>1707</v>
      </c>
      <c r="D504" s="106">
        <v>2022</v>
      </c>
      <c r="E504" s="107" t="str">
        <f t="shared" si="7"/>
        <v>CNS</v>
      </c>
      <c r="F504" s="112">
        <v>55181.9</v>
      </c>
      <c r="G504" s="112">
        <v>55182</v>
      </c>
      <c r="H504" s="112">
        <v>307803.21000000002</v>
      </c>
      <c r="I504" s="112">
        <v>-55181.9</v>
      </c>
      <c r="J504" s="112">
        <v>-307803.21000000002</v>
      </c>
      <c r="K504" s="112">
        <v>-252621.31000000003</v>
      </c>
      <c r="L504" s="113">
        <v>-0.82072344209795611</v>
      </c>
      <c r="M504" s="97" t="s">
        <v>473</v>
      </c>
    </row>
    <row r="505" spans="1:13" ht="30">
      <c r="A505" s="103" t="s">
        <v>674</v>
      </c>
      <c r="B505" s="104" t="s">
        <v>10</v>
      </c>
      <c r="C505" s="331" t="s">
        <v>121</v>
      </c>
      <c r="D505" s="106">
        <v>2022</v>
      </c>
      <c r="E505" s="107" t="str">
        <f t="shared" si="7"/>
        <v>CNS</v>
      </c>
      <c r="F505" s="108">
        <v>0</v>
      </c>
      <c r="G505" s="257">
        <v>0</v>
      </c>
      <c r="H505" s="108">
        <v>4102</v>
      </c>
      <c r="I505" s="108">
        <v>0</v>
      </c>
      <c r="J505" s="108">
        <v>-4102</v>
      </c>
      <c r="K505" s="108">
        <v>-4102</v>
      </c>
      <c r="L505" s="109">
        <v>-1</v>
      </c>
      <c r="M505" s="97"/>
    </row>
    <row r="506" spans="1:13">
      <c r="A506" s="103"/>
      <c r="B506" s="104" t="s">
        <v>1708</v>
      </c>
      <c r="C506" s="331" t="s">
        <v>1709</v>
      </c>
      <c r="D506" s="106">
        <v>2022</v>
      </c>
      <c r="E506" s="107" t="str">
        <f t="shared" si="7"/>
        <v>CNS</v>
      </c>
      <c r="F506" s="112">
        <v>55181.9</v>
      </c>
      <c r="G506" s="112">
        <v>55182</v>
      </c>
      <c r="H506" s="112">
        <v>303701.21000000002</v>
      </c>
      <c r="I506" s="112">
        <v>-55181.9</v>
      </c>
      <c r="J506" s="112">
        <v>-303701.21000000002</v>
      </c>
      <c r="K506" s="112">
        <v>-248519.31000000003</v>
      </c>
      <c r="L506" s="113">
        <v>-0.81830200808222009</v>
      </c>
      <c r="M506" s="97" t="s">
        <v>473</v>
      </c>
    </row>
    <row r="507" spans="1:13" ht="30" hidden="1" outlineLevel="1">
      <c r="A507" s="103" t="s">
        <v>641</v>
      </c>
      <c r="B507" s="104" t="s">
        <v>1710</v>
      </c>
      <c r="C507" s="331" t="s">
        <v>1711</v>
      </c>
      <c r="D507" s="106">
        <v>2022</v>
      </c>
      <c r="E507" s="107" t="str">
        <f t="shared" si="7"/>
        <v>CNS</v>
      </c>
      <c r="F507" s="108">
        <v>0</v>
      </c>
      <c r="G507" s="257">
        <v>0</v>
      </c>
      <c r="H507" s="108">
        <v>0</v>
      </c>
      <c r="I507" s="108">
        <v>0</v>
      </c>
      <c r="J507" s="108">
        <v>0</v>
      </c>
      <c r="K507" s="108">
        <v>0</v>
      </c>
      <c r="L507" s="109" t="e">
        <v>#DIV/0!</v>
      </c>
      <c r="M507" s="97"/>
    </row>
    <row r="508" spans="1:13" hidden="1" outlineLevel="1">
      <c r="A508" s="103"/>
      <c r="B508" s="104" t="s">
        <v>350</v>
      </c>
      <c r="C508" s="331" t="s">
        <v>122</v>
      </c>
      <c r="D508" s="106">
        <v>2022</v>
      </c>
      <c r="E508" s="107" t="str">
        <f t="shared" si="7"/>
        <v>CNS</v>
      </c>
      <c r="F508" s="108">
        <v>0</v>
      </c>
      <c r="G508" s="257">
        <v>0</v>
      </c>
      <c r="H508" s="108">
        <v>0</v>
      </c>
      <c r="I508" s="108">
        <v>0</v>
      </c>
      <c r="J508" s="108">
        <v>0</v>
      </c>
      <c r="K508" s="108">
        <v>0</v>
      </c>
      <c r="L508" s="109" t="e">
        <v>#DIV/0!</v>
      </c>
      <c r="M508" s="97"/>
    </row>
    <row r="509" spans="1:13" ht="30" hidden="1" outlineLevel="1">
      <c r="A509" s="103"/>
      <c r="B509" s="104" t="s">
        <v>1712</v>
      </c>
      <c r="C509" s="331" t="s">
        <v>1713</v>
      </c>
      <c r="D509" s="106">
        <v>2022</v>
      </c>
      <c r="E509" s="107" t="str">
        <f t="shared" si="7"/>
        <v>CNS</v>
      </c>
      <c r="F509" s="108">
        <v>0</v>
      </c>
      <c r="G509" s="257">
        <v>0</v>
      </c>
      <c r="H509" s="108">
        <v>0</v>
      </c>
      <c r="I509" s="108">
        <v>0</v>
      </c>
      <c r="J509" s="108">
        <v>0</v>
      </c>
      <c r="K509" s="108">
        <v>0</v>
      </c>
      <c r="L509" s="109" t="e">
        <v>#DIV/0!</v>
      </c>
      <c r="M509" s="97"/>
    </row>
    <row r="510" spans="1:13" ht="30" hidden="1" outlineLevel="1">
      <c r="A510" s="103"/>
      <c r="B510" s="104" t="s">
        <v>1714</v>
      </c>
      <c r="C510" s="331" t="s">
        <v>1715</v>
      </c>
      <c r="D510" s="106">
        <v>2022</v>
      </c>
      <c r="E510" s="107" t="str">
        <f t="shared" si="7"/>
        <v>CNS</v>
      </c>
      <c r="F510" s="108">
        <v>0</v>
      </c>
      <c r="G510" s="257">
        <v>0</v>
      </c>
      <c r="H510" s="108">
        <v>0</v>
      </c>
      <c r="I510" s="108">
        <v>0</v>
      </c>
      <c r="J510" s="108">
        <v>0</v>
      </c>
      <c r="K510" s="108">
        <v>0</v>
      </c>
      <c r="L510" s="109" t="e">
        <v>#DIV/0!</v>
      </c>
      <c r="M510" s="97"/>
    </row>
    <row r="511" spans="1:13" ht="30" hidden="1" outlineLevel="1">
      <c r="A511" s="103"/>
      <c r="B511" s="104" t="s">
        <v>1716</v>
      </c>
      <c r="C511" s="331" t="s">
        <v>1717</v>
      </c>
      <c r="D511" s="106">
        <v>2022</v>
      </c>
      <c r="E511" s="107" t="str">
        <f t="shared" si="7"/>
        <v>CNS</v>
      </c>
      <c r="F511" s="132">
        <v>0</v>
      </c>
      <c r="G511" s="257">
        <v>0</v>
      </c>
      <c r="H511" s="132">
        <v>0</v>
      </c>
      <c r="I511" s="132">
        <v>0</v>
      </c>
      <c r="J511" s="132">
        <v>0</v>
      </c>
      <c r="K511" s="108">
        <v>0</v>
      </c>
      <c r="L511" s="109" t="e">
        <v>#DIV/0!</v>
      </c>
      <c r="M511" s="97"/>
    </row>
    <row r="512" spans="1:13" ht="30" collapsed="1">
      <c r="A512" s="103"/>
      <c r="B512" s="104" t="s">
        <v>351</v>
      </c>
      <c r="C512" s="331" t="s">
        <v>123</v>
      </c>
      <c r="D512" s="106">
        <v>2022</v>
      </c>
      <c r="E512" s="107" t="str">
        <f t="shared" si="7"/>
        <v>CNS</v>
      </c>
      <c r="F512" s="108">
        <v>49721.9</v>
      </c>
      <c r="G512" s="257">
        <v>49722</v>
      </c>
      <c r="H512" s="108">
        <v>43053.120000000003</v>
      </c>
      <c r="I512" s="108">
        <v>-49721.9</v>
      </c>
      <c r="J512" s="108">
        <v>-43053.120000000003</v>
      </c>
      <c r="K512" s="108">
        <v>6668.7799999999988</v>
      </c>
      <c r="L512" s="109">
        <v>0.15489655569677641</v>
      </c>
      <c r="M512" s="119"/>
    </row>
    <row r="513" spans="1:13">
      <c r="A513" s="103"/>
      <c r="B513" s="104" t="s">
        <v>352</v>
      </c>
      <c r="C513" s="331" t="s">
        <v>124</v>
      </c>
      <c r="D513" s="106">
        <v>2022</v>
      </c>
      <c r="E513" s="107" t="str">
        <f t="shared" si="7"/>
        <v>CNS</v>
      </c>
      <c r="F513" s="108">
        <v>5460</v>
      </c>
      <c r="G513" s="257">
        <v>5460</v>
      </c>
      <c r="H513" s="108">
        <v>260648.09</v>
      </c>
      <c r="I513" s="108">
        <v>-5460</v>
      </c>
      <c r="J513" s="108">
        <v>-260648.09</v>
      </c>
      <c r="K513" s="108">
        <v>-255188.09</v>
      </c>
      <c r="L513" s="109">
        <v>-0.97905221557541433</v>
      </c>
      <c r="M513" s="97"/>
    </row>
    <row r="514" spans="1:13">
      <c r="A514" s="103"/>
      <c r="B514" s="104" t="s">
        <v>353</v>
      </c>
      <c r="C514" s="331" t="s">
        <v>125</v>
      </c>
      <c r="D514" s="106">
        <v>2022</v>
      </c>
      <c r="E514" s="107" t="str">
        <f t="shared" si="7"/>
        <v>CNS</v>
      </c>
      <c r="F514" s="108">
        <v>0</v>
      </c>
      <c r="G514" s="257">
        <v>0</v>
      </c>
      <c r="H514" s="108">
        <v>0</v>
      </c>
      <c r="I514" s="108">
        <v>0</v>
      </c>
      <c r="J514" s="108">
        <v>0</v>
      </c>
      <c r="K514" s="108">
        <v>0</v>
      </c>
      <c r="L514" s="109" t="e">
        <v>#DIV/0!</v>
      </c>
      <c r="M514" s="97"/>
    </row>
    <row r="515" spans="1:13">
      <c r="A515" s="90"/>
      <c r="B515" s="92" t="s">
        <v>47</v>
      </c>
      <c r="C515" s="133" t="s">
        <v>11</v>
      </c>
      <c r="D515" s="123">
        <v>2022</v>
      </c>
      <c r="E515" s="124" t="str">
        <f t="shared" si="7"/>
        <v>CNS</v>
      </c>
      <c r="F515" s="115">
        <v>439265.08</v>
      </c>
      <c r="G515" s="115">
        <v>439264</v>
      </c>
      <c r="H515" s="115">
        <v>897455.41</v>
      </c>
      <c r="I515" s="115">
        <v>439265.08</v>
      </c>
      <c r="J515" s="115">
        <v>897455.41</v>
      </c>
      <c r="K515" s="115">
        <v>-458190.33</v>
      </c>
      <c r="L515" s="116">
        <v>-0.51054383860697883</v>
      </c>
      <c r="M515" s="97" t="s">
        <v>473</v>
      </c>
    </row>
    <row r="516" spans="1:13">
      <c r="A516" s="103"/>
      <c r="B516" s="104" t="s">
        <v>1718</v>
      </c>
      <c r="C516" s="331" t="s">
        <v>1719</v>
      </c>
      <c r="D516" s="106">
        <v>2022</v>
      </c>
      <c r="E516" s="107" t="str">
        <f t="shared" si="7"/>
        <v>CNS</v>
      </c>
      <c r="F516" s="108">
        <v>0</v>
      </c>
      <c r="G516" s="257">
        <v>0</v>
      </c>
      <c r="H516" s="108">
        <v>0</v>
      </c>
      <c r="I516" s="108">
        <v>0</v>
      </c>
      <c r="J516" s="108">
        <v>0</v>
      </c>
      <c r="K516" s="108">
        <v>0</v>
      </c>
      <c r="L516" s="109" t="e">
        <v>#DIV/0!</v>
      </c>
      <c r="M516" s="97"/>
    </row>
    <row r="517" spans="1:13">
      <c r="A517" s="103"/>
      <c r="B517" s="104" t="s">
        <v>1720</v>
      </c>
      <c r="C517" s="331" t="s">
        <v>1721</v>
      </c>
      <c r="D517" s="106">
        <v>2022</v>
      </c>
      <c r="E517" s="107" t="str">
        <f t="shared" ref="E517:E559" si="8">+E516</f>
        <v>CNS</v>
      </c>
      <c r="F517" s="112">
        <v>439265.08</v>
      </c>
      <c r="G517" s="112">
        <v>439264</v>
      </c>
      <c r="H517" s="112">
        <v>897455.41</v>
      </c>
      <c r="I517" s="112">
        <v>439265.08</v>
      </c>
      <c r="J517" s="112">
        <v>897455.41</v>
      </c>
      <c r="K517" s="112">
        <v>-458190.33</v>
      </c>
      <c r="L517" s="113">
        <v>-0.51054383860697883</v>
      </c>
      <c r="M517" s="97" t="s">
        <v>473</v>
      </c>
    </row>
    <row r="518" spans="1:13" hidden="1" outlineLevel="1">
      <c r="A518" s="103"/>
      <c r="B518" s="104" t="s">
        <v>1722</v>
      </c>
      <c r="C518" s="331" t="s">
        <v>1723</v>
      </c>
      <c r="D518" s="106">
        <v>2022</v>
      </c>
      <c r="E518" s="107" t="str">
        <f t="shared" si="8"/>
        <v>CNS</v>
      </c>
      <c r="F518" s="108">
        <v>0</v>
      </c>
      <c r="G518" s="257">
        <v>0</v>
      </c>
      <c r="H518" s="108">
        <v>0</v>
      </c>
      <c r="I518" s="108">
        <v>0</v>
      </c>
      <c r="J518" s="108">
        <v>0</v>
      </c>
      <c r="K518" s="108">
        <v>0</v>
      </c>
      <c r="L518" s="109" t="e">
        <v>#DIV/0!</v>
      </c>
      <c r="M518" s="119"/>
    </row>
    <row r="519" spans="1:13" hidden="1" outlineLevel="1">
      <c r="A519" s="103"/>
      <c r="B519" s="104" t="s">
        <v>1724</v>
      </c>
      <c r="C519" s="331" t="s">
        <v>1725</v>
      </c>
      <c r="D519" s="106">
        <v>2022</v>
      </c>
      <c r="E519" s="107" t="str">
        <f t="shared" si="8"/>
        <v>CNS</v>
      </c>
      <c r="F519" s="108">
        <v>0</v>
      </c>
      <c r="G519" s="257">
        <v>0</v>
      </c>
      <c r="H519" s="108">
        <v>0</v>
      </c>
      <c r="I519" s="108">
        <v>0</v>
      </c>
      <c r="J519" s="108">
        <v>0</v>
      </c>
      <c r="K519" s="108">
        <v>0</v>
      </c>
      <c r="L519" s="109" t="e">
        <v>#DIV/0!</v>
      </c>
      <c r="M519" s="119"/>
    </row>
    <row r="520" spans="1:13" collapsed="1">
      <c r="A520" s="103"/>
      <c r="B520" s="104" t="s">
        <v>1726</v>
      </c>
      <c r="C520" s="331" t="s">
        <v>1727</v>
      </c>
      <c r="D520" s="106">
        <v>2022</v>
      </c>
      <c r="E520" s="107" t="str">
        <f t="shared" si="8"/>
        <v>CNS</v>
      </c>
      <c r="F520" s="112">
        <v>439265.08</v>
      </c>
      <c r="G520" s="112">
        <v>439264</v>
      </c>
      <c r="H520" s="112">
        <v>790577.41</v>
      </c>
      <c r="I520" s="112">
        <v>439265.08</v>
      </c>
      <c r="J520" s="112">
        <v>790577.41</v>
      </c>
      <c r="K520" s="112">
        <v>-351312.33</v>
      </c>
      <c r="L520" s="113">
        <v>-0.44437435924206337</v>
      </c>
      <c r="M520" s="97" t="s">
        <v>473</v>
      </c>
    </row>
    <row r="521" spans="1:13" ht="30">
      <c r="A521" s="103" t="s">
        <v>674</v>
      </c>
      <c r="B521" s="104" t="s">
        <v>1728</v>
      </c>
      <c r="C521" s="331" t="s">
        <v>1729</v>
      </c>
      <c r="D521" s="106">
        <v>2022</v>
      </c>
      <c r="E521" s="107" t="str">
        <f t="shared" si="8"/>
        <v>CNS</v>
      </c>
      <c r="F521" s="112">
        <v>0</v>
      </c>
      <c r="G521" s="112">
        <v>0</v>
      </c>
      <c r="H521" s="112">
        <v>4998.6099999999997</v>
      </c>
      <c r="I521" s="112">
        <v>0</v>
      </c>
      <c r="J521" s="112">
        <v>4998.6099999999997</v>
      </c>
      <c r="K521" s="112">
        <v>-4998.6099999999997</v>
      </c>
      <c r="L521" s="113">
        <v>-1</v>
      </c>
      <c r="M521" s="97" t="s">
        <v>473</v>
      </c>
    </row>
    <row r="522" spans="1:13" ht="30" hidden="1" outlineLevel="1">
      <c r="A522" s="103" t="s">
        <v>674</v>
      </c>
      <c r="B522" s="104" t="s">
        <v>1730</v>
      </c>
      <c r="C522" s="331" t="s">
        <v>1731</v>
      </c>
      <c r="D522" s="106">
        <v>2022</v>
      </c>
      <c r="E522" s="107" t="str">
        <f t="shared" si="8"/>
        <v>CNS</v>
      </c>
      <c r="F522" s="108">
        <v>0</v>
      </c>
      <c r="G522" s="257">
        <v>0</v>
      </c>
      <c r="H522" s="108">
        <v>0</v>
      </c>
      <c r="I522" s="108">
        <v>0</v>
      </c>
      <c r="J522" s="108">
        <v>0</v>
      </c>
      <c r="K522" s="108">
        <v>0</v>
      </c>
      <c r="L522" s="109" t="e">
        <v>#DIV/0!</v>
      </c>
      <c r="M522" s="97"/>
    </row>
    <row r="523" spans="1:13" ht="30" collapsed="1">
      <c r="A523" s="103" t="s">
        <v>674</v>
      </c>
      <c r="B523" s="104" t="s">
        <v>354</v>
      </c>
      <c r="C523" s="331" t="s">
        <v>176</v>
      </c>
      <c r="D523" s="106">
        <v>2022</v>
      </c>
      <c r="E523" s="107" t="str">
        <f t="shared" si="8"/>
        <v>CNS</v>
      </c>
      <c r="F523" s="108">
        <v>0</v>
      </c>
      <c r="G523" s="257">
        <v>0</v>
      </c>
      <c r="H523" s="108">
        <v>4998.6099999999997</v>
      </c>
      <c r="I523" s="108">
        <v>0</v>
      </c>
      <c r="J523" s="108">
        <v>4998.6099999999997</v>
      </c>
      <c r="K523" s="108">
        <v>-4998.6099999999997</v>
      </c>
      <c r="L523" s="109">
        <v>-1</v>
      </c>
      <c r="M523" s="97"/>
    </row>
    <row r="524" spans="1:13">
      <c r="A524" s="103"/>
      <c r="B524" s="104" t="s">
        <v>1732</v>
      </c>
      <c r="C524" s="331" t="s">
        <v>1733</v>
      </c>
      <c r="D524" s="106">
        <v>2022</v>
      </c>
      <c r="E524" s="107" t="str">
        <f t="shared" si="8"/>
        <v>CNS</v>
      </c>
      <c r="F524" s="112">
        <v>439265.08</v>
      </c>
      <c r="G524" s="112">
        <v>439264</v>
      </c>
      <c r="H524" s="112">
        <v>785578.8</v>
      </c>
      <c r="I524" s="112">
        <v>439265.08</v>
      </c>
      <c r="J524" s="112">
        <v>785578.8</v>
      </c>
      <c r="K524" s="112">
        <v>-346313.72000000003</v>
      </c>
      <c r="L524" s="113">
        <v>-0.44083893302619676</v>
      </c>
      <c r="M524" s="97" t="s">
        <v>473</v>
      </c>
    </row>
    <row r="525" spans="1:13" ht="30" hidden="1" outlineLevel="1">
      <c r="A525" s="103" t="s">
        <v>641</v>
      </c>
      <c r="B525" s="104" t="s">
        <v>1734</v>
      </c>
      <c r="C525" s="331" t="s">
        <v>1735</v>
      </c>
      <c r="D525" s="106">
        <v>2022</v>
      </c>
      <c r="E525" s="107" t="str">
        <f t="shared" si="8"/>
        <v>CNS</v>
      </c>
      <c r="F525" s="108">
        <v>0</v>
      </c>
      <c r="G525" s="257">
        <v>0</v>
      </c>
      <c r="H525" s="108">
        <v>0</v>
      </c>
      <c r="I525" s="108">
        <v>0</v>
      </c>
      <c r="J525" s="108">
        <v>0</v>
      </c>
      <c r="K525" s="108">
        <v>0</v>
      </c>
      <c r="L525" s="109" t="e">
        <v>#DIV/0!</v>
      </c>
      <c r="M525" s="97"/>
    </row>
    <row r="526" spans="1:13" collapsed="1">
      <c r="A526" s="103"/>
      <c r="B526" s="104" t="s">
        <v>1736</v>
      </c>
      <c r="C526" s="331" t="s">
        <v>1737</v>
      </c>
      <c r="D526" s="106">
        <v>2022</v>
      </c>
      <c r="E526" s="107" t="str">
        <f t="shared" si="8"/>
        <v>CNS</v>
      </c>
      <c r="F526" s="112">
        <v>98075.420000000013</v>
      </c>
      <c r="G526" s="112">
        <v>98075</v>
      </c>
      <c r="H526" s="112">
        <v>129857.98000000001</v>
      </c>
      <c r="I526" s="112">
        <v>98075.420000000013</v>
      </c>
      <c r="J526" s="112">
        <v>129857.98000000001</v>
      </c>
      <c r="K526" s="112">
        <v>-31782.559999999998</v>
      </c>
      <c r="L526" s="113">
        <v>-0.24474860921138614</v>
      </c>
      <c r="M526" s="97" t="s">
        <v>473</v>
      </c>
    </row>
    <row r="527" spans="1:13" ht="30">
      <c r="A527" s="103"/>
      <c r="B527" s="104" t="s">
        <v>355</v>
      </c>
      <c r="C527" s="331" t="s">
        <v>177</v>
      </c>
      <c r="D527" s="106">
        <v>2022</v>
      </c>
      <c r="E527" s="107" t="str">
        <f t="shared" si="8"/>
        <v>CNS</v>
      </c>
      <c r="F527" s="108">
        <v>12163.4</v>
      </c>
      <c r="G527" s="257">
        <v>12163</v>
      </c>
      <c r="H527" s="108">
        <v>51928</v>
      </c>
      <c r="I527" s="108">
        <v>12163.4</v>
      </c>
      <c r="J527" s="108">
        <v>51928</v>
      </c>
      <c r="K527" s="108">
        <v>-39764.6</v>
      </c>
      <c r="L527" s="109">
        <v>-0.76576413495609308</v>
      </c>
      <c r="M527" s="97"/>
    </row>
    <row r="528" spans="1:13" ht="30">
      <c r="A528" s="103"/>
      <c r="B528" s="104" t="s">
        <v>356</v>
      </c>
      <c r="C528" s="331" t="s">
        <v>178</v>
      </c>
      <c r="D528" s="106">
        <v>2022</v>
      </c>
      <c r="E528" s="107" t="str">
        <f t="shared" si="8"/>
        <v>CNS</v>
      </c>
      <c r="F528" s="108">
        <v>336.92</v>
      </c>
      <c r="G528" s="257">
        <v>337</v>
      </c>
      <c r="H528" s="108">
        <v>4710.13</v>
      </c>
      <c r="I528" s="108">
        <v>336.92</v>
      </c>
      <c r="J528" s="108">
        <v>4710.13</v>
      </c>
      <c r="K528" s="108">
        <v>-4373.21</v>
      </c>
      <c r="L528" s="109">
        <v>-0.92846906560965403</v>
      </c>
      <c r="M528" s="97"/>
    </row>
    <row r="529" spans="1:13" ht="30">
      <c r="A529" s="103"/>
      <c r="B529" s="104" t="s">
        <v>357</v>
      </c>
      <c r="C529" s="331" t="s">
        <v>179</v>
      </c>
      <c r="D529" s="106">
        <v>2022</v>
      </c>
      <c r="E529" s="107" t="str">
        <f t="shared" si="8"/>
        <v>CNS</v>
      </c>
      <c r="F529" s="108">
        <v>85575.1</v>
      </c>
      <c r="G529" s="257">
        <v>85575</v>
      </c>
      <c r="H529" s="108">
        <v>73219.850000000006</v>
      </c>
      <c r="I529" s="108">
        <v>85575.1</v>
      </c>
      <c r="J529" s="108">
        <v>73219.850000000006</v>
      </c>
      <c r="K529" s="108">
        <v>12355.25</v>
      </c>
      <c r="L529" s="109">
        <v>0.16874180976879902</v>
      </c>
      <c r="M529" s="97"/>
    </row>
    <row r="530" spans="1:13" ht="30" hidden="1" outlineLevel="1">
      <c r="A530" s="103"/>
      <c r="B530" s="104" t="s">
        <v>1738</v>
      </c>
      <c r="C530" s="331" t="s">
        <v>1739</v>
      </c>
      <c r="D530" s="106">
        <v>2022</v>
      </c>
      <c r="E530" s="107" t="str">
        <f t="shared" si="8"/>
        <v>CNS</v>
      </c>
      <c r="F530" s="108">
        <v>0</v>
      </c>
      <c r="G530" s="257">
        <v>0</v>
      </c>
      <c r="H530" s="108">
        <v>0</v>
      </c>
      <c r="I530" s="108">
        <v>0</v>
      </c>
      <c r="J530" s="108">
        <v>0</v>
      </c>
      <c r="K530" s="108">
        <v>0</v>
      </c>
      <c r="L530" s="109" t="e">
        <v>#DIV/0!</v>
      </c>
      <c r="M530" s="97"/>
    </row>
    <row r="531" spans="1:13" ht="30" hidden="1" outlineLevel="1">
      <c r="A531" s="103"/>
      <c r="B531" s="104" t="s">
        <v>1740</v>
      </c>
      <c r="C531" s="331" t="s">
        <v>1741</v>
      </c>
      <c r="D531" s="106">
        <v>2022</v>
      </c>
      <c r="E531" s="107" t="str">
        <f t="shared" si="8"/>
        <v>CNS</v>
      </c>
      <c r="F531" s="108">
        <v>0</v>
      </c>
      <c r="G531" s="257">
        <v>0</v>
      </c>
      <c r="H531" s="108">
        <v>0</v>
      </c>
      <c r="I531" s="108">
        <v>0</v>
      </c>
      <c r="J531" s="108">
        <v>0</v>
      </c>
      <c r="K531" s="108">
        <v>0</v>
      </c>
      <c r="L531" s="109" t="e">
        <v>#DIV/0!</v>
      </c>
      <c r="M531" s="97"/>
    </row>
    <row r="532" spans="1:13" ht="30" hidden="1" outlineLevel="1">
      <c r="A532" s="103"/>
      <c r="B532" s="104" t="s">
        <v>1742</v>
      </c>
      <c r="C532" s="331" t="s">
        <v>1743</v>
      </c>
      <c r="D532" s="106">
        <v>2022</v>
      </c>
      <c r="E532" s="107" t="str">
        <f t="shared" si="8"/>
        <v>CNS</v>
      </c>
      <c r="F532" s="108">
        <v>0</v>
      </c>
      <c r="G532" s="257">
        <v>0</v>
      </c>
      <c r="H532" s="108">
        <v>0</v>
      </c>
      <c r="I532" s="108">
        <v>0</v>
      </c>
      <c r="J532" s="108">
        <v>0</v>
      </c>
      <c r="K532" s="108">
        <v>0</v>
      </c>
      <c r="L532" s="109" t="e">
        <v>#DIV/0!</v>
      </c>
      <c r="M532" s="97"/>
    </row>
    <row r="533" spans="1:13" ht="30" collapsed="1">
      <c r="A533" s="103"/>
      <c r="B533" s="104" t="s">
        <v>358</v>
      </c>
      <c r="C533" s="331" t="s">
        <v>180</v>
      </c>
      <c r="D533" s="106">
        <v>2022</v>
      </c>
      <c r="E533" s="107" t="str">
        <f t="shared" si="8"/>
        <v>CNS</v>
      </c>
      <c r="F533" s="108">
        <v>46950.36</v>
      </c>
      <c r="G533" s="257">
        <v>46950</v>
      </c>
      <c r="H533" s="108">
        <v>532212.80000000005</v>
      </c>
      <c r="I533" s="108">
        <v>46950.36</v>
      </c>
      <c r="J533" s="108">
        <v>532212.80000000005</v>
      </c>
      <c r="K533" s="108">
        <v>-485262.44000000006</v>
      </c>
      <c r="L533" s="109">
        <v>-0.91178273051681591</v>
      </c>
      <c r="M533" s="97"/>
    </row>
    <row r="534" spans="1:13">
      <c r="A534" s="103"/>
      <c r="B534" s="104" t="s">
        <v>359</v>
      </c>
      <c r="C534" s="331" t="s">
        <v>181</v>
      </c>
      <c r="D534" s="106">
        <v>2022</v>
      </c>
      <c r="E534" s="107" t="str">
        <f t="shared" si="8"/>
        <v>CNS</v>
      </c>
      <c r="F534" s="108">
        <v>294239.3</v>
      </c>
      <c r="G534" s="257">
        <v>294239</v>
      </c>
      <c r="H534" s="108">
        <v>123508.02</v>
      </c>
      <c r="I534" s="108">
        <v>294239.3</v>
      </c>
      <c r="J534" s="108">
        <v>123508.02</v>
      </c>
      <c r="K534" s="108">
        <v>170731.27999999997</v>
      </c>
      <c r="L534" s="109">
        <v>1.3823497453849554</v>
      </c>
      <c r="M534" s="119"/>
    </row>
    <row r="535" spans="1:13">
      <c r="A535" s="103"/>
      <c r="B535" s="104" t="s">
        <v>1744</v>
      </c>
      <c r="C535" s="331" t="s">
        <v>1745</v>
      </c>
      <c r="D535" s="106">
        <v>2022</v>
      </c>
      <c r="E535" s="107" t="str">
        <f t="shared" si="8"/>
        <v>CNS</v>
      </c>
      <c r="F535" s="112">
        <v>0</v>
      </c>
      <c r="G535" s="112">
        <v>0</v>
      </c>
      <c r="H535" s="112">
        <v>106877.99999999999</v>
      </c>
      <c r="I535" s="112">
        <v>0</v>
      </c>
      <c r="J535" s="112">
        <v>106877.99999999999</v>
      </c>
      <c r="K535" s="112">
        <v>-106877.99999999999</v>
      </c>
      <c r="L535" s="113">
        <v>-1</v>
      </c>
      <c r="M535" s="97" t="s">
        <v>473</v>
      </c>
    </row>
    <row r="536" spans="1:13" hidden="1" outlineLevel="1">
      <c r="A536" s="103"/>
      <c r="B536" s="104" t="s">
        <v>1746</v>
      </c>
      <c r="C536" s="331" t="s">
        <v>1747</v>
      </c>
      <c r="D536" s="106">
        <v>2022</v>
      </c>
      <c r="E536" s="107" t="str">
        <f t="shared" si="8"/>
        <v>CNS</v>
      </c>
      <c r="F536" s="108">
        <v>0</v>
      </c>
      <c r="G536" s="257">
        <v>0</v>
      </c>
      <c r="H536" s="108">
        <v>0</v>
      </c>
      <c r="I536" s="108">
        <v>0</v>
      </c>
      <c r="J536" s="108">
        <v>0</v>
      </c>
      <c r="K536" s="108">
        <v>0</v>
      </c>
      <c r="L536" s="109" t="e">
        <v>#DIV/0!</v>
      </c>
      <c r="M536" s="97"/>
    </row>
    <row r="537" spans="1:13" ht="30" hidden="1" outlineLevel="1">
      <c r="A537" s="103" t="s">
        <v>674</v>
      </c>
      <c r="B537" s="104" t="s">
        <v>360</v>
      </c>
      <c r="C537" s="331" t="s">
        <v>182</v>
      </c>
      <c r="D537" s="106">
        <v>2022</v>
      </c>
      <c r="E537" s="107" t="str">
        <f t="shared" si="8"/>
        <v>CNS</v>
      </c>
      <c r="F537" s="108">
        <v>0</v>
      </c>
      <c r="G537" s="257">
        <v>0</v>
      </c>
      <c r="H537" s="108">
        <v>0</v>
      </c>
      <c r="I537" s="108">
        <v>0</v>
      </c>
      <c r="J537" s="108">
        <v>0</v>
      </c>
      <c r="K537" s="108">
        <v>0</v>
      </c>
      <c r="L537" s="109" t="e">
        <v>#DIV/0!</v>
      </c>
      <c r="M537" s="97"/>
    </row>
    <row r="538" spans="1:13" collapsed="1">
      <c r="A538" s="103"/>
      <c r="B538" s="104" t="s">
        <v>1748</v>
      </c>
      <c r="C538" s="331" t="s">
        <v>1749</v>
      </c>
      <c r="D538" s="106">
        <v>2022</v>
      </c>
      <c r="E538" s="107" t="str">
        <f t="shared" si="8"/>
        <v>CNS</v>
      </c>
      <c r="F538" s="112">
        <v>0</v>
      </c>
      <c r="G538" s="112">
        <v>0</v>
      </c>
      <c r="H538" s="112">
        <v>106877.99999999999</v>
      </c>
      <c r="I538" s="112">
        <v>0</v>
      </c>
      <c r="J538" s="112">
        <v>106877.99999999999</v>
      </c>
      <c r="K538" s="112">
        <v>-106877.99999999999</v>
      </c>
      <c r="L538" s="113">
        <v>-1</v>
      </c>
      <c r="M538" s="97" t="s">
        <v>473</v>
      </c>
    </row>
    <row r="539" spans="1:13" ht="30" hidden="1" outlineLevel="1">
      <c r="A539" s="103" t="s">
        <v>641</v>
      </c>
      <c r="B539" s="104" t="s">
        <v>1750</v>
      </c>
      <c r="C539" s="331" t="s">
        <v>1751</v>
      </c>
      <c r="D539" s="106">
        <v>2022</v>
      </c>
      <c r="E539" s="107" t="str">
        <f t="shared" si="8"/>
        <v>CNS</v>
      </c>
      <c r="F539" s="108">
        <v>0</v>
      </c>
      <c r="G539" s="257">
        <v>0</v>
      </c>
      <c r="H539" s="108">
        <v>0</v>
      </c>
      <c r="I539" s="108">
        <v>0</v>
      </c>
      <c r="J539" s="108">
        <v>0</v>
      </c>
      <c r="K539" s="108">
        <v>0</v>
      </c>
      <c r="L539" s="109" t="e">
        <v>#DIV/0!</v>
      </c>
      <c r="M539" s="97"/>
    </row>
    <row r="540" spans="1:13" collapsed="1">
      <c r="A540" s="103"/>
      <c r="B540" s="104" t="s">
        <v>1752</v>
      </c>
      <c r="C540" s="331" t="s">
        <v>1753</v>
      </c>
      <c r="D540" s="106">
        <v>2022</v>
      </c>
      <c r="E540" s="107" t="str">
        <f t="shared" si="8"/>
        <v>CNS</v>
      </c>
      <c r="F540" s="108">
        <v>0</v>
      </c>
      <c r="G540" s="257">
        <v>0</v>
      </c>
      <c r="H540" s="108">
        <v>62395.13</v>
      </c>
      <c r="I540" s="108">
        <v>0</v>
      </c>
      <c r="J540" s="108">
        <v>62395.13</v>
      </c>
      <c r="K540" s="108">
        <v>-62395.13</v>
      </c>
      <c r="L540" s="109">
        <v>-1</v>
      </c>
      <c r="M540" s="97"/>
    </row>
    <row r="541" spans="1:13" ht="30" hidden="1" outlineLevel="1">
      <c r="A541" s="103"/>
      <c r="B541" s="104" t="s">
        <v>1754</v>
      </c>
      <c r="C541" s="331" t="s">
        <v>1755</v>
      </c>
      <c r="D541" s="106">
        <v>2022</v>
      </c>
      <c r="E541" s="107" t="str">
        <f t="shared" si="8"/>
        <v>CNS</v>
      </c>
      <c r="F541" s="108">
        <v>0</v>
      </c>
      <c r="G541" s="257">
        <v>0</v>
      </c>
      <c r="H541" s="108">
        <v>0</v>
      </c>
      <c r="I541" s="108">
        <v>0</v>
      </c>
      <c r="J541" s="108">
        <v>0</v>
      </c>
      <c r="K541" s="108">
        <v>0</v>
      </c>
      <c r="L541" s="109" t="e">
        <v>#DIV/0!</v>
      </c>
      <c r="M541" s="97"/>
    </row>
    <row r="542" spans="1:13" ht="30" hidden="1" outlineLevel="1">
      <c r="A542" s="103"/>
      <c r="B542" s="104" t="s">
        <v>1756</v>
      </c>
      <c r="C542" s="331" t="s">
        <v>1757</v>
      </c>
      <c r="D542" s="106">
        <v>2022</v>
      </c>
      <c r="E542" s="107" t="str">
        <f t="shared" si="8"/>
        <v>CNS</v>
      </c>
      <c r="F542" s="108">
        <v>0</v>
      </c>
      <c r="G542" s="257">
        <v>0</v>
      </c>
      <c r="H542" s="108">
        <v>0</v>
      </c>
      <c r="I542" s="108">
        <v>0</v>
      </c>
      <c r="J542" s="108">
        <v>0</v>
      </c>
      <c r="K542" s="108">
        <v>0</v>
      </c>
      <c r="L542" s="109" t="e">
        <v>#DIV/0!</v>
      </c>
      <c r="M542" s="97"/>
    </row>
    <row r="543" spans="1:13" ht="30" hidden="1" outlineLevel="1">
      <c r="A543" s="103"/>
      <c r="B543" s="104" t="s">
        <v>1758</v>
      </c>
      <c r="C543" s="331" t="s">
        <v>1759</v>
      </c>
      <c r="D543" s="106">
        <v>2022</v>
      </c>
      <c r="E543" s="107" t="str">
        <f t="shared" si="8"/>
        <v>CNS</v>
      </c>
      <c r="F543" s="108">
        <v>0</v>
      </c>
      <c r="G543" s="257">
        <v>0</v>
      </c>
      <c r="H543" s="108">
        <v>0</v>
      </c>
      <c r="I543" s="108">
        <v>0</v>
      </c>
      <c r="J543" s="108">
        <v>0</v>
      </c>
      <c r="K543" s="108">
        <v>0</v>
      </c>
      <c r="L543" s="109" t="e">
        <v>#DIV/0!</v>
      </c>
      <c r="M543" s="97"/>
    </row>
    <row r="544" spans="1:13" ht="30" collapsed="1">
      <c r="A544" s="103"/>
      <c r="B544" s="104" t="s">
        <v>361</v>
      </c>
      <c r="C544" s="331" t="s">
        <v>183</v>
      </c>
      <c r="D544" s="106">
        <v>2022</v>
      </c>
      <c r="E544" s="107" t="str">
        <f t="shared" si="8"/>
        <v>CNS</v>
      </c>
      <c r="F544" s="108">
        <v>0</v>
      </c>
      <c r="G544" s="257">
        <v>0</v>
      </c>
      <c r="H544" s="108">
        <v>36812.42</v>
      </c>
      <c r="I544" s="108">
        <v>0</v>
      </c>
      <c r="J544" s="108">
        <v>36812.42</v>
      </c>
      <c r="K544" s="108">
        <v>-36812.42</v>
      </c>
      <c r="L544" s="109">
        <v>-1</v>
      </c>
      <c r="M544" s="97"/>
    </row>
    <row r="545" spans="1:13">
      <c r="A545" s="103"/>
      <c r="B545" s="104" t="s">
        <v>362</v>
      </c>
      <c r="C545" s="331" t="s">
        <v>184</v>
      </c>
      <c r="D545" s="106">
        <v>2022</v>
      </c>
      <c r="E545" s="107" t="str">
        <f t="shared" si="8"/>
        <v>CNS</v>
      </c>
      <c r="F545" s="108">
        <v>0</v>
      </c>
      <c r="G545" s="257">
        <v>0</v>
      </c>
      <c r="H545" s="108">
        <v>7670.45</v>
      </c>
      <c r="I545" s="108">
        <v>0</v>
      </c>
      <c r="J545" s="108">
        <v>7670.45</v>
      </c>
      <c r="K545" s="108">
        <v>-7670.45</v>
      </c>
      <c r="L545" s="109">
        <v>-1</v>
      </c>
      <c r="M545" s="119"/>
    </row>
    <row r="546" spans="1:13" hidden="1" outlineLevel="1">
      <c r="A546" s="103"/>
      <c r="B546" s="104" t="s">
        <v>1760</v>
      </c>
      <c r="C546" s="331" t="s">
        <v>1761</v>
      </c>
      <c r="D546" s="106">
        <v>2022</v>
      </c>
      <c r="E546" s="107" t="str">
        <f t="shared" si="8"/>
        <v>CNS</v>
      </c>
      <c r="F546" s="108">
        <v>0</v>
      </c>
      <c r="G546" s="257">
        <v>0</v>
      </c>
      <c r="H546" s="108">
        <v>0</v>
      </c>
      <c r="I546" s="108">
        <v>0</v>
      </c>
      <c r="J546" s="108">
        <v>0</v>
      </c>
      <c r="K546" s="108">
        <v>0</v>
      </c>
      <c r="L546" s="109" t="e">
        <v>#DIV/0!</v>
      </c>
      <c r="M546" s="97"/>
    </row>
    <row r="547" spans="1:13" collapsed="1">
      <c r="A547" s="90"/>
      <c r="B547" s="92" t="s">
        <v>1762</v>
      </c>
      <c r="C547" s="133" t="s">
        <v>1763</v>
      </c>
      <c r="D547" s="100">
        <v>2022</v>
      </c>
      <c r="E547" s="94" t="str">
        <f t="shared" si="8"/>
        <v>CNS</v>
      </c>
      <c r="F547" s="115">
        <v>-258698.08000000002</v>
      </c>
      <c r="G547" s="115">
        <v>-258697</v>
      </c>
      <c r="H547" s="115">
        <v>24579809.540000003</v>
      </c>
      <c r="I547" s="115">
        <v>258698.08000000002</v>
      </c>
      <c r="J547" s="115">
        <v>-24579809.540000003</v>
      </c>
      <c r="K547" s="115">
        <v>-24838507.620000001</v>
      </c>
      <c r="L547" s="116">
        <v>-1.0105248203644135</v>
      </c>
      <c r="M547" s="97" t="s">
        <v>473</v>
      </c>
    </row>
    <row r="548" spans="1:13">
      <c r="A548" s="90"/>
      <c r="B548" s="99" t="s">
        <v>1764</v>
      </c>
      <c r="C548" s="133" t="s">
        <v>1765</v>
      </c>
      <c r="D548" s="100">
        <v>2022</v>
      </c>
      <c r="E548" s="94" t="str">
        <f t="shared" si="8"/>
        <v>CNS</v>
      </c>
      <c r="F548" s="115">
        <v>11564891.799999874</v>
      </c>
      <c r="G548" s="115">
        <v>11564890</v>
      </c>
      <c r="H548" s="115">
        <v>11652522.279999953</v>
      </c>
      <c r="I548" s="115">
        <v>-11564891.799999874</v>
      </c>
      <c r="J548" s="115">
        <v>-11652522.279999953</v>
      </c>
      <c r="K548" s="115">
        <v>-87630.480000078678</v>
      </c>
      <c r="L548" s="116">
        <v>-7.520301432976881E-3</v>
      </c>
      <c r="M548" s="97" t="s">
        <v>473</v>
      </c>
    </row>
    <row r="549" spans="1:13">
      <c r="A549" s="103"/>
      <c r="B549" s="104" t="s">
        <v>46</v>
      </c>
      <c r="C549" s="331" t="s">
        <v>12</v>
      </c>
      <c r="D549" s="106">
        <v>2022</v>
      </c>
      <c r="E549" s="107" t="str">
        <f t="shared" si="8"/>
        <v>CNS</v>
      </c>
      <c r="F549" s="112">
        <v>11422569.800000001</v>
      </c>
      <c r="G549" s="112">
        <v>11422570</v>
      </c>
      <c r="H549" s="112">
        <v>11441426.35</v>
      </c>
      <c r="I549" s="112">
        <v>11422569.800000001</v>
      </c>
      <c r="J549" s="112">
        <v>11441426.35</v>
      </c>
      <c r="K549" s="112">
        <v>-18856.549999998882</v>
      </c>
      <c r="L549" s="113">
        <v>-1.6480943392166208E-3</v>
      </c>
      <c r="M549" s="97" t="s">
        <v>473</v>
      </c>
    </row>
    <row r="550" spans="1:13">
      <c r="A550" s="103"/>
      <c r="B550" s="104" t="s">
        <v>363</v>
      </c>
      <c r="C550" s="331" t="s">
        <v>185</v>
      </c>
      <c r="D550" s="106">
        <v>2022</v>
      </c>
      <c r="E550" s="107" t="str">
        <f t="shared" si="8"/>
        <v>CNS</v>
      </c>
      <c r="F550" s="108">
        <v>10910402</v>
      </c>
      <c r="G550" s="257">
        <v>10910402</v>
      </c>
      <c r="H550" s="108">
        <v>10755143.18</v>
      </c>
      <c r="I550" s="108">
        <v>10910402</v>
      </c>
      <c r="J550" s="108">
        <v>10755143.18</v>
      </c>
      <c r="K550" s="108">
        <v>155258.8200000003</v>
      </c>
      <c r="L550" s="109">
        <v>1.4435774345497863E-2</v>
      </c>
      <c r="M550" s="119"/>
    </row>
    <row r="551" spans="1:13" ht="30">
      <c r="A551" s="103"/>
      <c r="B551" s="104" t="s">
        <v>364</v>
      </c>
      <c r="C551" s="331" t="s">
        <v>186</v>
      </c>
      <c r="D551" s="106">
        <v>2022</v>
      </c>
      <c r="E551" s="107" t="str">
        <f t="shared" si="8"/>
        <v>CNS</v>
      </c>
      <c r="F551" s="108">
        <v>418948</v>
      </c>
      <c r="G551" s="257">
        <v>418948</v>
      </c>
      <c r="H551" s="108">
        <v>593063.37</v>
      </c>
      <c r="I551" s="108">
        <v>418948</v>
      </c>
      <c r="J551" s="108">
        <v>593063.37</v>
      </c>
      <c r="K551" s="108">
        <v>-174115.37</v>
      </c>
      <c r="L551" s="109">
        <v>-0.2935864509723472</v>
      </c>
      <c r="M551" s="119"/>
    </row>
    <row r="552" spans="1:13" ht="30">
      <c r="A552" s="103"/>
      <c r="B552" s="104" t="s">
        <v>365</v>
      </c>
      <c r="C552" s="331" t="s">
        <v>1766</v>
      </c>
      <c r="D552" s="106">
        <v>2022</v>
      </c>
      <c r="E552" s="107" t="str">
        <f t="shared" si="8"/>
        <v>CNS</v>
      </c>
      <c r="F552" s="108">
        <v>93219.8</v>
      </c>
      <c r="G552" s="257">
        <v>93220</v>
      </c>
      <c r="H552" s="108">
        <v>93219.8</v>
      </c>
      <c r="I552" s="108">
        <v>93219.8</v>
      </c>
      <c r="J552" s="108">
        <v>93219.8</v>
      </c>
      <c r="K552" s="108">
        <v>0</v>
      </c>
      <c r="L552" s="109">
        <v>0</v>
      </c>
      <c r="M552" s="119"/>
    </row>
    <row r="553" spans="1:13" hidden="1" outlineLevel="1">
      <c r="A553" s="103"/>
      <c r="B553" s="104" t="s">
        <v>1767</v>
      </c>
      <c r="C553" s="331" t="s">
        <v>1768</v>
      </c>
      <c r="D553" s="106">
        <v>2022</v>
      </c>
      <c r="E553" s="107" t="str">
        <f t="shared" si="8"/>
        <v>CNS</v>
      </c>
      <c r="F553" s="108">
        <v>0</v>
      </c>
      <c r="G553" s="257">
        <v>0</v>
      </c>
      <c r="H553" s="108">
        <v>0</v>
      </c>
      <c r="I553" s="108">
        <v>0</v>
      </c>
      <c r="J553" s="108">
        <v>0</v>
      </c>
      <c r="K553" s="108">
        <v>0</v>
      </c>
      <c r="L553" s="109" t="e">
        <v>#DIV/0!</v>
      </c>
      <c r="M553" s="119"/>
    </row>
    <row r="554" spans="1:13" collapsed="1">
      <c r="A554" s="103"/>
      <c r="B554" s="104" t="s">
        <v>48</v>
      </c>
      <c r="C554" s="331" t="s">
        <v>13</v>
      </c>
      <c r="D554" s="106">
        <v>2022</v>
      </c>
      <c r="E554" s="107" t="str">
        <f t="shared" si="8"/>
        <v>CNS</v>
      </c>
      <c r="F554" s="112">
        <v>142322</v>
      </c>
      <c r="G554" s="112">
        <v>142322</v>
      </c>
      <c r="H554" s="112">
        <v>142322</v>
      </c>
      <c r="I554" s="112">
        <v>142322</v>
      </c>
      <c r="J554" s="112">
        <v>142322</v>
      </c>
      <c r="K554" s="112">
        <v>0</v>
      </c>
      <c r="L554" s="113">
        <v>0</v>
      </c>
      <c r="M554" s="97" t="s">
        <v>473</v>
      </c>
    </row>
    <row r="555" spans="1:13">
      <c r="A555" s="103"/>
      <c r="B555" s="104" t="s">
        <v>366</v>
      </c>
      <c r="C555" s="331" t="s">
        <v>1769</v>
      </c>
      <c r="D555" s="106">
        <v>2022</v>
      </c>
      <c r="E555" s="107" t="str">
        <f t="shared" si="8"/>
        <v>CNS</v>
      </c>
      <c r="F555" s="108">
        <v>142322</v>
      </c>
      <c r="G555" s="257">
        <v>142322</v>
      </c>
      <c r="H555" s="108">
        <v>142322</v>
      </c>
      <c r="I555" s="108">
        <v>142322</v>
      </c>
      <c r="J555" s="108">
        <v>142322</v>
      </c>
      <c r="K555" s="108">
        <v>0</v>
      </c>
      <c r="L555" s="109">
        <v>0</v>
      </c>
      <c r="M555" s="119"/>
    </row>
    <row r="556" spans="1:13" hidden="1" outlineLevel="1">
      <c r="A556" s="103"/>
      <c r="B556" s="104" t="s">
        <v>1770</v>
      </c>
      <c r="C556" s="331" t="s">
        <v>1771</v>
      </c>
      <c r="D556" s="106">
        <v>2022</v>
      </c>
      <c r="E556" s="107" t="str">
        <f t="shared" si="8"/>
        <v>CNS</v>
      </c>
      <c r="F556" s="108">
        <v>0</v>
      </c>
      <c r="G556" s="257">
        <v>0</v>
      </c>
      <c r="H556" s="108">
        <v>0</v>
      </c>
      <c r="I556" s="108">
        <v>0</v>
      </c>
      <c r="J556" s="108">
        <v>0</v>
      </c>
      <c r="K556" s="108">
        <v>0</v>
      </c>
      <c r="L556" s="109" t="e">
        <v>#DIV/0!</v>
      </c>
      <c r="M556" s="97"/>
    </row>
    <row r="557" spans="1:13" ht="30" hidden="1" outlineLevel="1">
      <c r="A557" s="103"/>
      <c r="B557" s="104" t="s">
        <v>1772</v>
      </c>
      <c r="C557" s="331" t="s">
        <v>1773</v>
      </c>
      <c r="D557" s="106">
        <v>2022</v>
      </c>
      <c r="E557" s="107" t="str">
        <f t="shared" si="8"/>
        <v>CNS</v>
      </c>
      <c r="F557" s="108">
        <v>0</v>
      </c>
      <c r="G557" s="257">
        <v>0</v>
      </c>
      <c r="H557" s="108">
        <v>0</v>
      </c>
      <c r="I557" s="108">
        <v>0</v>
      </c>
      <c r="J557" s="108">
        <v>0</v>
      </c>
      <c r="K557" s="108">
        <v>0</v>
      </c>
      <c r="L557" s="109" t="e">
        <v>#DIV/0!</v>
      </c>
      <c r="M557" s="97"/>
    </row>
    <row r="558" spans="1:13" collapsed="1">
      <c r="A558" s="90"/>
      <c r="B558" s="122" t="s">
        <v>1774</v>
      </c>
      <c r="C558" s="133" t="s">
        <v>1775</v>
      </c>
      <c r="D558" s="100">
        <v>2022</v>
      </c>
      <c r="E558" s="94" t="str">
        <f t="shared" si="8"/>
        <v>CNS</v>
      </c>
      <c r="F558" s="115">
        <v>11564891.800000001</v>
      </c>
      <c r="G558" s="115">
        <v>11564892</v>
      </c>
      <c r="H558" s="115">
        <v>11583748.35</v>
      </c>
      <c r="I558" s="115">
        <v>11564891.800000001</v>
      </c>
      <c r="J558" s="115">
        <v>11583748.35</v>
      </c>
      <c r="K558" s="115">
        <v>-18856.549999998882</v>
      </c>
      <c r="L558" s="116">
        <v>-1.6278452734169492E-3</v>
      </c>
      <c r="M558" s="97" t="s">
        <v>473</v>
      </c>
    </row>
    <row r="559" spans="1:13" ht="20.25" customHeight="1">
      <c r="A559" s="90"/>
      <c r="B559" s="122" t="s">
        <v>1776</v>
      </c>
      <c r="C559" s="133" t="s">
        <v>1777</v>
      </c>
      <c r="D559" s="100">
        <v>2022</v>
      </c>
      <c r="E559" s="94" t="str">
        <f t="shared" si="8"/>
        <v>CNS</v>
      </c>
      <c r="F559" s="115">
        <v>-1.2665987014770508E-7</v>
      </c>
      <c r="G559" s="115">
        <v>-2</v>
      </c>
      <c r="H559" s="115">
        <v>68773.929999953136</v>
      </c>
      <c r="I559" s="115">
        <v>1.2665987014770508E-7</v>
      </c>
      <c r="J559" s="115">
        <v>-68773.929999953136</v>
      </c>
      <c r="K559" s="115">
        <v>-68773.930000079796</v>
      </c>
      <c r="L559" s="116">
        <v>-1.0000000000018416</v>
      </c>
      <c r="M559" s="97" t="s">
        <v>473</v>
      </c>
    </row>
    <row r="560" spans="1:13" ht="20.25" customHeight="1">
      <c r="A560" s="134"/>
      <c r="B560" s="135"/>
      <c r="C560" s="337"/>
      <c r="D560" s="136"/>
      <c r="E560" s="137"/>
      <c r="F560" s="137"/>
      <c r="G560" s="305"/>
      <c r="H560" s="305"/>
      <c r="I560" s="305"/>
      <c r="J560" s="138"/>
      <c r="K560" s="138"/>
      <c r="L560" s="139"/>
      <c r="M560" s="139"/>
    </row>
    <row r="561" spans="1:15" ht="18" customHeight="1">
      <c r="A561" s="134"/>
      <c r="B561" s="135"/>
      <c r="C561" s="338" t="s">
        <v>782</v>
      </c>
      <c r="D561" s="136"/>
      <c r="E561" s="137"/>
      <c r="F561" s="192"/>
      <c r="G561" s="306"/>
      <c r="H561" s="305"/>
      <c r="I561" s="306"/>
      <c r="J561" s="191"/>
      <c r="K561" s="138"/>
      <c r="L561" s="139"/>
      <c r="M561" s="139"/>
    </row>
    <row r="562" spans="1:15" ht="16.5" customHeight="1">
      <c r="A562" s="134"/>
      <c r="B562" s="135"/>
      <c r="C562" s="338" t="s">
        <v>783</v>
      </c>
      <c r="D562" s="136"/>
      <c r="E562" s="137"/>
      <c r="F562" s="137"/>
      <c r="G562" s="305"/>
      <c r="H562" s="305"/>
      <c r="I562" s="305"/>
      <c r="J562" s="138"/>
      <c r="K562" s="138"/>
      <c r="L562" s="139"/>
      <c r="M562" s="139"/>
    </row>
    <row r="563" spans="1:15" ht="13.7" customHeight="1">
      <c r="A563" s="134"/>
      <c r="B563" s="135"/>
      <c r="C563" s="339"/>
      <c r="D563" s="136"/>
      <c r="E563" s="137"/>
      <c r="F563" s="137"/>
      <c r="G563" s="305"/>
      <c r="H563" s="305"/>
      <c r="I563" s="305"/>
      <c r="J563" s="138"/>
      <c r="K563" s="138"/>
      <c r="L563" s="139"/>
      <c r="M563" s="139"/>
    </row>
    <row r="564" spans="1:15" ht="18" customHeight="1">
      <c r="A564" s="134"/>
      <c r="B564" s="135"/>
      <c r="C564" s="338" t="s">
        <v>784</v>
      </c>
      <c r="D564" s="136"/>
      <c r="E564" s="137"/>
      <c r="F564" s="137"/>
      <c r="G564" s="305"/>
      <c r="H564" s="305"/>
      <c r="I564" s="305"/>
      <c r="J564" s="138"/>
      <c r="K564" s="138"/>
      <c r="L564" s="139"/>
      <c r="M564" s="139"/>
    </row>
    <row r="565" spans="1:15" ht="17.45" customHeight="1">
      <c r="A565" s="134"/>
      <c r="B565" s="135"/>
      <c r="C565" s="338" t="s">
        <v>785</v>
      </c>
      <c r="D565" s="136"/>
      <c r="E565" s="137"/>
      <c r="F565" s="137"/>
      <c r="G565" s="305"/>
      <c r="H565" s="305"/>
      <c r="I565" s="305"/>
      <c r="J565" s="138"/>
      <c r="K565" s="138"/>
      <c r="L565" s="139"/>
      <c r="M565" s="139"/>
    </row>
    <row r="566" spans="1:15" ht="17.45" customHeight="1">
      <c r="A566" s="134"/>
      <c r="B566" s="135"/>
      <c r="C566" s="338"/>
      <c r="D566" s="136"/>
      <c r="E566" s="137"/>
      <c r="F566" s="137"/>
      <c r="G566" s="305"/>
      <c r="H566" s="305"/>
      <c r="I566" s="305"/>
      <c r="J566" s="138"/>
      <c r="K566" s="138"/>
      <c r="L566" s="139"/>
      <c r="M566" s="91"/>
    </row>
    <row r="567" spans="1:15">
      <c r="A567" s="134"/>
      <c r="B567" s="135"/>
      <c r="C567" s="337"/>
      <c r="D567" s="136"/>
      <c r="E567" s="137"/>
      <c r="F567" s="137"/>
      <c r="G567" s="305"/>
      <c r="H567" s="305"/>
      <c r="I567" s="305"/>
      <c r="J567" s="138"/>
      <c r="K567" s="138"/>
      <c r="L567" s="139"/>
      <c r="M567" s="91"/>
    </row>
    <row r="568" spans="1:15" ht="20.25" customHeight="1">
      <c r="A568" s="134"/>
      <c r="B568" s="135"/>
      <c r="C568" s="337"/>
      <c r="D568" s="136"/>
      <c r="E568" s="137"/>
      <c r="F568" s="137"/>
      <c r="G568" s="305"/>
      <c r="H568" s="305"/>
      <c r="I568" s="305"/>
      <c r="J568" s="138"/>
      <c r="K568" s="138"/>
      <c r="L568" s="139"/>
      <c r="M568" s="139"/>
    </row>
    <row r="569" spans="1:15" s="141" customFormat="1">
      <c r="A569" s="140"/>
      <c r="B569" s="91"/>
      <c r="C569" s="340"/>
      <c r="D569" s="91"/>
      <c r="E569" s="91"/>
      <c r="F569" s="91"/>
      <c r="G569" s="307"/>
      <c r="H569" s="307"/>
      <c r="I569" s="307"/>
      <c r="J569" s="308"/>
      <c r="K569" s="309"/>
      <c r="L569" s="142"/>
      <c r="M569" s="142"/>
      <c r="N569" s="193"/>
      <c r="O569" s="196"/>
    </row>
    <row r="570" spans="1:15" s="141" customFormat="1">
      <c r="A570" s="140"/>
      <c r="B570" s="91"/>
      <c r="C570" s="340"/>
      <c r="D570" s="91"/>
      <c r="E570" s="91"/>
      <c r="F570" s="91"/>
      <c r="G570" s="307"/>
      <c r="H570" s="307"/>
      <c r="I570" s="307"/>
      <c r="J570" s="309"/>
      <c r="K570" s="309"/>
      <c r="L570" s="142"/>
      <c r="M570" s="142"/>
      <c r="N570" s="193"/>
      <c r="O570" s="196"/>
    </row>
    <row r="571" spans="1:15" s="141" customFormat="1">
      <c r="A571" s="140"/>
      <c r="B571" s="91"/>
      <c r="C571" s="340"/>
      <c r="D571" s="91"/>
      <c r="E571" s="91"/>
      <c r="F571" s="91"/>
      <c r="G571" s="307"/>
      <c r="H571" s="307"/>
      <c r="I571" s="307"/>
      <c r="J571" s="309"/>
      <c r="K571" s="309"/>
      <c r="L571" s="142"/>
      <c r="M571" s="142"/>
      <c r="N571" s="193"/>
      <c r="O571" s="196"/>
    </row>
    <row r="572" spans="1:15" s="141" customFormat="1">
      <c r="A572" s="140"/>
      <c r="B572" s="91"/>
      <c r="C572" s="340"/>
      <c r="D572" s="91"/>
      <c r="E572" s="91"/>
      <c r="F572" s="91"/>
      <c r="G572" s="307"/>
      <c r="H572" s="307"/>
      <c r="I572" s="307"/>
      <c r="J572" s="309"/>
      <c r="K572" s="309"/>
      <c r="L572" s="142"/>
      <c r="M572" s="142"/>
      <c r="N572" s="193"/>
      <c r="O572" s="196"/>
    </row>
    <row r="573" spans="1:15" s="141" customFormat="1">
      <c r="A573" s="140"/>
      <c r="B573" s="91"/>
      <c r="C573" s="340"/>
      <c r="D573" s="91"/>
      <c r="E573" s="91"/>
      <c r="F573" s="91"/>
      <c r="G573" s="307"/>
      <c r="H573" s="307"/>
      <c r="I573" s="307"/>
      <c r="J573" s="309"/>
      <c r="K573" s="309"/>
      <c r="L573" s="142"/>
      <c r="M573" s="142"/>
      <c r="N573" s="193"/>
      <c r="O573" s="196"/>
    </row>
    <row r="574" spans="1:15" s="141" customFormat="1">
      <c r="A574" s="140"/>
      <c r="B574" s="91"/>
      <c r="C574" s="340"/>
      <c r="D574" s="91"/>
      <c r="E574" s="91"/>
      <c r="F574" s="91"/>
      <c r="G574" s="307"/>
      <c r="H574" s="307"/>
      <c r="I574" s="307"/>
      <c r="J574" s="309"/>
      <c r="K574" s="309"/>
      <c r="L574" s="142"/>
      <c r="M574" s="142"/>
      <c r="N574" s="193"/>
      <c r="O574" s="196"/>
    </row>
    <row r="575" spans="1:15" s="141" customFormat="1">
      <c r="A575" s="140"/>
      <c r="B575" s="91"/>
      <c r="C575" s="340"/>
      <c r="D575" s="91"/>
      <c r="E575" s="91"/>
      <c r="F575" s="91"/>
      <c r="G575" s="307"/>
      <c r="H575" s="307"/>
      <c r="I575" s="307"/>
      <c r="J575" s="309"/>
      <c r="K575" s="309"/>
      <c r="L575" s="142"/>
      <c r="M575" s="142"/>
      <c r="N575" s="193"/>
      <c r="O575" s="196"/>
    </row>
    <row r="576" spans="1:15" s="141" customFormat="1">
      <c r="A576" s="140"/>
      <c r="B576" s="91"/>
      <c r="C576" s="340"/>
      <c r="D576" s="91"/>
      <c r="E576" s="91"/>
      <c r="F576" s="91"/>
      <c r="G576" s="307"/>
      <c r="H576" s="307"/>
      <c r="I576" s="307"/>
      <c r="J576" s="309"/>
      <c r="K576" s="309"/>
      <c r="L576" s="142"/>
      <c r="M576" s="142"/>
      <c r="N576" s="193"/>
      <c r="O576" s="196"/>
    </row>
    <row r="577" spans="1:15" s="141" customFormat="1">
      <c r="A577" s="140"/>
      <c r="B577" s="91"/>
      <c r="C577" s="340"/>
      <c r="D577" s="91"/>
      <c r="E577" s="91"/>
      <c r="F577" s="91"/>
      <c r="G577" s="307"/>
      <c r="H577" s="307"/>
      <c r="I577" s="307"/>
      <c r="J577" s="309"/>
      <c r="K577" s="309"/>
      <c r="L577" s="142"/>
      <c r="M577" s="142"/>
      <c r="N577" s="193"/>
      <c r="O577" s="196"/>
    </row>
    <row r="578" spans="1:15" s="141" customFormat="1">
      <c r="A578" s="140"/>
      <c r="B578" s="91"/>
      <c r="C578" s="340"/>
      <c r="D578" s="91"/>
      <c r="E578" s="91"/>
      <c r="F578" s="91"/>
      <c r="G578" s="307"/>
      <c r="H578" s="307"/>
      <c r="I578" s="307"/>
      <c r="J578" s="309"/>
      <c r="K578" s="309"/>
      <c r="L578" s="142"/>
      <c r="M578" s="142"/>
      <c r="N578" s="193"/>
      <c r="O578" s="196"/>
    </row>
    <row r="579" spans="1:15" s="141" customFormat="1">
      <c r="A579" s="140"/>
      <c r="B579" s="91"/>
      <c r="C579" s="340"/>
      <c r="D579" s="91"/>
      <c r="E579" s="91"/>
      <c r="F579" s="91"/>
      <c r="G579" s="307"/>
      <c r="H579" s="307"/>
      <c r="I579" s="307"/>
      <c r="J579" s="309"/>
      <c r="K579" s="309"/>
      <c r="L579" s="142"/>
      <c r="M579" s="142"/>
      <c r="N579" s="193"/>
      <c r="O579" s="196"/>
    </row>
    <row r="580" spans="1:15" s="141" customFormat="1">
      <c r="A580" s="140"/>
      <c r="B580" s="91"/>
      <c r="C580" s="340"/>
      <c r="D580" s="91"/>
      <c r="E580" s="91"/>
      <c r="F580" s="91"/>
      <c r="G580" s="307"/>
      <c r="H580" s="307"/>
      <c r="I580" s="307"/>
      <c r="J580" s="309"/>
      <c r="K580" s="309"/>
      <c r="L580" s="142"/>
      <c r="M580" s="142"/>
      <c r="N580" s="193"/>
      <c r="O580" s="196"/>
    </row>
    <row r="581" spans="1:15" s="141" customFormat="1">
      <c r="A581" s="140"/>
      <c r="B581" s="91"/>
      <c r="C581" s="340"/>
      <c r="D581" s="91"/>
      <c r="E581" s="91"/>
      <c r="F581" s="91"/>
      <c r="G581" s="307"/>
      <c r="H581" s="307"/>
      <c r="I581" s="307"/>
      <c r="J581" s="309"/>
      <c r="K581" s="309"/>
      <c r="L581" s="142"/>
      <c r="M581" s="142"/>
      <c r="N581" s="193"/>
      <c r="O581" s="196"/>
    </row>
    <row r="582" spans="1:15" s="141" customFormat="1">
      <c r="A582" s="140"/>
      <c r="B582" s="91"/>
      <c r="C582" s="340"/>
      <c r="D582" s="91"/>
      <c r="E582" s="91"/>
      <c r="F582" s="91"/>
      <c r="G582" s="307"/>
      <c r="H582" s="307"/>
      <c r="I582" s="307"/>
      <c r="J582" s="309"/>
      <c r="K582" s="309"/>
      <c r="L582" s="142"/>
      <c r="M582" s="142"/>
      <c r="N582" s="193"/>
      <c r="O582" s="196"/>
    </row>
    <row r="583" spans="1:15" s="141" customFormat="1">
      <c r="A583" s="140"/>
      <c r="B583" s="91"/>
      <c r="C583" s="340"/>
      <c r="D583" s="91"/>
      <c r="E583" s="91"/>
      <c r="F583" s="91"/>
      <c r="G583" s="307"/>
      <c r="H583" s="307"/>
      <c r="I583" s="307"/>
      <c r="J583" s="309"/>
      <c r="K583" s="309"/>
      <c r="L583" s="142"/>
      <c r="M583" s="142"/>
      <c r="N583" s="193"/>
      <c r="O583" s="196"/>
    </row>
    <row r="584" spans="1:15" s="141" customFormat="1">
      <c r="A584" s="140"/>
      <c r="B584" s="91"/>
      <c r="C584" s="340"/>
      <c r="D584" s="91"/>
      <c r="E584" s="91"/>
      <c r="F584" s="91"/>
      <c r="G584" s="307"/>
      <c r="H584" s="307"/>
      <c r="I584" s="307"/>
      <c r="J584" s="309"/>
      <c r="K584" s="309"/>
      <c r="L584" s="142"/>
      <c r="M584" s="142"/>
      <c r="N584" s="193"/>
      <c r="O584" s="196"/>
    </row>
    <row r="585" spans="1:15" s="141" customFormat="1">
      <c r="A585" s="140"/>
      <c r="B585" s="91"/>
      <c r="C585" s="340"/>
      <c r="D585" s="91"/>
      <c r="E585" s="91"/>
      <c r="F585" s="91"/>
      <c r="G585" s="307"/>
      <c r="H585" s="307"/>
      <c r="I585" s="307"/>
      <c r="J585" s="309"/>
      <c r="K585" s="309"/>
      <c r="L585" s="142"/>
      <c r="M585" s="142"/>
      <c r="N585" s="193"/>
      <c r="O585" s="196"/>
    </row>
    <row r="586" spans="1:15" s="141" customFormat="1">
      <c r="A586" s="140"/>
      <c r="B586" s="91"/>
      <c r="C586" s="340"/>
      <c r="D586" s="91"/>
      <c r="E586" s="91"/>
      <c r="F586" s="91"/>
      <c r="G586" s="307"/>
      <c r="H586" s="307"/>
      <c r="I586" s="307"/>
      <c r="J586" s="309"/>
      <c r="K586" s="309"/>
      <c r="L586" s="142"/>
      <c r="M586" s="142"/>
      <c r="N586" s="193"/>
      <c r="O586" s="196"/>
    </row>
    <row r="587" spans="1:15" s="141" customFormat="1">
      <c r="A587" s="140"/>
      <c r="B587" s="91"/>
      <c r="C587" s="340"/>
      <c r="D587" s="91"/>
      <c r="E587" s="91"/>
      <c r="F587" s="91"/>
      <c r="G587" s="307"/>
      <c r="H587" s="307"/>
      <c r="I587" s="307"/>
      <c r="J587" s="309"/>
      <c r="K587" s="309"/>
      <c r="L587" s="142"/>
      <c r="M587" s="142"/>
      <c r="N587" s="193"/>
      <c r="O587" s="196"/>
    </row>
    <row r="588" spans="1:15" s="141" customFormat="1">
      <c r="A588" s="140"/>
      <c r="B588" s="91"/>
      <c r="C588" s="340"/>
      <c r="D588" s="91"/>
      <c r="E588" s="91"/>
      <c r="F588" s="91"/>
      <c r="G588" s="307"/>
      <c r="H588" s="307"/>
      <c r="I588" s="307"/>
      <c r="J588" s="309"/>
      <c r="K588" s="309"/>
      <c r="L588" s="142"/>
      <c r="M588" s="142"/>
      <c r="N588" s="193"/>
      <c r="O588" s="196"/>
    </row>
    <row r="589" spans="1:15" s="141" customFormat="1">
      <c r="A589" s="140"/>
      <c r="B589" s="91"/>
      <c r="C589" s="340"/>
      <c r="D589" s="91"/>
      <c r="E589" s="91"/>
      <c r="F589" s="91"/>
      <c r="G589" s="307"/>
      <c r="H589" s="307"/>
      <c r="I589" s="307"/>
      <c r="J589" s="309"/>
      <c r="K589" s="309"/>
      <c r="L589" s="142"/>
      <c r="M589" s="142"/>
      <c r="N589" s="193"/>
      <c r="O589" s="196"/>
    </row>
    <row r="590" spans="1:15" s="141" customFormat="1">
      <c r="A590" s="140"/>
      <c r="B590" s="91"/>
      <c r="C590" s="340"/>
      <c r="D590" s="91"/>
      <c r="E590" s="91"/>
      <c r="F590" s="91"/>
      <c r="G590" s="307"/>
      <c r="H590" s="307"/>
      <c r="I590" s="307"/>
      <c r="J590" s="309"/>
      <c r="K590" s="309"/>
      <c r="L590" s="142"/>
      <c r="M590" s="142"/>
      <c r="N590" s="193"/>
      <c r="O590" s="196"/>
    </row>
    <row r="591" spans="1:15" s="141" customFormat="1">
      <c r="A591" s="140"/>
      <c r="B591" s="91"/>
      <c r="C591" s="340"/>
      <c r="D591" s="91"/>
      <c r="E591" s="91"/>
      <c r="F591" s="91"/>
      <c r="G591" s="307"/>
      <c r="H591" s="307"/>
      <c r="I591" s="307"/>
      <c r="J591" s="309"/>
      <c r="K591" s="309"/>
      <c r="L591" s="142"/>
      <c r="M591" s="142"/>
      <c r="N591" s="193"/>
      <c r="O591" s="196"/>
    </row>
    <row r="592" spans="1:15" s="141" customFormat="1">
      <c r="A592" s="140"/>
      <c r="B592" s="91"/>
      <c r="C592" s="340"/>
      <c r="D592" s="91"/>
      <c r="E592" s="91"/>
      <c r="F592" s="91"/>
      <c r="G592" s="307"/>
      <c r="H592" s="307"/>
      <c r="I592" s="307"/>
      <c r="J592" s="309"/>
      <c r="K592" s="309"/>
      <c r="L592" s="142"/>
      <c r="M592" s="142"/>
      <c r="N592" s="193"/>
      <c r="O592" s="196"/>
    </row>
    <row r="593" spans="1:15" s="141" customFormat="1">
      <c r="A593" s="140"/>
      <c r="B593" s="91"/>
      <c r="C593" s="340"/>
      <c r="D593" s="91"/>
      <c r="E593" s="91"/>
      <c r="F593" s="91"/>
      <c r="G593" s="307"/>
      <c r="H593" s="307"/>
      <c r="I593" s="307"/>
      <c r="J593" s="309"/>
      <c r="K593" s="309"/>
      <c r="L593" s="142"/>
      <c r="M593" s="142"/>
      <c r="N593" s="193"/>
      <c r="O593" s="196"/>
    </row>
    <row r="594" spans="1:15" s="141" customFormat="1">
      <c r="A594" s="140"/>
      <c r="B594" s="91"/>
      <c r="C594" s="340"/>
      <c r="D594" s="91"/>
      <c r="E594" s="91"/>
      <c r="F594" s="91"/>
      <c r="G594" s="307"/>
      <c r="H594" s="307"/>
      <c r="I594" s="307"/>
      <c r="J594" s="309"/>
      <c r="K594" s="309"/>
      <c r="L594" s="142"/>
      <c r="M594" s="142"/>
      <c r="N594" s="193"/>
      <c r="O594" s="196"/>
    </row>
    <row r="595" spans="1:15" s="141" customFormat="1">
      <c r="A595" s="140"/>
      <c r="B595" s="91"/>
      <c r="C595" s="340"/>
      <c r="D595" s="91"/>
      <c r="E595" s="91"/>
      <c r="F595" s="91"/>
      <c r="G595" s="307"/>
      <c r="H595" s="307"/>
      <c r="I595" s="307"/>
      <c r="J595" s="309"/>
      <c r="K595" s="309"/>
      <c r="L595" s="142"/>
      <c r="M595" s="142"/>
      <c r="N595" s="193"/>
      <c r="O595" s="196"/>
    </row>
    <row r="596" spans="1:15" s="141" customFormat="1">
      <c r="A596" s="140"/>
      <c r="B596" s="91"/>
      <c r="C596" s="340"/>
      <c r="D596" s="91"/>
      <c r="E596" s="91"/>
      <c r="F596" s="91"/>
      <c r="G596" s="307"/>
      <c r="H596" s="307"/>
      <c r="I596" s="307"/>
      <c r="J596" s="309"/>
      <c r="K596" s="309"/>
      <c r="L596" s="142"/>
      <c r="M596" s="142"/>
      <c r="N596" s="193"/>
      <c r="O596" s="196"/>
    </row>
    <row r="597" spans="1:15" s="141" customFormat="1">
      <c r="A597" s="140"/>
      <c r="B597" s="91"/>
      <c r="C597" s="340"/>
      <c r="D597" s="91"/>
      <c r="E597" s="91"/>
      <c r="F597" s="91"/>
      <c r="G597" s="307"/>
      <c r="H597" s="307"/>
      <c r="I597" s="307"/>
      <c r="J597" s="309"/>
      <c r="K597" s="309"/>
      <c r="L597" s="142"/>
      <c r="M597" s="142"/>
      <c r="N597" s="193"/>
      <c r="O597" s="196"/>
    </row>
    <row r="598" spans="1:15" s="141" customFormat="1">
      <c r="A598" s="140"/>
      <c r="B598" s="91"/>
      <c r="C598" s="340"/>
      <c r="D598" s="91"/>
      <c r="E598" s="91"/>
      <c r="F598" s="91"/>
      <c r="G598" s="307"/>
      <c r="H598" s="307"/>
      <c r="I598" s="307"/>
      <c r="J598" s="309"/>
      <c r="K598" s="309"/>
      <c r="L598" s="142"/>
      <c r="M598" s="142"/>
      <c r="N598" s="193"/>
      <c r="O598" s="196"/>
    </row>
    <row r="599" spans="1:15" s="141" customFormat="1">
      <c r="A599" s="140"/>
      <c r="B599" s="91"/>
      <c r="C599" s="340"/>
      <c r="D599" s="91"/>
      <c r="E599" s="91"/>
      <c r="F599" s="91"/>
      <c r="G599" s="307"/>
      <c r="H599" s="307"/>
      <c r="I599" s="307"/>
      <c r="J599" s="309"/>
      <c r="K599" s="309"/>
      <c r="L599" s="142"/>
      <c r="M599" s="142"/>
      <c r="N599" s="193"/>
      <c r="O599" s="196"/>
    </row>
    <row r="600" spans="1:15" s="141" customFormat="1">
      <c r="A600" s="140"/>
      <c r="B600" s="91"/>
      <c r="C600" s="340"/>
      <c r="D600" s="91"/>
      <c r="E600" s="91"/>
      <c r="F600" s="91"/>
      <c r="G600" s="307"/>
      <c r="H600" s="307"/>
      <c r="I600" s="307"/>
      <c r="J600" s="309"/>
      <c r="K600" s="309"/>
      <c r="L600" s="142"/>
      <c r="M600" s="142"/>
      <c r="N600" s="193"/>
      <c r="O600" s="196"/>
    </row>
    <row r="601" spans="1:15" s="141" customFormat="1">
      <c r="A601" s="140"/>
      <c r="B601" s="91"/>
      <c r="C601" s="340"/>
      <c r="D601" s="91"/>
      <c r="E601" s="91"/>
      <c r="F601" s="91"/>
      <c r="G601" s="307"/>
      <c r="H601" s="307"/>
      <c r="I601" s="307"/>
      <c r="J601" s="309"/>
      <c r="K601" s="309"/>
      <c r="L601" s="142"/>
      <c r="M601" s="142"/>
      <c r="N601" s="193"/>
      <c r="O601" s="196"/>
    </row>
    <row r="602" spans="1:15" s="141" customFormat="1">
      <c r="A602" s="140"/>
      <c r="B602" s="91"/>
      <c r="C602" s="340"/>
      <c r="D602" s="91"/>
      <c r="E602" s="91"/>
      <c r="F602" s="91"/>
      <c r="G602" s="307"/>
      <c r="H602" s="307"/>
      <c r="I602" s="307"/>
      <c r="J602" s="309"/>
      <c r="K602" s="309"/>
      <c r="L602" s="142"/>
      <c r="M602" s="142"/>
      <c r="N602" s="193"/>
      <c r="O602" s="196"/>
    </row>
    <row r="603" spans="1:15" s="141" customFormat="1">
      <c r="A603" s="140"/>
      <c r="B603" s="91"/>
      <c r="C603" s="340"/>
      <c r="D603" s="91"/>
      <c r="E603" s="91"/>
      <c r="F603" s="91"/>
      <c r="G603" s="307"/>
      <c r="H603" s="307"/>
      <c r="I603" s="307"/>
      <c r="J603" s="309"/>
      <c r="K603" s="309"/>
      <c r="L603" s="142"/>
      <c r="M603" s="142"/>
      <c r="N603" s="193"/>
      <c r="O603" s="196"/>
    </row>
    <row r="604" spans="1:15" s="141" customFormat="1">
      <c r="A604" s="140"/>
      <c r="B604" s="91"/>
      <c r="C604" s="340"/>
      <c r="D604" s="91"/>
      <c r="E604" s="91"/>
      <c r="F604" s="91"/>
      <c r="G604" s="307"/>
      <c r="H604" s="307"/>
      <c r="I604" s="307"/>
      <c r="J604" s="309"/>
      <c r="K604" s="309"/>
      <c r="L604" s="142"/>
      <c r="M604" s="142"/>
      <c r="N604" s="193"/>
      <c r="O604" s="196"/>
    </row>
    <row r="605" spans="1:15" s="141" customFormat="1">
      <c r="A605" s="140"/>
      <c r="B605" s="91"/>
      <c r="C605" s="340"/>
      <c r="D605" s="91"/>
      <c r="E605" s="91"/>
      <c r="F605" s="91"/>
      <c r="G605" s="307"/>
      <c r="H605" s="307"/>
      <c r="I605" s="307"/>
      <c r="J605" s="309"/>
      <c r="K605" s="309"/>
      <c r="L605" s="142"/>
      <c r="M605" s="142"/>
      <c r="N605" s="193"/>
      <c r="O605" s="196"/>
    </row>
    <row r="606" spans="1:15" s="141" customFormat="1">
      <c r="A606" s="140"/>
      <c r="B606" s="91"/>
      <c r="C606" s="340"/>
      <c r="D606" s="91"/>
      <c r="E606" s="91"/>
      <c r="F606" s="91"/>
      <c r="G606" s="307"/>
      <c r="H606" s="307"/>
      <c r="I606" s="307"/>
      <c r="J606" s="309"/>
      <c r="K606" s="309"/>
      <c r="L606" s="142"/>
      <c r="M606" s="142"/>
      <c r="N606" s="193"/>
      <c r="O606" s="196"/>
    </row>
    <row r="607" spans="1:15" s="141" customFormat="1">
      <c r="A607" s="140"/>
      <c r="B607" s="91"/>
      <c r="C607" s="340"/>
      <c r="D607" s="91"/>
      <c r="E607" s="91"/>
      <c r="F607" s="91"/>
      <c r="G607" s="307"/>
      <c r="H607" s="307"/>
      <c r="I607" s="307"/>
      <c r="J607" s="309"/>
      <c r="K607" s="309"/>
      <c r="L607" s="142"/>
      <c r="M607" s="142"/>
      <c r="N607" s="193"/>
      <c r="O607" s="196"/>
    </row>
    <row r="608" spans="1:15" s="141" customFormat="1">
      <c r="A608" s="140"/>
      <c r="B608" s="91"/>
      <c r="C608" s="340"/>
      <c r="D608" s="91"/>
      <c r="E608" s="91"/>
      <c r="F608" s="91"/>
      <c r="G608" s="307"/>
      <c r="H608" s="307"/>
      <c r="I608" s="307"/>
      <c r="J608" s="309"/>
      <c r="K608" s="309"/>
      <c r="L608" s="142"/>
      <c r="M608" s="142"/>
      <c r="N608" s="193"/>
      <c r="O608" s="196"/>
    </row>
    <row r="609" spans="1:15" s="141" customFormat="1">
      <c r="A609" s="140"/>
      <c r="B609" s="91"/>
      <c r="C609" s="340"/>
      <c r="D609" s="91"/>
      <c r="E609" s="91"/>
      <c r="F609" s="91"/>
      <c r="G609" s="307"/>
      <c r="H609" s="307"/>
      <c r="I609" s="307"/>
      <c r="J609" s="309"/>
      <c r="K609" s="309"/>
      <c r="L609" s="142"/>
      <c r="M609" s="142"/>
      <c r="N609" s="193"/>
      <c r="O609" s="196"/>
    </row>
    <row r="610" spans="1:15" s="141" customFormat="1">
      <c r="A610" s="140"/>
      <c r="B610" s="91"/>
      <c r="C610" s="340"/>
      <c r="D610" s="91"/>
      <c r="E610" s="91"/>
      <c r="F610" s="91"/>
      <c r="G610" s="307"/>
      <c r="H610" s="307"/>
      <c r="I610" s="307"/>
      <c r="J610" s="309"/>
      <c r="K610" s="309"/>
      <c r="L610" s="142"/>
      <c r="M610" s="142"/>
      <c r="N610" s="193"/>
      <c r="O610" s="196"/>
    </row>
    <row r="611" spans="1:15" s="141" customFormat="1">
      <c r="A611" s="140"/>
      <c r="B611" s="91"/>
      <c r="C611" s="340"/>
      <c r="D611" s="91"/>
      <c r="E611" s="91"/>
      <c r="F611" s="91"/>
      <c r="G611" s="307"/>
      <c r="H611" s="307"/>
      <c r="I611" s="307"/>
      <c r="J611" s="309"/>
      <c r="K611" s="309"/>
      <c r="L611" s="142"/>
      <c r="M611" s="142"/>
      <c r="N611" s="193"/>
      <c r="O611" s="196"/>
    </row>
    <row r="612" spans="1:15" s="141" customFormat="1">
      <c r="A612" s="140"/>
      <c r="B612" s="143"/>
      <c r="C612" s="341"/>
      <c r="D612" s="143"/>
      <c r="E612" s="143"/>
      <c r="F612" s="143"/>
      <c r="G612" s="310"/>
      <c r="H612" s="310"/>
      <c r="I612" s="310"/>
      <c r="J612" s="311"/>
      <c r="K612" s="311"/>
      <c r="L612" s="144"/>
      <c r="M612" s="144"/>
      <c r="N612" s="193"/>
      <c r="O612" s="196"/>
    </row>
    <row r="613" spans="1:15" s="141" customFormat="1">
      <c r="A613" s="140"/>
      <c r="B613" s="143"/>
      <c r="C613" s="341"/>
      <c r="D613" s="143"/>
      <c r="E613" s="143"/>
      <c r="F613" s="143"/>
      <c r="G613" s="310"/>
      <c r="H613" s="310"/>
      <c r="I613" s="310"/>
      <c r="J613" s="311"/>
      <c r="K613" s="311"/>
      <c r="L613" s="144"/>
      <c r="M613" s="144"/>
      <c r="N613" s="193"/>
      <c r="O613" s="196"/>
    </row>
    <row r="614" spans="1:15" s="141" customFormat="1">
      <c r="A614" s="140"/>
      <c r="B614" s="143"/>
      <c r="C614" s="341"/>
      <c r="D614" s="143"/>
      <c r="E614" s="143"/>
      <c r="F614" s="143"/>
      <c r="G614" s="310"/>
      <c r="H614" s="310"/>
      <c r="I614" s="310"/>
      <c r="J614" s="311"/>
      <c r="K614" s="311"/>
      <c r="L614" s="144"/>
      <c r="M614" s="144"/>
      <c r="N614" s="193"/>
      <c r="O614" s="196"/>
    </row>
    <row r="615" spans="1:15" s="141" customFormat="1">
      <c r="A615" s="140"/>
      <c r="B615" s="143"/>
      <c r="C615" s="341"/>
      <c r="D615" s="143"/>
      <c r="E615" s="143"/>
      <c r="F615" s="143"/>
      <c r="G615" s="310"/>
      <c r="H615" s="310"/>
      <c r="I615" s="310"/>
      <c r="J615" s="311"/>
      <c r="K615" s="311"/>
      <c r="L615" s="144"/>
      <c r="M615" s="144"/>
      <c r="N615" s="193"/>
      <c r="O615" s="196"/>
    </row>
    <row r="616" spans="1:15" s="141" customFormat="1">
      <c r="A616" s="140"/>
      <c r="B616" s="143"/>
      <c r="C616" s="341"/>
      <c r="D616" s="143"/>
      <c r="E616" s="143"/>
      <c r="F616" s="143"/>
      <c r="G616" s="310"/>
      <c r="H616" s="310"/>
      <c r="I616" s="310"/>
      <c r="J616" s="311"/>
      <c r="K616" s="311"/>
      <c r="L616" s="144"/>
      <c r="M616" s="144"/>
      <c r="N616" s="193"/>
      <c r="O616" s="196"/>
    </row>
    <row r="617" spans="1:15" s="141" customFormat="1">
      <c r="A617" s="140"/>
      <c r="B617" s="143"/>
      <c r="C617" s="341"/>
      <c r="D617" s="143"/>
      <c r="E617" s="143"/>
      <c r="F617" s="143"/>
      <c r="G617" s="310"/>
      <c r="H617" s="310"/>
      <c r="I617" s="310"/>
      <c r="J617" s="311"/>
      <c r="K617" s="311"/>
      <c r="L617" s="144"/>
      <c r="M617" s="144"/>
      <c r="N617" s="193"/>
      <c r="O617" s="196"/>
    </row>
    <row r="618" spans="1:15" s="141" customFormat="1">
      <c r="A618" s="140"/>
      <c r="B618" s="143"/>
      <c r="C618" s="341"/>
      <c r="D618" s="143"/>
      <c r="E618" s="143"/>
      <c r="F618" s="143"/>
      <c r="G618" s="310"/>
      <c r="H618" s="310"/>
      <c r="I618" s="310"/>
      <c r="J618" s="311"/>
      <c r="K618" s="311"/>
      <c r="L618" s="144"/>
      <c r="M618" s="144"/>
      <c r="N618" s="193"/>
      <c r="O618" s="196"/>
    </row>
    <row r="619" spans="1:15" s="141" customFormat="1">
      <c r="A619" s="140"/>
      <c r="B619" s="143"/>
      <c r="C619" s="341"/>
      <c r="D619" s="143"/>
      <c r="E619" s="143"/>
      <c r="F619" s="143"/>
      <c r="G619" s="310"/>
      <c r="H619" s="310"/>
      <c r="I619" s="310"/>
      <c r="J619" s="311"/>
      <c r="K619" s="311"/>
      <c r="L619" s="144"/>
      <c r="M619" s="144"/>
      <c r="N619" s="193"/>
      <c r="O619" s="196"/>
    </row>
    <row r="620" spans="1:15" s="141" customFormat="1">
      <c r="A620" s="140"/>
      <c r="B620" s="143"/>
      <c r="C620" s="341"/>
      <c r="D620" s="143"/>
      <c r="E620" s="143"/>
      <c r="F620" s="143"/>
      <c r="G620" s="310"/>
      <c r="H620" s="310"/>
      <c r="I620" s="310"/>
      <c r="J620" s="311"/>
      <c r="K620" s="311"/>
      <c r="L620" s="144"/>
      <c r="M620" s="144"/>
      <c r="N620" s="193"/>
      <c r="O620" s="196"/>
    </row>
    <row r="621" spans="1:15" s="141" customFormat="1">
      <c r="A621" s="140"/>
      <c r="B621" s="143"/>
      <c r="C621" s="341"/>
      <c r="D621" s="143"/>
      <c r="E621" s="143"/>
      <c r="F621" s="143"/>
      <c r="G621" s="310"/>
      <c r="H621" s="310"/>
      <c r="I621" s="310"/>
      <c r="J621" s="311"/>
      <c r="K621" s="311"/>
      <c r="L621" s="144"/>
      <c r="M621" s="144"/>
      <c r="N621" s="193"/>
      <c r="O621" s="196"/>
    </row>
    <row r="622" spans="1:15" s="141" customFormat="1">
      <c r="A622" s="140"/>
      <c r="B622" s="143"/>
      <c r="C622" s="341"/>
      <c r="D622" s="143"/>
      <c r="E622" s="143"/>
      <c r="F622" s="143"/>
      <c r="G622" s="310"/>
      <c r="H622" s="310"/>
      <c r="I622" s="310"/>
      <c r="J622" s="311"/>
      <c r="K622" s="311"/>
      <c r="L622" s="144"/>
      <c r="M622" s="144"/>
      <c r="N622" s="193"/>
      <c r="O622" s="196"/>
    </row>
    <row r="623" spans="1:15" s="141" customFormat="1">
      <c r="A623" s="140"/>
      <c r="B623" s="143"/>
      <c r="C623" s="341"/>
      <c r="D623" s="143"/>
      <c r="E623" s="143"/>
      <c r="F623" s="143"/>
      <c r="G623" s="310"/>
      <c r="H623" s="310"/>
      <c r="I623" s="310"/>
      <c r="J623" s="311"/>
      <c r="K623" s="311"/>
      <c r="L623" s="144"/>
      <c r="M623" s="144"/>
      <c r="N623" s="193"/>
      <c r="O623" s="196"/>
    </row>
    <row r="624" spans="1:15" s="141" customFormat="1">
      <c r="A624" s="140"/>
      <c r="B624" s="143"/>
      <c r="C624" s="341"/>
      <c r="D624" s="143"/>
      <c r="E624" s="143"/>
      <c r="F624" s="143"/>
      <c r="G624" s="310"/>
      <c r="H624" s="310"/>
      <c r="I624" s="310"/>
      <c r="J624" s="311"/>
      <c r="K624" s="311"/>
      <c r="L624" s="144"/>
      <c r="M624" s="144"/>
      <c r="N624" s="193"/>
      <c r="O624" s="196"/>
    </row>
    <row r="625" spans="1:15" s="141" customFormat="1">
      <c r="A625" s="140"/>
      <c r="B625" s="143"/>
      <c r="C625" s="341"/>
      <c r="D625" s="143"/>
      <c r="E625" s="143"/>
      <c r="F625" s="143"/>
      <c r="G625" s="310"/>
      <c r="H625" s="310"/>
      <c r="I625" s="310"/>
      <c r="J625" s="311"/>
      <c r="K625" s="311"/>
      <c r="L625" s="144"/>
      <c r="M625" s="144"/>
      <c r="N625" s="193"/>
      <c r="O625" s="196"/>
    </row>
    <row r="626" spans="1:15" s="141" customFormat="1">
      <c r="A626" s="140"/>
      <c r="B626" s="143"/>
      <c r="C626" s="341"/>
      <c r="D626" s="143"/>
      <c r="E626" s="143"/>
      <c r="F626" s="143"/>
      <c r="G626" s="310"/>
      <c r="H626" s="310"/>
      <c r="I626" s="310"/>
      <c r="J626" s="311"/>
      <c r="K626" s="311"/>
      <c r="L626" s="144"/>
      <c r="M626" s="144"/>
      <c r="N626" s="193"/>
      <c r="O626" s="196"/>
    </row>
    <row r="627" spans="1:15" s="141" customFormat="1">
      <c r="A627" s="140"/>
      <c r="B627" s="143"/>
      <c r="C627" s="341"/>
      <c r="D627" s="143"/>
      <c r="E627" s="143"/>
      <c r="F627" s="143"/>
      <c r="G627" s="310"/>
      <c r="H627" s="310"/>
      <c r="I627" s="310"/>
      <c r="J627" s="311"/>
      <c r="K627" s="311"/>
      <c r="L627" s="144"/>
      <c r="M627" s="144"/>
      <c r="N627" s="193"/>
      <c r="O627" s="196"/>
    </row>
    <row r="628" spans="1:15" s="141" customFormat="1">
      <c r="A628" s="140"/>
      <c r="B628" s="143"/>
      <c r="C628" s="341"/>
      <c r="D628" s="143"/>
      <c r="E628" s="143"/>
      <c r="F628" s="143"/>
      <c r="G628" s="310"/>
      <c r="H628" s="310"/>
      <c r="I628" s="310"/>
      <c r="J628" s="311"/>
      <c r="K628" s="311"/>
      <c r="L628" s="144"/>
      <c r="M628" s="144"/>
      <c r="N628" s="193"/>
      <c r="O628" s="196"/>
    </row>
    <row r="629" spans="1:15" s="141" customFormat="1">
      <c r="A629" s="140"/>
      <c r="B629" s="143"/>
      <c r="C629" s="341"/>
      <c r="D629" s="143"/>
      <c r="E629" s="143"/>
      <c r="F629" s="143"/>
      <c r="G629" s="310"/>
      <c r="H629" s="310"/>
      <c r="I629" s="310"/>
      <c r="J629" s="311"/>
      <c r="K629" s="311"/>
      <c r="L629" s="144"/>
      <c r="M629" s="144"/>
      <c r="N629" s="193"/>
      <c r="O629" s="196"/>
    </row>
    <row r="630" spans="1:15" s="141" customFormat="1">
      <c r="A630" s="140"/>
      <c r="B630" s="143"/>
      <c r="C630" s="341"/>
      <c r="D630" s="143"/>
      <c r="E630" s="143"/>
      <c r="F630" s="143"/>
      <c r="G630" s="310"/>
      <c r="H630" s="310"/>
      <c r="I630" s="310"/>
      <c r="J630" s="311"/>
      <c r="K630" s="311"/>
      <c r="L630" s="144"/>
      <c r="M630" s="144"/>
      <c r="N630" s="193"/>
      <c r="O630" s="196"/>
    </row>
    <row r="631" spans="1:15" s="141" customFormat="1">
      <c r="A631" s="140"/>
      <c r="B631" s="143"/>
      <c r="C631" s="341"/>
      <c r="D631" s="143"/>
      <c r="E631" s="143"/>
      <c r="F631" s="143"/>
      <c r="G631" s="310"/>
      <c r="H631" s="310"/>
      <c r="I631" s="310"/>
      <c r="J631" s="311"/>
      <c r="K631" s="311"/>
      <c r="L631" s="144"/>
      <c r="M631" s="144"/>
      <c r="N631" s="193"/>
      <c r="O631" s="196"/>
    </row>
    <row r="632" spans="1:15" s="141" customFormat="1">
      <c r="A632" s="140"/>
      <c r="B632" s="143"/>
      <c r="C632" s="341"/>
      <c r="D632" s="143"/>
      <c r="E632" s="143"/>
      <c r="F632" s="143"/>
      <c r="G632" s="310"/>
      <c r="H632" s="310"/>
      <c r="I632" s="310"/>
      <c r="J632" s="311"/>
      <c r="K632" s="311"/>
      <c r="L632" s="144"/>
      <c r="M632" s="144"/>
      <c r="N632" s="193"/>
      <c r="O632" s="196"/>
    </row>
    <row r="633" spans="1:15" s="141" customFormat="1">
      <c r="A633" s="140"/>
      <c r="B633" s="143"/>
      <c r="C633" s="341"/>
      <c r="D633" s="143"/>
      <c r="E633" s="143"/>
      <c r="F633" s="143"/>
      <c r="G633" s="310"/>
      <c r="H633" s="310"/>
      <c r="I633" s="310"/>
      <c r="J633" s="311"/>
      <c r="K633" s="311"/>
      <c r="L633" s="144"/>
      <c r="M633" s="144"/>
      <c r="N633" s="193"/>
      <c r="O633" s="196"/>
    </row>
    <row r="634" spans="1:15" s="141" customFormat="1">
      <c r="A634" s="140"/>
      <c r="B634" s="143"/>
      <c r="C634" s="341"/>
      <c r="D634" s="143"/>
      <c r="E634" s="143"/>
      <c r="F634" s="143"/>
      <c r="G634" s="310"/>
      <c r="H634" s="310"/>
      <c r="I634" s="310"/>
      <c r="J634" s="311"/>
      <c r="K634" s="311"/>
      <c r="L634" s="144"/>
      <c r="M634" s="144"/>
      <c r="N634" s="193"/>
      <c r="O634" s="196"/>
    </row>
    <row r="635" spans="1:15" s="141" customFormat="1">
      <c r="A635" s="140"/>
      <c r="B635" s="143"/>
      <c r="C635" s="341"/>
      <c r="D635" s="143"/>
      <c r="E635" s="143"/>
      <c r="F635" s="143"/>
      <c r="G635" s="310"/>
      <c r="H635" s="310"/>
      <c r="I635" s="310"/>
      <c r="J635" s="311"/>
      <c r="K635" s="311"/>
      <c r="L635" s="144"/>
      <c r="M635" s="144"/>
      <c r="N635" s="193"/>
      <c r="O635" s="196"/>
    </row>
    <row r="636" spans="1:15" s="141" customFormat="1">
      <c r="A636" s="140"/>
      <c r="B636" s="143"/>
      <c r="C636" s="341"/>
      <c r="D636" s="143"/>
      <c r="E636" s="143"/>
      <c r="F636" s="143"/>
      <c r="G636" s="310"/>
      <c r="H636" s="310"/>
      <c r="I636" s="310"/>
      <c r="J636" s="311"/>
      <c r="K636" s="311"/>
      <c r="L636" s="144"/>
      <c r="M636" s="144"/>
      <c r="N636" s="193"/>
      <c r="O636" s="196"/>
    </row>
    <row r="637" spans="1:15" s="141" customFormat="1">
      <c r="A637" s="140"/>
      <c r="B637" s="143"/>
      <c r="C637" s="341"/>
      <c r="D637" s="143"/>
      <c r="E637" s="143"/>
      <c r="F637" s="143"/>
      <c r="G637" s="310"/>
      <c r="H637" s="310"/>
      <c r="I637" s="310"/>
      <c r="J637" s="311"/>
      <c r="K637" s="311"/>
      <c r="L637" s="144"/>
      <c r="M637" s="144"/>
      <c r="N637" s="193"/>
      <c r="O637" s="196"/>
    </row>
    <row r="638" spans="1:15" s="141" customFormat="1">
      <c r="A638" s="140"/>
      <c r="B638" s="143"/>
      <c r="C638" s="341"/>
      <c r="D638" s="143"/>
      <c r="E638" s="143"/>
      <c r="F638" s="143"/>
      <c r="G638" s="310"/>
      <c r="H638" s="310"/>
      <c r="I638" s="310"/>
      <c r="J638" s="311"/>
      <c r="K638" s="311"/>
      <c r="L638" s="144"/>
      <c r="M638" s="144"/>
      <c r="N638" s="193"/>
      <c r="O638" s="196"/>
    </row>
    <row r="639" spans="1:15" s="141" customFormat="1">
      <c r="A639" s="140"/>
      <c r="B639" s="143"/>
      <c r="C639" s="341"/>
      <c r="D639" s="143"/>
      <c r="E639" s="143"/>
      <c r="F639" s="143"/>
      <c r="G639" s="310"/>
      <c r="H639" s="310"/>
      <c r="I639" s="310"/>
      <c r="J639" s="311"/>
      <c r="K639" s="311"/>
      <c r="L639" s="144"/>
      <c r="M639" s="144"/>
      <c r="N639" s="193"/>
      <c r="O639" s="196"/>
    </row>
    <row r="640" spans="1:15" s="141" customFormat="1">
      <c r="A640" s="140"/>
      <c r="B640" s="143"/>
      <c r="C640" s="341"/>
      <c r="D640" s="143"/>
      <c r="E640" s="143"/>
      <c r="F640" s="143"/>
      <c r="G640" s="310"/>
      <c r="H640" s="310"/>
      <c r="I640" s="310"/>
      <c r="J640" s="311"/>
      <c r="K640" s="311"/>
      <c r="L640" s="144"/>
      <c r="M640" s="144"/>
      <c r="N640" s="193"/>
      <c r="O640" s="196"/>
    </row>
    <row r="641" spans="1:15" s="141" customFormat="1">
      <c r="A641" s="140"/>
      <c r="B641" s="143"/>
      <c r="C641" s="341"/>
      <c r="D641" s="143"/>
      <c r="E641" s="143"/>
      <c r="F641" s="143"/>
      <c r="G641" s="310"/>
      <c r="H641" s="310"/>
      <c r="I641" s="310"/>
      <c r="J641" s="311"/>
      <c r="K641" s="311"/>
      <c r="L641" s="144"/>
      <c r="M641" s="144"/>
      <c r="N641" s="193"/>
      <c r="O641" s="196"/>
    </row>
    <row r="642" spans="1:15" s="141" customFormat="1">
      <c r="A642" s="140"/>
      <c r="B642" s="143"/>
      <c r="C642" s="341"/>
      <c r="D642" s="143"/>
      <c r="E642" s="143"/>
      <c r="F642" s="143"/>
      <c r="G642" s="310"/>
      <c r="H642" s="310"/>
      <c r="I642" s="310"/>
      <c r="J642" s="311"/>
      <c r="K642" s="311"/>
      <c r="L642" s="144"/>
      <c r="M642" s="144"/>
      <c r="N642" s="193"/>
      <c r="O642" s="196"/>
    </row>
    <row r="643" spans="1:15" s="141" customFormat="1">
      <c r="A643" s="140"/>
      <c r="B643" s="91"/>
      <c r="C643" s="340"/>
      <c r="D643" s="143"/>
      <c r="E643" s="143"/>
      <c r="F643" s="143"/>
      <c r="G643" s="310"/>
      <c r="H643" s="310"/>
      <c r="I643" s="310"/>
      <c r="J643" s="311"/>
      <c r="K643" s="311"/>
      <c r="L643" s="144"/>
      <c r="M643" s="144"/>
      <c r="N643" s="193"/>
      <c r="O643" s="196"/>
    </row>
    <row r="644" spans="1:15" s="141" customFormat="1">
      <c r="A644" s="140"/>
      <c r="B644" s="91"/>
      <c r="C644" s="340"/>
      <c r="D644" s="143"/>
      <c r="E644" s="143"/>
      <c r="F644" s="143"/>
      <c r="G644" s="310"/>
      <c r="H644" s="310"/>
      <c r="I644" s="310"/>
      <c r="J644" s="311"/>
      <c r="K644" s="311"/>
      <c r="L644" s="144"/>
      <c r="M644" s="144"/>
      <c r="N644" s="193"/>
      <c r="O644" s="196"/>
    </row>
    <row r="645" spans="1:15" s="141" customFormat="1">
      <c r="A645" s="140"/>
      <c r="B645" s="91"/>
      <c r="C645" s="340"/>
      <c r="D645" s="143"/>
      <c r="E645" s="143"/>
      <c r="F645" s="143"/>
      <c r="G645" s="310"/>
      <c r="H645" s="310"/>
      <c r="I645" s="310"/>
      <c r="J645" s="311"/>
      <c r="K645" s="311"/>
      <c r="L645" s="144"/>
      <c r="M645" s="144"/>
      <c r="N645" s="193"/>
      <c r="O645" s="196"/>
    </row>
    <row r="646" spans="1:15" s="141" customFormat="1">
      <c r="A646" s="140"/>
      <c r="B646" s="91"/>
      <c r="C646" s="340"/>
      <c r="D646" s="143"/>
      <c r="E646" s="143"/>
      <c r="F646" s="143"/>
      <c r="G646" s="310"/>
      <c r="H646" s="310"/>
      <c r="I646" s="310"/>
      <c r="J646" s="311"/>
      <c r="K646" s="311"/>
      <c r="L646" s="144"/>
      <c r="M646" s="144"/>
      <c r="N646" s="193"/>
      <c r="O646" s="196"/>
    </row>
  </sheetData>
  <printOptions horizontalCentered="1"/>
  <pageMargins left="0.39370078740157483" right="0.39370078740157483" top="0.78740157480314965" bottom="0.59055118110236227" header="0.39370078740157483" footer="0.19685039370078741"/>
  <pageSetup paperSize="9" scale="77" fitToHeight="0" orientation="portrait" r:id="rId1"/>
  <headerFooter alignWithMargins="0">
    <oddHeader>&amp;C&amp;"Garamond,Normale"&amp;A</oddHeader>
    <oddFooter>&amp;C&amp;"Garamond,Normale"&amp;P di &amp;N</oddFooter>
  </headerFooter>
  <rowBreaks count="1" manualBreakCount="1">
    <brk id="409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5"/>
  <sheetViews>
    <sheetView showGridLines="0" zoomScale="91" zoomScaleNormal="91" workbookViewId="0">
      <pane ySplit="5" topLeftCell="A111" activePane="bottomLeft" state="frozen"/>
      <selection activeCell="H140" sqref="H140"/>
      <selection pane="bottomLeft" activeCell="C109" sqref="C109"/>
    </sheetView>
  </sheetViews>
  <sheetFormatPr defaultRowHeight="15" outlineLevelCol="1"/>
  <cols>
    <col min="1" max="1" width="9.140625" style="827"/>
    <col min="2" max="2" width="71.85546875" style="827" customWidth="1"/>
    <col min="3" max="3" width="25.28515625" style="827" customWidth="1"/>
    <col min="4" max="4" width="18" style="827" hidden="1" customWidth="1"/>
    <col min="5" max="5" width="14.42578125" style="827" hidden="1" customWidth="1" outlineLevel="1"/>
    <col min="6" max="6" width="15.7109375" style="827" bestFit="1" customWidth="1" collapsed="1"/>
    <col min="7" max="7" width="16.42578125" style="827" bestFit="1" customWidth="1"/>
    <col min="8" max="8" width="14.42578125" style="827" bestFit="1" customWidth="1"/>
    <col min="9" max="9" width="15.7109375" style="827" bestFit="1" customWidth="1"/>
    <col min="10" max="10" width="9.140625" style="827"/>
    <col min="11" max="11" width="15.7109375" style="827" bestFit="1" customWidth="1"/>
    <col min="12" max="16384" width="9.140625" style="827"/>
  </cols>
  <sheetData>
    <row r="1" spans="1:5" s="826" customFormat="1" ht="21" customHeight="1">
      <c r="A1" s="1011" t="s">
        <v>2389</v>
      </c>
      <c r="B1" s="1012"/>
      <c r="C1" s="1012"/>
      <c r="D1" s="1012"/>
      <c r="E1" s="1012"/>
    </row>
    <row r="2" spans="1:5" ht="25.5" customHeight="1">
      <c r="A2" s="1013"/>
      <c r="B2" s="1014"/>
      <c r="C2" s="1014"/>
      <c r="D2" s="1014"/>
      <c r="E2" s="1014"/>
    </row>
    <row r="3" spans="1:5" ht="15.75">
      <c r="A3" s="828"/>
      <c r="B3" s="829"/>
      <c r="C3" s="829"/>
      <c r="D3" s="1015" t="s">
        <v>2272</v>
      </c>
      <c r="E3" s="1016"/>
    </row>
    <row r="4" spans="1:5" ht="15.75">
      <c r="A4" s="830"/>
      <c r="B4" s="831"/>
      <c r="C4" s="831"/>
      <c r="D4" s="1017"/>
      <c r="E4" s="1018"/>
    </row>
    <row r="5" spans="1:5" ht="15.75">
      <c r="A5" s="1019" t="s">
        <v>2273</v>
      </c>
      <c r="B5" s="1019"/>
      <c r="C5" s="832">
        <v>2023</v>
      </c>
      <c r="D5" s="832">
        <v>2022</v>
      </c>
      <c r="E5" s="832" t="s">
        <v>2265</v>
      </c>
    </row>
    <row r="6" spans="1:5" s="837" customFormat="1" ht="15.75">
      <c r="A6" s="833"/>
      <c r="B6" s="834"/>
      <c r="C6" s="835"/>
      <c r="D6" s="835"/>
      <c r="E6" s="836"/>
    </row>
    <row r="7" spans="1:5" s="837" customFormat="1" ht="15.75">
      <c r="A7" s="838" t="s">
        <v>2274</v>
      </c>
      <c r="B7" s="839"/>
      <c r="C7" s="839"/>
      <c r="D7" s="839"/>
      <c r="E7" s="840"/>
    </row>
    <row r="8" spans="1:5" s="837" customFormat="1" ht="15.75">
      <c r="A8" s="841" t="s">
        <v>2275</v>
      </c>
      <c r="B8" s="842" t="s">
        <v>2276</v>
      </c>
      <c r="C8" s="843">
        <v>0</v>
      </c>
      <c r="D8" s="843">
        <v>68775</v>
      </c>
      <c r="E8" s="844">
        <f>+C8-D8</f>
        <v>-68775</v>
      </c>
    </row>
    <row r="9" spans="1:5" s="837" customFormat="1" ht="15.75">
      <c r="A9" s="841"/>
      <c r="B9" s="845" t="s">
        <v>2277</v>
      </c>
      <c r="C9" s="846"/>
      <c r="D9" s="846"/>
      <c r="E9" s="847">
        <f t="shared" ref="E9:E72" si="0">+C9-D9</f>
        <v>0</v>
      </c>
    </row>
    <row r="10" spans="1:5" s="837" customFormat="1" ht="15.75">
      <c r="A10" s="848" t="s">
        <v>2275</v>
      </c>
      <c r="B10" s="849" t="s">
        <v>2278</v>
      </c>
      <c r="C10" s="850">
        <v>6440616</v>
      </c>
      <c r="D10" s="850">
        <v>6433471</v>
      </c>
      <c r="E10" s="847">
        <f t="shared" si="0"/>
        <v>7145</v>
      </c>
    </row>
    <row r="11" spans="1:5" s="837" customFormat="1" ht="15.75">
      <c r="A11" s="848" t="s">
        <v>2275</v>
      </c>
      <c r="B11" s="849" t="s">
        <v>2279</v>
      </c>
      <c r="C11" s="851">
        <v>7421273</v>
      </c>
      <c r="D11" s="851">
        <v>6240199</v>
      </c>
      <c r="E11" s="847">
        <f t="shared" si="0"/>
        <v>1181074</v>
      </c>
    </row>
    <row r="12" spans="1:5" s="837" customFormat="1" ht="15.75">
      <c r="A12" s="848" t="s">
        <v>2275</v>
      </c>
      <c r="B12" s="849" t="s">
        <v>2280</v>
      </c>
      <c r="C12" s="851">
        <v>0</v>
      </c>
      <c r="D12" s="851">
        <v>0</v>
      </c>
      <c r="E12" s="847">
        <f t="shared" si="0"/>
        <v>0</v>
      </c>
    </row>
    <row r="13" spans="1:5" s="837" customFormat="1" ht="15.75">
      <c r="A13" s="838" t="s">
        <v>2233</v>
      </c>
      <c r="B13" s="852"/>
      <c r="C13" s="853">
        <f>+C10+C11+C12</f>
        <v>13861889</v>
      </c>
      <c r="D13" s="853">
        <f>+D10+D11+D12</f>
        <v>12673670</v>
      </c>
      <c r="E13" s="854">
        <f t="shared" si="0"/>
        <v>1188219</v>
      </c>
    </row>
    <row r="14" spans="1:5" s="837" customFormat="1" ht="15.75">
      <c r="A14" s="848" t="s">
        <v>2281</v>
      </c>
      <c r="B14" s="849" t="s">
        <v>2282</v>
      </c>
      <c r="C14" s="855">
        <v>-12318099</v>
      </c>
      <c r="D14" s="855">
        <v>-11129881</v>
      </c>
      <c r="E14" s="847">
        <f t="shared" si="0"/>
        <v>-1188218</v>
      </c>
    </row>
    <row r="15" spans="1:5" s="837" customFormat="1" ht="31.5">
      <c r="A15" s="856" t="s">
        <v>2281</v>
      </c>
      <c r="B15" s="857" t="s">
        <v>2283</v>
      </c>
      <c r="C15" s="855">
        <v>-1092697</v>
      </c>
      <c r="D15" s="855">
        <v>-1092697</v>
      </c>
      <c r="E15" s="847">
        <f t="shared" si="0"/>
        <v>0</v>
      </c>
    </row>
    <row r="16" spans="1:5" s="861" customFormat="1" ht="15.75">
      <c r="A16" s="858" t="s">
        <v>2284</v>
      </c>
      <c r="B16" s="859"/>
      <c r="C16" s="860">
        <f>+C14+C15</f>
        <v>-13410796</v>
      </c>
      <c r="D16" s="860">
        <f>+D14+D15</f>
        <v>-12222578</v>
      </c>
      <c r="E16" s="860">
        <f t="shared" si="0"/>
        <v>-1188218</v>
      </c>
    </row>
    <row r="17" spans="1:5" s="837" customFormat="1" ht="15.75">
      <c r="A17" s="862" t="s">
        <v>2275</v>
      </c>
      <c r="B17" s="863" t="s">
        <v>2285</v>
      </c>
      <c r="C17" s="864"/>
      <c r="D17" s="864"/>
      <c r="E17" s="847">
        <f t="shared" si="0"/>
        <v>0</v>
      </c>
    </row>
    <row r="18" spans="1:5" s="837" customFormat="1" ht="15.75">
      <c r="A18" s="848" t="s">
        <v>2281</v>
      </c>
      <c r="B18" s="849" t="s">
        <v>2286</v>
      </c>
      <c r="C18" s="851"/>
      <c r="D18" s="851"/>
      <c r="E18" s="847">
        <f t="shared" si="0"/>
        <v>0</v>
      </c>
    </row>
    <row r="19" spans="1:5" s="837" customFormat="1" ht="15.75">
      <c r="A19" s="848" t="s">
        <v>2275</v>
      </c>
      <c r="B19" s="865" t="s">
        <v>2287</v>
      </c>
      <c r="C19" s="866"/>
      <c r="D19" s="866"/>
      <c r="E19" s="847">
        <f t="shared" si="0"/>
        <v>0</v>
      </c>
    </row>
    <row r="20" spans="1:5" s="837" customFormat="1" ht="15.75">
      <c r="A20" s="848" t="s">
        <v>2281</v>
      </c>
      <c r="B20" s="849" t="s">
        <v>2288</v>
      </c>
      <c r="C20" s="851"/>
      <c r="D20" s="851"/>
      <c r="E20" s="847">
        <f t="shared" si="0"/>
        <v>0</v>
      </c>
    </row>
    <row r="21" spans="1:5" s="837" customFormat="1" ht="15.75">
      <c r="A21" s="838" t="s">
        <v>2289</v>
      </c>
      <c r="B21" s="852"/>
      <c r="C21" s="853"/>
      <c r="D21" s="853"/>
      <c r="E21" s="867">
        <f t="shared" si="0"/>
        <v>0</v>
      </c>
    </row>
    <row r="22" spans="1:5" s="837" customFormat="1" ht="15.75">
      <c r="A22" s="848" t="s">
        <v>2290</v>
      </c>
      <c r="B22" s="849" t="s">
        <v>2291</v>
      </c>
      <c r="C22" s="868">
        <v>0</v>
      </c>
      <c r="D22" s="868">
        <v>0</v>
      </c>
      <c r="E22" s="847">
        <f t="shared" si="0"/>
        <v>0</v>
      </c>
    </row>
    <row r="23" spans="1:5" s="837" customFormat="1" ht="15.75">
      <c r="A23" s="848" t="s">
        <v>2275</v>
      </c>
      <c r="B23" s="865" t="s">
        <v>2292</v>
      </c>
      <c r="C23" s="868">
        <v>0</v>
      </c>
      <c r="D23" s="868">
        <v>0</v>
      </c>
      <c r="E23" s="847">
        <f t="shared" si="0"/>
        <v>0</v>
      </c>
    </row>
    <row r="24" spans="1:5" s="873" customFormat="1" ht="15.75">
      <c r="A24" s="869" t="s">
        <v>2281</v>
      </c>
      <c r="B24" s="870" t="s">
        <v>2293</v>
      </c>
      <c r="C24" s="871">
        <v>0</v>
      </c>
      <c r="D24" s="871">
        <v>0</v>
      </c>
      <c r="E24" s="872">
        <f t="shared" si="0"/>
        <v>0</v>
      </c>
    </row>
    <row r="25" spans="1:5" s="837" customFormat="1" ht="15.75">
      <c r="A25" s="838" t="s">
        <v>2294</v>
      </c>
      <c r="B25" s="852"/>
      <c r="C25" s="853">
        <f>+C22+C23+C24</f>
        <v>0</v>
      </c>
      <c r="D25" s="853">
        <v>0</v>
      </c>
      <c r="E25" s="867">
        <f t="shared" si="0"/>
        <v>0</v>
      </c>
    </row>
    <row r="26" spans="1:5" s="837" customFormat="1" ht="15.75">
      <c r="A26" s="848" t="s">
        <v>2275</v>
      </c>
      <c r="B26" s="874" t="s">
        <v>2295</v>
      </c>
      <c r="C26" s="868">
        <v>8228523</v>
      </c>
      <c r="D26" s="868">
        <v>16010707</v>
      </c>
      <c r="E26" s="847">
        <f t="shared" si="0"/>
        <v>-7782184</v>
      </c>
    </row>
    <row r="27" spans="1:5" s="837" customFormat="1" ht="15.75">
      <c r="A27" s="875" t="s">
        <v>2281</v>
      </c>
      <c r="B27" s="876" t="s">
        <v>2296</v>
      </c>
      <c r="C27" s="850">
        <v>-1888029.8000000119</v>
      </c>
      <c r="D27" s="850">
        <v>-10998102</v>
      </c>
      <c r="E27" s="847">
        <f t="shared" si="0"/>
        <v>9110072.1999999881</v>
      </c>
    </row>
    <row r="28" spans="1:5" s="837" customFormat="1" ht="15.75">
      <c r="A28" s="838" t="s">
        <v>2297</v>
      </c>
      <c r="B28" s="852"/>
      <c r="C28" s="877">
        <f>+C26+C27</f>
        <v>6340493.1999999881</v>
      </c>
      <c r="D28" s="877">
        <f>+D26+D27</f>
        <v>5012605</v>
      </c>
      <c r="E28" s="854">
        <f t="shared" si="0"/>
        <v>1327888.1999999881</v>
      </c>
    </row>
    <row r="29" spans="1:5" s="837" customFormat="1" ht="15.75">
      <c r="A29" s="878" t="s">
        <v>2298</v>
      </c>
      <c r="B29" s="879"/>
      <c r="C29" s="880"/>
      <c r="D29" s="880"/>
      <c r="E29" s="881">
        <f t="shared" si="0"/>
        <v>0</v>
      </c>
    </row>
    <row r="30" spans="1:5" s="837" customFormat="1" ht="15.75">
      <c r="A30" s="848"/>
      <c r="B30" s="865"/>
      <c r="C30" s="866"/>
      <c r="D30" s="866"/>
      <c r="E30" s="882">
        <f t="shared" si="0"/>
        <v>0</v>
      </c>
    </row>
    <row r="31" spans="1:5" s="837" customFormat="1" ht="31.5">
      <c r="A31" s="848" t="s">
        <v>2299</v>
      </c>
      <c r="B31" s="883" t="s">
        <v>2300</v>
      </c>
      <c r="C31" s="884">
        <v>0</v>
      </c>
      <c r="D31" s="884">
        <v>0</v>
      </c>
      <c r="E31" s="885">
        <f t="shared" si="0"/>
        <v>0</v>
      </c>
    </row>
    <row r="32" spans="1:5" s="837" customFormat="1" ht="15.75">
      <c r="A32" s="848" t="s">
        <v>2299</v>
      </c>
      <c r="B32" s="886" t="s">
        <v>2301</v>
      </c>
      <c r="C32" s="887">
        <v>0</v>
      </c>
      <c r="D32" s="887">
        <v>-8758.49</v>
      </c>
      <c r="E32" s="847">
        <f t="shared" si="0"/>
        <v>8758.49</v>
      </c>
    </row>
    <row r="33" spans="1:5" s="837" customFormat="1" ht="15.75">
      <c r="A33" s="848" t="s">
        <v>2299</v>
      </c>
      <c r="B33" s="886" t="s">
        <v>2302</v>
      </c>
      <c r="C33" s="887">
        <v>-460085.65999999992</v>
      </c>
      <c r="D33" s="887">
        <v>-3673947.1000000006</v>
      </c>
      <c r="E33" s="847">
        <f t="shared" si="0"/>
        <v>3213861.4400000004</v>
      </c>
    </row>
    <row r="34" spans="1:5" s="837" customFormat="1" ht="15.75">
      <c r="A34" s="848" t="s">
        <v>2299</v>
      </c>
      <c r="B34" s="886" t="s">
        <v>2303</v>
      </c>
      <c r="C34" s="887">
        <v>11712</v>
      </c>
      <c r="D34" s="887">
        <v>504.05999999999995</v>
      </c>
      <c r="E34" s="847">
        <f t="shared" si="0"/>
        <v>11207.94</v>
      </c>
    </row>
    <row r="35" spans="1:5" s="837" customFormat="1" ht="15.75">
      <c r="A35" s="848" t="s">
        <v>2299</v>
      </c>
      <c r="B35" s="886" t="s">
        <v>2304</v>
      </c>
      <c r="C35" s="887">
        <v>4112903.4379999973</v>
      </c>
      <c r="D35" s="887">
        <v>-728469.56000000611</v>
      </c>
      <c r="E35" s="847">
        <f t="shared" si="0"/>
        <v>4841372.9980000034</v>
      </c>
    </row>
    <row r="36" spans="1:5" s="837" customFormat="1" ht="15.75">
      <c r="A36" s="848" t="s">
        <v>2299</v>
      </c>
      <c r="B36" s="886" t="s">
        <v>2305</v>
      </c>
      <c r="C36" s="887">
        <v>128702.2900000005</v>
      </c>
      <c r="D36" s="887">
        <v>-631680.35999999987</v>
      </c>
      <c r="E36" s="847">
        <f t="shared" si="0"/>
        <v>760382.65000000037</v>
      </c>
    </row>
    <row r="37" spans="1:5" s="837" customFormat="1" ht="15.75">
      <c r="A37" s="848" t="s">
        <v>2299</v>
      </c>
      <c r="B37" s="886" t="s">
        <v>2306</v>
      </c>
      <c r="C37" s="887">
        <v>49661.920000003651</v>
      </c>
      <c r="D37" s="887">
        <v>-514917.54999999888</v>
      </c>
      <c r="E37" s="847">
        <f t="shared" si="0"/>
        <v>564579.47000000253</v>
      </c>
    </row>
    <row r="38" spans="1:5" s="837" customFormat="1" ht="15.75">
      <c r="A38" s="848" t="s">
        <v>2299</v>
      </c>
      <c r="B38" s="886" t="s">
        <v>2307</v>
      </c>
      <c r="C38" s="887">
        <v>-864672.31999999145</v>
      </c>
      <c r="D38" s="887">
        <v>1426380.2399999998</v>
      </c>
      <c r="E38" s="844">
        <f t="shared" si="0"/>
        <v>-2291052.5599999912</v>
      </c>
    </row>
    <row r="39" spans="1:5" s="837" customFormat="1" ht="31.5">
      <c r="A39" s="841" t="s">
        <v>2299</v>
      </c>
      <c r="B39" s="888" t="s">
        <v>2308</v>
      </c>
      <c r="C39" s="889">
        <f>+SUM(C31:C38)</f>
        <v>2978221.6680000098</v>
      </c>
      <c r="D39" s="889">
        <f>+SUM(D31:D38)</f>
        <v>-4130888.7600000058</v>
      </c>
      <c r="E39" s="882">
        <f t="shared" si="0"/>
        <v>7109110.4280000161</v>
      </c>
    </row>
    <row r="40" spans="1:5" s="837" customFormat="1" ht="15.75">
      <c r="A40" s="841" t="s">
        <v>2299</v>
      </c>
      <c r="B40" s="842" t="s">
        <v>2309</v>
      </c>
      <c r="C40" s="890">
        <v>-15536.67</v>
      </c>
      <c r="D40" s="890">
        <v>15536.67</v>
      </c>
      <c r="E40" s="891">
        <f t="shared" si="0"/>
        <v>-31073.34</v>
      </c>
    </row>
    <row r="41" spans="1:5" s="837" customFormat="1" ht="15.75">
      <c r="A41" s="848" t="s">
        <v>2299</v>
      </c>
      <c r="B41" s="886" t="s">
        <v>2310</v>
      </c>
      <c r="C41" s="884"/>
      <c r="D41" s="884"/>
      <c r="E41" s="891">
        <f t="shared" si="0"/>
        <v>0</v>
      </c>
    </row>
    <row r="42" spans="1:5" s="837" customFormat="1" ht="15.75">
      <c r="A42" s="848" t="s">
        <v>2299</v>
      </c>
      <c r="B42" s="886" t="s">
        <v>2311</v>
      </c>
      <c r="C42" s="884"/>
      <c r="D42" s="884"/>
      <c r="E42" s="891">
        <f t="shared" si="0"/>
        <v>0</v>
      </c>
    </row>
    <row r="43" spans="1:5" s="837" customFormat="1" ht="31.5">
      <c r="A43" s="848" t="s">
        <v>2299</v>
      </c>
      <c r="B43" s="883" t="s">
        <v>2312</v>
      </c>
      <c r="C43" s="884"/>
      <c r="D43" s="884"/>
      <c r="E43" s="891">
        <f t="shared" si="0"/>
        <v>0</v>
      </c>
    </row>
    <row r="44" spans="1:5" s="837" customFormat="1" ht="31.5">
      <c r="A44" s="848" t="s">
        <v>2299</v>
      </c>
      <c r="B44" s="883" t="s">
        <v>2313</v>
      </c>
      <c r="C44" s="884"/>
      <c r="D44" s="884"/>
      <c r="E44" s="891">
        <f t="shared" si="0"/>
        <v>0</v>
      </c>
    </row>
    <row r="45" spans="1:5" s="837" customFormat="1" ht="31.5">
      <c r="A45" s="848" t="s">
        <v>2299</v>
      </c>
      <c r="B45" s="883" t="s">
        <v>2314</v>
      </c>
      <c r="C45" s="884"/>
      <c r="D45" s="884"/>
      <c r="E45" s="891">
        <f t="shared" si="0"/>
        <v>0</v>
      </c>
    </row>
    <row r="46" spans="1:5" s="837" customFormat="1" ht="15.75">
      <c r="A46" s="848" t="s">
        <v>2299</v>
      </c>
      <c r="B46" s="886" t="s">
        <v>2315</v>
      </c>
      <c r="C46" s="884"/>
      <c r="D46" s="884"/>
      <c r="E46" s="891">
        <f t="shared" si="0"/>
        <v>0</v>
      </c>
    </row>
    <row r="47" spans="1:5" s="837" customFormat="1" ht="15.75">
      <c r="A47" s="848" t="s">
        <v>2299</v>
      </c>
      <c r="B47" s="886" t="s">
        <v>2316</v>
      </c>
      <c r="C47" s="884"/>
      <c r="D47" s="884"/>
      <c r="E47" s="891">
        <f t="shared" si="0"/>
        <v>0</v>
      </c>
    </row>
    <row r="48" spans="1:5" s="837" customFormat="1" ht="15.75">
      <c r="A48" s="848"/>
      <c r="B48" s="886"/>
      <c r="C48" s="884"/>
      <c r="D48" s="884"/>
      <c r="E48" s="891">
        <f t="shared" si="0"/>
        <v>0</v>
      </c>
    </row>
    <row r="49" spans="1:5" s="837" customFormat="1" ht="15.75">
      <c r="A49" s="848" t="s">
        <v>2299</v>
      </c>
      <c r="B49" s="886" t="s">
        <v>2317</v>
      </c>
      <c r="C49" s="868">
        <v>-9114065.2697700113</v>
      </c>
      <c r="D49" s="868">
        <v>-14666726.470000006</v>
      </c>
      <c r="E49" s="847">
        <f t="shared" si="0"/>
        <v>5552661.200229995</v>
      </c>
    </row>
    <row r="50" spans="1:5" s="837" customFormat="1" ht="15.75">
      <c r="A50" s="848" t="s">
        <v>2299</v>
      </c>
      <c r="B50" s="886" t="s">
        <v>2318</v>
      </c>
      <c r="C50" s="884">
        <v>0</v>
      </c>
      <c r="D50" s="884">
        <v>0</v>
      </c>
      <c r="E50" s="847">
        <f t="shared" si="0"/>
        <v>0</v>
      </c>
    </row>
    <row r="51" spans="1:5" s="837" customFormat="1" ht="15.75">
      <c r="A51" s="848" t="s">
        <v>2299</v>
      </c>
      <c r="B51" s="886" t="s">
        <v>2319</v>
      </c>
      <c r="C51" s="884">
        <v>2287371.2280000011</v>
      </c>
      <c r="D51" s="884">
        <v>6120701.4000000022</v>
      </c>
      <c r="E51" s="847">
        <f t="shared" si="0"/>
        <v>-3833330.1720000012</v>
      </c>
    </row>
    <row r="52" spans="1:5" s="837" customFormat="1" ht="15.75">
      <c r="A52" s="848" t="s">
        <v>2299</v>
      </c>
      <c r="B52" s="886" t="s">
        <v>2320</v>
      </c>
      <c r="C52" s="884">
        <v>0</v>
      </c>
      <c r="D52" s="884">
        <v>0</v>
      </c>
      <c r="E52" s="847">
        <f t="shared" si="0"/>
        <v>0</v>
      </c>
    </row>
    <row r="53" spans="1:5" s="837" customFormat="1" ht="15.75">
      <c r="A53" s="848" t="s">
        <v>2299</v>
      </c>
      <c r="B53" s="886" t="s">
        <v>2321</v>
      </c>
      <c r="C53" s="884">
        <v>1158743.93</v>
      </c>
      <c r="D53" s="884">
        <v>-529338.69000000006</v>
      </c>
      <c r="E53" s="892">
        <f t="shared" si="0"/>
        <v>1688082.62</v>
      </c>
    </row>
    <row r="54" spans="1:5" s="837" customFormat="1" ht="50.25" customHeight="1">
      <c r="A54" s="848" t="s">
        <v>2299</v>
      </c>
      <c r="B54" s="886" t="s">
        <v>2322</v>
      </c>
      <c r="C54" s="893">
        <v>-63593.213999999687</v>
      </c>
      <c r="D54" s="893">
        <v>171.85000000032596</v>
      </c>
      <c r="E54" s="847">
        <f t="shared" si="0"/>
        <v>-63765.064000000013</v>
      </c>
    </row>
    <row r="55" spans="1:5" s="837" customFormat="1" ht="15.75">
      <c r="A55" s="841" t="s">
        <v>2299</v>
      </c>
      <c r="B55" s="894" t="s">
        <v>2323</v>
      </c>
      <c r="C55" s="890">
        <f>+C49+C50+C51+C52+C53+C54</f>
        <v>-5731543.3257700102</v>
      </c>
      <c r="D55" s="890">
        <f>+D49+D50+D51+D52+D53+D54</f>
        <v>-9075191.9100000039</v>
      </c>
      <c r="E55" s="844">
        <f t="shared" si="0"/>
        <v>3343648.5842299936</v>
      </c>
    </row>
    <row r="56" spans="1:5" s="837" customFormat="1" ht="15.75">
      <c r="A56" s="895" t="s">
        <v>2299</v>
      </c>
      <c r="B56" s="886" t="s">
        <v>2324</v>
      </c>
      <c r="C56" s="884">
        <v>-1364894.8600000013</v>
      </c>
      <c r="D56" s="884">
        <v>-593444.88000000268</v>
      </c>
      <c r="E56" s="847">
        <f t="shared" si="0"/>
        <v>-771449.97999999858</v>
      </c>
    </row>
    <row r="57" spans="1:5" s="837" customFormat="1" ht="15.75">
      <c r="A57" s="895" t="s">
        <v>2299</v>
      </c>
      <c r="B57" s="886" t="s">
        <v>2325</v>
      </c>
      <c r="C57" s="884">
        <v>0</v>
      </c>
      <c r="D57" s="884">
        <v>0</v>
      </c>
      <c r="E57" s="847">
        <f t="shared" si="0"/>
        <v>0</v>
      </c>
    </row>
    <row r="58" spans="1:5" s="837" customFormat="1" ht="15.75">
      <c r="A58" s="841" t="s">
        <v>2299</v>
      </c>
      <c r="B58" s="896" t="s">
        <v>2326</v>
      </c>
      <c r="C58" s="897">
        <f>+C56+C57</f>
        <v>-1364894.8600000013</v>
      </c>
      <c r="D58" s="897">
        <f>+D56+D57</f>
        <v>-593444.88000000268</v>
      </c>
      <c r="E58" s="898">
        <f t="shared" si="0"/>
        <v>-771449.97999999858</v>
      </c>
    </row>
    <row r="59" spans="1:5" s="837" customFormat="1" ht="15.75">
      <c r="A59" s="841" t="s">
        <v>2299</v>
      </c>
      <c r="B59" s="842" t="s">
        <v>2327</v>
      </c>
      <c r="C59" s="890">
        <v>0</v>
      </c>
      <c r="D59" s="890">
        <v>-58.33</v>
      </c>
      <c r="E59" s="882">
        <f t="shared" si="0"/>
        <v>58.33</v>
      </c>
    </row>
    <row r="60" spans="1:5" s="837" customFormat="1" ht="15.75">
      <c r="A60" s="899" t="s">
        <v>2328</v>
      </c>
      <c r="B60" s="900"/>
      <c r="C60" s="901">
        <f>+C8+C13+C16+C21+C25+C28+C39+C40+C55+C58+C59</f>
        <v>2657833.0122299856</v>
      </c>
      <c r="D60" s="901">
        <f>+D8+D13+D16+D21+D25+D28+D39+D40+D55+D58+D59</f>
        <v>-8251575.2100000121</v>
      </c>
      <c r="E60" s="902">
        <f t="shared" si="0"/>
        <v>10909408.222229999</v>
      </c>
    </row>
    <row r="61" spans="1:5" s="837" customFormat="1" ht="15.75">
      <c r="A61" s="848"/>
      <c r="B61" s="865"/>
      <c r="C61" s="866"/>
      <c r="D61" s="866"/>
      <c r="E61" s="903">
        <f t="shared" si="0"/>
        <v>0</v>
      </c>
    </row>
    <row r="62" spans="1:5" s="837" customFormat="1" ht="15.75">
      <c r="A62" s="838" t="s">
        <v>2329</v>
      </c>
      <c r="B62" s="839"/>
      <c r="C62" s="904"/>
      <c r="D62" s="904"/>
      <c r="E62" s="905">
        <f t="shared" si="0"/>
        <v>0</v>
      </c>
    </row>
    <row r="63" spans="1:5" s="837" customFormat="1" ht="15.75">
      <c r="A63" s="848" t="s">
        <v>2281</v>
      </c>
      <c r="B63" s="849" t="s">
        <v>2330</v>
      </c>
      <c r="C63" s="851"/>
      <c r="D63" s="851"/>
      <c r="E63" s="906">
        <f t="shared" si="0"/>
        <v>0</v>
      </c>
    </row>
    <row r="64" spans="1:5" s="837" customFormat="1" ht="15.75">
      <c r="A64" s="848" t="s">
        <v>2281</v>
      </c>
      <c r="B64" s="849" t="s">
        <v>2331</v>
      </c>
      <c r="C64" s="851"/>
      <c r="D64" s="851"/>
      <c r="E64" s="906">
        <f t="shared" si="0"/>
        <v>0</v>
      </c>
    </row>
    <row r="65" spans="1:5" s="837" customFormat="1" ht="15.75">
      <c r="A65" s="848" t="s">
        <v>2281</v>
      </c>
      <c r="B65" s="849" t="s">
        <v>2332</v>
      </c>
      <c r="C65" s="851"/>
      <c r="D65" s="851"/>
      <c r="E65" s="906">
        <f t="shared" si="0"/>
        <v>0</v>
      </c>
    </row>
    <row r="66" spans="1:5" s="837" customFormat="1" ht="15.75">
      <c r="A66" s="848" t="s">
        <v>2281</v>
      </c>
      <c r="B66" s="849" t="s">
        <v>2333</v>
      </c>
      <c r="C66" s="851"/>
      <c r="D66" s="851"/>
      <c r="E66" s="906">
        <f t="shared" si="0"/>
        <v>0</v>
      </c>
    </row>
    <row r="67" spans="1:5" s="837" customFormat="1" ht="15.75">
      <c r="A67" s="848" t="s">
        <v>2281</v>
      </c>
      <c r="B67" s="849" t="s">
        <v>2334</v>
      </c>
      <c r="C67" s="851"/>
      <c r="D67" s="851"/>
      <c r="E67" s="906">
        <f t="shared" si="0"/>
        <v>0</v>
      </c>
    </row>
    <row r="68" spans="1:5" s="837" customFormat="1" ht="15.75">
      <c r="A68" s="841" t="s">
        <v>2281</v>
      </c>
      <c r="B68" s="896" t="s">
        <v>2335</v>
      </c>
      <c r="C68" s="897"/>
      <c r="D68" s="897"/>
      <c r="E68" s="906">
        <f t="shared" si="0"/>
        <v>0</v>
      </c>
    </row>
    <row r="69" spans="1:5" s="837" customFormat="1" ht="15.75">
      <c r="A69" s="848" t="s">
        <v>2275</v>
      </c>
      <c r="B69" s="849" t="s">
        <v>2336</v>
      </c>
      <c r="C69" s="851"/>
      <c r="D69" s="851"/>
      <c r="E69" s="906">
        <f t="shared" si="0"/>
        <v>0</v>
      </c>
    </row>
    <row r="70" spans="1:5" s="837" customFormat="1" ht="15.75">
      <c r="A70" s="848" t="s">
        <v>2275</v>
      </c>
      <c r="B70" s="849" t="s">
        <v>2337</v>
      </c>
      <c r="C70" s="851"/>
      <c r="D70" s="851"/>
      <c r="E70" s="906">
        <f t="shared" si="0"/>
        <v>0</v>
      </c>
    </row>
    <row r="71" spans="1:5" s="837" customFormat="1" ht="31.5">
      <c r="A71" s="848" t="s">
        <v>2275</v>
      </c>
      <c r="B71" s="907" t="s">
        <v>2338</v>
      </c>
      <c r="C71" s="851"/>
      <c r="D71" s="851"/>
      <c r="E71" s="906">
        <f t="shared" si="0"/>
        <v>0</v>
      </c>
    </row>
    <row r="72" spans="1:5" s="837" customFormat="1" ht="15.75">
      <c r="A72" s="848" t="s">
        <v>2275</v>
      </c>
      <c r="B72" s="849" t="s">
        <v>2339</v>
      </c>
      <c r="C72" s="851"/>
      <c r="D72" s="851"/>
      <c r="E72" s="906">
        <f t="shared" si="0"/>
        <v>0</v>
      </c>
    </row>
    <row r="73" spans="1:5" s="837" customFormat="1" ht="15.75">
      <c r="A73" s="848" t="s">
        <v>2275</v>
      </c>
      <c r="B73" s="849" t="s">
        <v>2340</v>
      </c>
      <c r="C73" s="851"/>
      <c r="D73" s="851"/>
      <c r="E73" s="906">
        <f t="shared" ref="E73:E118" si="1">+C73-D73</f>
        <v>0</v>
      </c>
    </row>
    <row r="74" spans="1:5" s="837" customFormat="1" ht="15.75">
      <c r="A74" s="841" t="s">
        <v>2275</v>
      </c>
      <c r="B74" s="896" t="s">
        <v>2341</v>
      </c>
      <c r="C74" s="897"/>
      <c r="D74" s="897"/>
      <c r="E74" s="906">
        <f t="shared" si="1"/>
        <v>0</v>
      </c>
    </row>
    <row r="75" spans="1:5" s="837" customFormat="1" ht="15.75">
      <c r="A75" s="848" t="s">
        <v>2281</v>
      </c>
      <c r="B75" s="849" t="s">
        <v>2342</v>
      </c>
      <c r="C75" s="851"/>
      <c r="D75" s="851"/>
      <c r="E75" s="906">
        <f t="shared" si="1"/>
        <v>0</v>
      </c>
    </row>
    <row r="76" spans="1:5" s="837" customFormat="1" ht="15.75">
      <c r="A76" s="875" t="s">
        <v>2281</v>
      </c>
      <c r="B76" s="876" t="s">
        <v>2343</v>
      </c>
      <c r="C76" s="850">
        <v>-902414.93000003695</v>
      </c>
      <c r="D76" s="850">
        <v>-3433751.0199999809</v>
      </c>
      <c r="E76" s="847">
        <f t="shared" si="1"/>
        <v>2531336.089999944</v>
      </c>
    </row>
    <row r="77" spans="1:5" s="837" customFormat="1" ht="15.75">
      <c r="A77" s="848" t="s">
        <v>2281</v>
      </c>
      <c r="B77" s="849" t="s">
        <v>2344</v>
      </c>
      <c r="C77" s="850">
        <v>-512276.30000000075</v>
      </c>
      <c r="D77" s="850">
        <v>-5913143.9699999988</v>
      </c>
      <c r="E77" s="847">
        <f t="shared" si="1"/>
        <v>5400867.6699999981</v>
      </c>
    </row>
    <row r="78" spans="1:5" s="837" customFormat="1" ht="15.75">
      <c r="A78" s="848" t="s">
        <v>2281</v>
      </c>
      <c r="B78" s="849" t="s">
        <v>2345</v>
      </c>
      <c r="C78" s="850">
        <v>-11827426.899999976</v>
      </c>
      <c r="D78" s="850">
        <v>-3391528.9399999976</v>
      </c>
      <c r="E78" s="847">
        <f t="shared" si="1"/>
        <v>-8435897.9599999785</v>
      </c>
    </row>
    <row r="79" spans="1:5" s="837" customFormat="1" ht="15.75">
      <c r="A79" s="848" t="s">
        <v>2281</v>
      </c>
      <c r="B79" s="849" t="s">
        <v>2346</v>
      </c>
      <c r="C79" s="850">
        <v>-336138.3200000003</v>
      </c>
      <c r="D79" s="850">
        <v>-166422.08000000007</v>
      </c>
      <c r="E79" s="847">
        <f t="shared" si="1"/>
        <v>-169716.24000000022</v>
      </c>
    </row>
    <row r="80" spans="1:5" s="837" customFormat="1" ht="15.75">
      <c r="A80" s="848" t="s">
        <v>2281</v>
      </c>
      <c r="B80" s="849" t="s">
        <v>2347</v>
      </c>
      <c r="C80" s="850">
        <v>0</v>
      </c>
      <c r="D80" s="850">
        <v>0</v>
      </c>
      <c r="E80" s="847">
        <f t="shared" si="1"/>
        <v>0</v>
      </c>
    </row>
    <row r="81" spans="1:5" s="837" customFormat="1" ht="15.75">
      <c r="A81" s="848" t="s">
        <v>2281</v>
      </c>
      <c r="B81" s="849" t="s">
        <v>2348</v>
      </c>
      <c r="C81" s="850">
        <v>-36788.490000000224</v>
      </c>
      <c r="D81" s="850">
        <v>-85505.140000000596</v>
      </c>
      <c r="E81" s="847">
        <f t="shared" si="1"/>
        <v>48716.650000000373</v>
      </c>
    </row>
    <row r="82" spans="1:5" s="837" customFormat="1" ht="15.75">
      <c r="A82" s="875" t="s">
        <v>2281</v>
      </c>
      <c r="B82" s="908" t="s">
        <v>2349</v>
      </c>
      <c r="C82" s="909">
        <v>-988419.6099999994</v>
      </c>
      <c r="D82" s="909">
        <v>1518329.0099999979</v>
      </c>
      <c r="E82" s="847">
        <f t="shared" si="1"/>
        <v>-2506748.6199999973</v>
      </c>
    </row>
    <row r="83" spans="1:5" s="837" customFormat="1" ht="15.75">
      <c r="A83" s="841" t="s">
        <v>2281</v>
      </c>
      <c r="B83" s="896" t="s">
        <v>2350</v>
      </c>
      <c r="C83" s="909">
        <f>+SUM(C75:C82)</f>
        <v>-14603464.550000014</v>
      </c>
      <c r="D83" s="909">
        <f>+SUM(D75:D82)</f>
        <v>-11472022.13999998</v>
      </c>
      <c r="E83" s="844">
        <f t="shared" si="1"/>
        <v>-3131442.4100000337</v>
      </c>
    </row>
    <row r="84" spans="1:5" ht="15.75">
      <c r="A84" s="848" t="s">
        <v>2275</v>
      </c>
      <c r="B84" s="849" t="s">
        <v>2351</v>
      </c>
      <c r="C84" s="851"/>
      <c r="D84" s="851"/>
      <c r="E84" s="906">
        <f t="shared" si="1"/>
        <v>0</v>
      </c>
    </row>
    <row r="85" spans="1:5" ht="15.75">
      <c r="A85" s="848" t="s">
        <v>2275</v>
      </c>
      <c r="B85" s="849" t="s">
        <v>2352</v>
      </c>
      <c r="C85" s="851"/>
      <c r="D85" s="851"/>
      <c r="E85" s="906">
        <f t="shared" si="1"/>
        <v>0</v>
      </c>
    </row>
    <row r="86" spans="1:5" ht="15.75">
      <c r="A86" s="848" t="s">
        <v>2275</v>
      </c>
      <c r="B86" s="849" t="s">
        <v>2353</v>
      </c>
      <c r="C86" s="851"/>
      <c r="D86" s="851"/>
      <c r="E86" s="906">
        <f t="shared" si="1"/>
        <v>0</v>
      </c>
    </row>
    <row r="87" spans="1:5" ht="15.75">
      <c r="A87" s="848" t="s">
        <v>2275</v>
      </c>
      <c r="B87" s="849" t="s">
        <v>2354</v>
      </c>
      <c r="C87" s="851"/>
      <c r="D87" s="851"/>
      <c r="E87" s="906">
        <f t="shared" si="1"/>
        <v>0</v>
      </c>
    </row>
    <row r="88" spans="1:5" ht="15.75">
      <c r="A88" s="848" t="s">
        <v>2275</v>
      </c>
      <c r="B88" s="849" t="s">
        <v>2355</v>
      </c>
      <c r="C88" s="851"/>
      <c r="D88" s="851"/>
      <c r="E88" s="906">
        <f t="shared" si="1"/>
        <v>0</v>
      </c>
    </row>
    <row r="89" spans="1:5" ht="15.75">
      <c r="A89" s="848" t="s">
        <v>2275</v>
      </c>
      <c r="B89" s="849" t="s">
        <v>2356</v>
      </c>
      <c r="C89" s="851"/>
      <c r="D89" s="851"/>
      <c r="E89" s="906">
        <f t="shared" si="1"/>
        <v>0</v>
      </c>
    </row>
    <row r="90" spans="1:5" ht="15.75">
      <c r="A90" s="848" t="s">
        <v>2275</v>
      </c>
      <c r="B90" s="849" t="s">
        <v>2357</v>
      </c>
      <c r="C90" s="851"/>
      <c r="D90" s="851"/>
      <c r="E90" s="906">
        <f t="shared" si="1"/>
        <v>0</v>
      </c>
    </row>
    <row r="91" spans="1:5" ht="15.75">
      <c r="A91" s="841" t="s">
        <v>2275</v>
      </c>
      <c r="B91" s="896" t="s">
        <v>2358</v>
      </c>
      <c r="C91" s="897"/>
      <c r="D91" s="897"/>
      <c r="E91" s="910">
        <f t="shared" si="1"/>
        <v>0</v>
      </c>
    </row>
    <row r="92" spans="1:5" ht="15.75">
      <c r="A92" s="848" t="s">
        <v>2281</v>
      </c>
      <c r="B92" s="849" t="s">
        <v>2359</v>
      </c>
      <c r="C92" s="851"/>
      <c r="D92" s="851"/>
      <c r="E92" s="906">
        <f t="shared" si="1"/>
        <v>0</v>
      </c>
    </row>
    <row r="93" spans="1:5" ht="15.75">
      <c r="A93" s="848" t="s">
        <v>2281</v>
      </c>
      <c r="B93" s="849" t="s">
        <v>2360</v>
      </c>
      <c r="C93" s="851"/>
      <c r="D93" s="851"/>
      <c r="E93" s="906">
        <f t="shared" si="1"/>
        <v>0</v>
      </c>
    </row>
    <row r="94" spans="1:5" ht="15.75">
      <c r="A94" s="841" t="s">
        <v>2281</v>
      </c>
      <c r="B94" s="896" t="s">
        <v>2361</v>
      </c>
      <c r="C94" s="897"/>
      <c r="D94" s="897"/>
      <c r="E94" s="910">
        <f t="shared" si="1"/>
        <v>0</v>
      </c>
    </row>
    <row r="95" spans="1:5" ht="15.75">
      <c r="A95" s="848" t="s">
        <v>2275</v>
      </c>
      <c r="B95" s="849" t="s">
        <v>2362</v>
      </c>
      <c r="C95" s="851"/>
      <c r="D95" s="851"/>
      <c r="E95" s="906">
        <f t="shared" si="1"/>
        <v>0</v>
      </c>
    </row>
    <row r="96" spans="1:5" ht="15.75">
      <c r="A96" s="848" t="s">
        <v>2275</v>
      </c>
      <c r="B96" s="849" t="s">
        <v>2363</v>
      </c>
      <c r="C96" s="851"/>
      <c r="D96" s="851"/>
      <c r="E96" s="906">
        <f t="shared" si="1"/>
        <v>0</v>
      </c>
    </row>
    <row r="97" spans="1:11" ht="15.75">
      <c r="A97" s="841" t="s">
        <v>2275</v>
      </c>
      <c r="B97" s="896" t="s">
        <v>2364</v>
      </c>
      <c r="C97" s="897"/>
      <c r="D97" s="897"/>
      <c r="E97" s="910">
        <f t="shared" si="1"/>
        <v>0</v>
      </c>
    </row>
    <row r="98" spans="1:11" ht="15.75">
      <c r="A98" s="841" t="s">
        <v>2290</v>
      </c>
      <c r="B98" s="845" t="s">
        <v>2365</v>
      </c>
      <c r="C98" s="846"/>
      <c r="D98" s="846"/>
      <c r="E98" s="910">
        <f t="shared" si="1"/>
        <v>0</v>
      </c>
    </row>
    <row r="99" spans="1:11" ht="15.75">
      <c r="A99" s="899" t="s">
        <v>2366</v>
      </c>
      <c r="B99" s="900"/>
      <c r="C99" s="901">
        <f>+C68+C74+C83+C91+C94+C97+C98</f>
        <v>-14603464.550000014</v>
      </c>
      <c r="D99" s="901">
        <f>+D68+D74+D83+D91+D94+D97+D98</f>
        <v>-11472022.13999998</v>
      </c>
      <c r="E99" s="902">
        <f t="shared" si="1"/>
        <v>-3131442.4100000337</v>
      </c>
    </row>
    <row r="100" spans="1:11" ht="15.75">
      <c r="A100" s="848"/>
      <c r="B100" s="865"/>
      <c r="C100" s="866"/>
      <c r="D100" s="866"/>
      <c r="E100" s="903">
        <f t="shared" si="1"/>
        <v>0</v>
      </c>
    </row>
    <row r="101" spans="1:11" ht="15.75">
      <c r="A101" s="838" t="s">
        <v>2367</v>
      </c>
      <c r="B101" s="839"/>
      <c r="C101" s="904"/>
      <c r="D101" s="904"/>
      <c r="E101" s="905">
        <f t="shared" si="1"/>
        <v>0</v>
      </c>
    </row>
    <row r="102" spans="1:11" ht="15.75">
      <c r="A102" s="848" t="s">
        <v>2299</v>
      </c>
      <c r="B102" s="865" t="s">
        <v>2368</v>
      </c>
      <c r="C102" s="866"/>
      <c r="D102" s="866"/>
      <c r="E102" s="882">
        <f t="shared" si="1"/>
        <v>0</v>
      </c>
    </row>
    <row r="103" spans="1:11" ht="15.75">
      <c r="A103" s="848" t="s">
        <v>2299</v>
      </c>
      <c r="B103" s="865" t="s">
        <v>2369</v>
      </c>
      <c r="C103" s="866">
        <v>4635172.1499999985</v>
      </c>
      <c r="D103" s="866">
        <v>-12313049</v>
      </c>
      <c r="E103" s="847">
        <f t="shared" si="1"/>
        <v>16948221.149999999</v>
      </c>
    </row>
    <row r="104" spans="1:11" ht="15.75">
      <c r="A104" s="848" t="s">
        <v>2299</v>
      </c>
      <c r="B104" s="865" t="s">
        <v>2370</v>
      </c>
      <c r="C104" s="866"/>
      <c r="D104" s="866"/>
      <c r="E104" s="882">
        <f t="shared" si="1"/>
        <v>0</v>
      </c>
    </row>
    <row r="105" spans="1:11" ht="15.75">
      <c r="A105" s="848" t="s">
        <v>2299</v>
      </c>
      <c r="B105" s="865" t="s">
        <v>2371</v>
      </c>
      <c r="C105" s="866"/>
      <c r="D105" s="866"/>
      <c r="E105" s="882">
        <f t="shared" si="1"/>
        <v>0</v>
      </c>
    </row>
    <row r="106" spans="1:11" ht="15.75">
      <c r="A106" s="848" t="s">
        <v>2299</v>
      </c>
      <c r="B106" s="865" t="s">
        <v>2372</v>
      </c>
      <c r="C106" s="866"/>
      <c r="D106" s="866"/>
      <c r="E106" s="882">
        <f t="shared" si="1"/>
        <v>0</v>
      </c>
    </row>
    <row r="107" spans="1:11" ht="15.75">
      <c r="A107" s="841" t="s">
        <v>2299</v>
      </c>
      <c r="B107" s="911" t="s">
        <v>2373</v>
      </c>
      <c r="C107" s="843">
        <f>+SUM(C102:C106)</f>
        <v>4635172.1499999985</v>
      </c>
      <c r="D107" s="843">
        <f>+SUM(D102:D106)</f>
        <v>-12313049</v>
      </c>
      <c r="E107" s="912">
        <f t="shared" si="1"/>
        <v>16948221.149999999</v>
      </c>
      <c r="G107" s="913"/>
    </row>
    <row r="108" spans="1:11" ht="15.75">
      <c r="A108" s="841" t="s">
        <v>2299</v>
      </c>
      <c r="B108" s="842" t="s">
        <v>2374</v>
      </c>
      <c r="C108" s="890"/>
      <c r="D108" s="890"/>
      <c r="E108" s="882">
        <f t="shared" si="1"/>
        <v>0</v>
      </c>
      <c r="G108" s="913"/>
    </row>
    <row r="109" spans="1:11" ht="15.75">
      <c r="A109" s="848" t="s">
        <v>2275</v>
      </c>
      <c r="B109" s="865" t="s">
        <v>2375</v>
      </c>
      <c r="C109" s="890">
        <v>0</v>
      </c>
      <c r="D109" s="868">
        <v>10125384</v>
      </c>
      <c r="E109" s="847">
        <f t="shared" si="1"/>
        <v>-10125384</v>
      </c>
      <c r="F109" s="913"/>
      <c r="G109" s="913"/>
      <c r="H109" s="914"/>
      <c r="I109" s="562"/>
      <c r="K109" s="562"/>
    </row>
    <row r="110" spans="1:11" ht="15.75">
      <c r="A110" s="848" t="s">
        <v>2299</v>
      </c>
      <c r="B110" s="865" t="s">
        <v>2376</v>
      </c>
      <c r="C110" s="868">
        <v>5339660.1408751905</v>
      </c>
      <c r="D110" s="868">
        <v>11702472</v>
      </c>
      <c r="E110" s="847">
        <f t="shared" si="1"/>
        <v>-6362811.8591248095</v>
      </c>
      <c r="F110" s="913"/>
      <c r="H110" s="915"/>
      <c r="I110" s="562"/>
      <c r="K110" s="562"/>
    </row>
    <row r="111" spans="1:11" ht="15.75">
      <c r="A111" s="841" t="s">
        <v>2299</v>
      </c>
      <c r="B111" s="845" t="s">
        <v>2377</v>
      </c>
      <c r="C111" s="846">
        <f>+C110+C109</f>
        <v>5339660.1408751905</v>
      </c>
      <c r="D111" s="846">
        <f>+D110+D109</f>
        <v>21827856</v>
      </c>
      <c r="E111" s="916">
        <f t="shared" si="1"/>
        <v>-16488195.85912481</v>
      </c>
      <c r="H111" s="915"/>
      <c r="I111" s="562"/>
      <c r="K111" s="562"/>
    </row>
    <row r="112" spans="1:11" ht="15.75">
      <c r="A112" s="841" t="s">
        <v>2299</v>
      </c>
      <c r="B112" s="888" t="s">
        <v>2378</v>
      </c>
      <c r="C112" s="917"/>
      <c r="D112" s="917"/>
      <c r="E112" s="918">
        <f t="shared" si="1"/>
        <v>0</v>
      </c>
      <c r="H112" s="913"/>
      <c r="I112" s="562"/>
      <c r="K112" s="562"/>
    </row>
    <row r="113" spans="1:9" ht="15.75">
      <c r="A113" s="848" t="s">
        <v>2275</v>
      </c>
      <c r="B113" s="865" t="s">
        <v>2379</v>
      </c>
      <c r="C113" s="866"/>
      <c r="D113" s="866"/>
      <c r="E113" s="882">
        <f t="shared" si="1"/>
        <v>0</v>
      </c>
      <c r="H113" s="913"/>
      <c r="I113" s="562"/>
    </row>
    <row r="114" spans="1:9" ht="15.75">
      <c r="A114" s="848" t="s">
        <v>2281</v>
      </c>
      <c r="B114" s="865" t="s">
        <v>2380</v>
      </c>
      <c r="C114" s="866"/>
      <c r="D114" s="866"/>
      <c r="E114" s="882">
        <f t="shared" si="1"/>
        <v>0</v>
      </c>
      <c r="H114" s="913"/>
      <c r="I114" s="562"/>
    </row>
    <row r="115" spans="1:9" ht="15.75">
      <c r="A115" s="899" t="s">
        <v>2381</v>
      </c>
      <c r="B115" s="900"/>
      <c r="C115" s="901">
        <f>+C107+C108+C111+C112</f>
        <v>9974832.290875189</v>
      </c>
      <c r="D115" s="901">
        <f>+D107+D108+D111+D112</f>
        <v>9514807</v>
      </c>
      <c r="E115" s="919">
        <f t="shared" si="1"/>
        <v>460025.29087518901</v>
      </c>
      <c r="I115" s="562"/>
    </row>
    <row r="116" spans="1:9" ht="15.75">
      <c r="A116" s="848"/>
      <c r="B116" s="865"/>
      <c r="C116" s="866"/>
      <c r="D116" s="866"/>
      <c r="E116" s="882">
        <f t="shared" si="1"/>
        <v>0</v>
      </c>
      <c r="I116" s="562"/>
    </row>
    <row r="117" spans="1:9" ht="15.75">
      <c r="A117" s="838" t="s">
        <v>2382</v>
      </c>
      <c r="B117" s="839"/>
      <c r="C117" s="904">
        <f>+C60+C99+C115</f>
        <v>-1970799.2468948402</v>
      </c>
      <c r="D117" s="904">
        <f>+D60+D99+D115</f>
        <v>-10208790.349999994</v>
      </c>
      <c r="E117" s="920">
        <f t="shared" si="1"/>
        <v>8237991.1031051539</v>
      </c>
      <c r="I117" s="562"/>
    </row>
    <row r="118" spans="1:9" ht="15.75">
      <c r="A118" s="921" t="s">
        <v>2383</v>
      </c>
      <c r="B118" s="922"/>
      <c r="C118" s="923">
        <v>-1970799.327770099</v>
      </c>
      <c r="D118" s="923">
        <v>-10208787.649999991</v>
      </c>
      <c r="E118" s="924">
        <f t="shared" si="1"/>
        <v>8237988.322229892</v>
      </c>
    </row>
    <row r="119" spans="1:9" ht="15.75">
      <c r="A119" s="848"/>
      <c r="B119" s="925"/>
      <c r="C119" s="926"/>
      <c r="D119" s="927"/>
      <c r="E119" s="928"/>
    </row>
    <row r="120" spans="1:9" ht="51.75" customHeight="1">
      <c r="A120" s="1020" t="s">
        <v>2384</v>
      </c>
      <c r="B120" s="1021"/>
      <c r="C120" s="929">
        <f>+C117-C118</f>
        <v>8.0875258892774582E-2</v>
      </c>
      <c r="D120" s="929">
        <f>+D117-D118</f>
        <v>-2.7000000029802322</v>
      </c>
      <c r="E120" s="930">
        <v>0</v>
      </c>
    </row>
    <row r="122" spans="1:9">
      <c r="D122" s="913"/>
    </row>
    <row r="123" spans="1:9" ht="20.25" customHeight="1">
      <c r="A123" s="931"/>
      <c r="B123" s="932" t="s">
        <v>782</v>
      </c>
      <c r="C123" s="932"/>
      <c r="D123" s="933"/>
      <c r="E123" s="934"/>
    </row>
    <row r="124" spans="1:9" ht="20.25" customHeight="1">
      <c r="A124" s="931"/>
      <c r="B124" s="935" t="s">
        <v>783</v>
      </c>
      <c r="C124" s="935"/>
      <c r="D124" s="936"/>
      <c r="E124" s="936"/>
    </row>
    <row r="125" spans="1:9" ht="20.25" customHeight="1">
      <c r="A125" s="931"/>
      <c r="B125" s="934"/>
      <c r="C125" s="934"/>
      <c r="D125" s="936"/>
      <c r="E125" s="936"/>
    </row>
    <row r="126" spans="1:9" ht="20.25" customHeight="1">
      <c r="A126" s="931"/>
      <c r="B126" s="932" t="s">
        <v>2385</v>
      </c>
      <c r="C126" s="932"/>
      <c r="E126" s="937"/>
    </row>
    <row r="127" spans="1:9" ht="20.25" customHeight="1">
      <c r="B127" s="935" t="s">
        <v>2386</v>
      </c>
      <c r="C127" s="935"/>
      <c r="E127" s="937"/>
    </row>
    <row r="130" spans="2:4" ht="21">
      <c r="B130" s="938"/>
      <c r="C130" s="938"/>
    </row>
    <row r="131" spans="2:4" ht="21">
      <c r="B131" s="938"/>
      <c r="C131" s="938"/>
    </row>
    <row r="136" spans="2:4" ht="23.25">
      <c r="D136" s="939" t="s">
        <v>2387</v>
      </c>
    </row>
    <row r="137" spans="2:4" ht="23.25">
      <c r="D137" s="939" t="s">
        <v>2388</v>
      </c>
    </row>
    <row r="145" spans="3:3">
      <c r="C145" s="940"/>
    </row>
  </sheetData>
  <autoFilter ref="A1:E157">
    <filterColumn colId="0" showButton="0"/>
    <filterColumn colId="1" showButton="0"/>
    <filterColumn colId="2" showButton="0"/>
    <filterColumn colId="3" showButton="0"/>
  </autoFilter>
  <mergeCells count="4">
    <mergeCell ref="A1:E2"/>
    <mergeCell ref="D3:E4"/>
    <mergeCell ref="A5:B5"/>
    <mergeCell ref="A120:B120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rowBreaks count="1" manualBreakCount="1">
    <brk id="60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14</vt:i4>
      </vt:variant>
    </vt:vector>
  </HeadingPairs>
  <TitlesOfParts>
    <vt:vector size="21" baseType="lpstr">
      <vt:lpstr>118_SPA</vt:lpstr>
      <vt:lpstr>118_SPP</vt:lpstr>
      <vt:lpstr>118_CE</vt:lpstr>
      <vt:lpstr>NEW_Mod._SP_Attivo</vt:lpstr>
      <vt:lpstr>NEW_Mode_SP_Passivo</vt:lpstr>
      <vt:lpstr>New Mod. CE2023</vt:lpstr>
      <vt:lpstr>rend originale </vt:lpstr>
      <vt:lpstr>'118_CE'!Area_stampa</vt:lpstr>
      <vt:lpstr>'118_SPA'!Area_stampa</vt:lpstr>
      <vt:lpstr>'118_SPP'!Area_stampa</vt:lpstr>
      <vt:lpstr>'New Mod. CE2023'!Area_stampa</vt:lpstr>
      <vt:lpstr>NEW_Mod._SP_Attivo!Area_stampa</vt:lpstr>
      <vt:lpstr>NEW_Mode_SP_Passivo!Area_stampa</vt:lpstr>
      <vt:lpstr>'rend originale '!Area_stampa</vt:lpstr>
      <vt:lpstr>'New Mod. CE2023'!New_CE___Riepilogo_in_riga_con_periodo</vt:lpstr>
      <vt:lpstr>'118_CE'!Titoli_stampa</vt:lpstr>
      <vt:lpstr>'118_SPA'!Titoli_stampa</vt:lpstr>
      <vt:lpstr>'New Mod. CE2023'!Titoli_stampa</vt:lpstr>
      <vt:lpstr>NEW_Mod._SP_Attivo!Titoli_stampa</vt:lpstr>
      <vt:lpstr>NEW_Mode_SP_Passivo!Titoli_stampa</vt:lpstr>
      <vt:lpstr>'rend originale 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2023-09-25T10:05:07Z</dcterms:created>
  <dcterms:modified xsi:type="dcterms:W3CDTF">2023-10-05T07:03:48Z</dcterms:modified>
</cp:coreProperties>
</file>